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"/>
    </mc:Choice>
  </mc:AlternateContent>
  <xr:revisionPtr revIDLastSave="0" documentId="13_ncr:1_{E607440C-CBA5-4C48-BB3A-435F060E8594}" xr6:coauthVersionLast="47" xr6:coauthVersionMax="47" xr10:uidLastSave="{00000000-0000-0000-0000-000000000000}"/>
  <bookViews>
    <workbookView xWindow="-120" yWindow="-120" windowWidth="29040" windowHeight="15720" firstSheet="3" activeTab="3" xr2:uid="{281D6752-2605-4115-9C74-6BE397C043D6}"/>
  </bookViews>
  <sheets>
    <sheet name="Sheet1" sheetId="9" r:id="rId1"/>
    <sheet name="tes no delay sama" sheetId="2" r:id="rId2"/>
    <sheet name="tes no delay" sheetId="1" r:id="rId3"/>
    <sheet name="2 kecepatan berbeda" sheetId="3" r:id="rId4"/>
    <sheet name="kecepatan berbeda lagi" sheetId="4" r:id="rId5"/>
    <sheet name="lagi kecepatan berbeda" sheetId="5" r:id="rId6"/>
    <sheet name="Lagi dong kec beda" sheetId="6" r:id="rId7"/>
    <sheet name="terakhir deh kec beda" sheetId="7" r:id="rId8"/>
    <sheet name="Kec menurun" sheetId="8" r:id="rId9"/>
  </sheets>
  <definedNames>
    <definedName name="solver_adj" localSheetId="1" hidden="1">'tes no delay sama'!$J$1:$J$3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'tes no delay sama'!$J$2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'tes no delay sama'!$J$4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3" l="1"/>
  <c r="S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" i="3"/>
  <c r="C3" i="1"/>
  <c r="O2" i="1"/>
  <c r="O3" i="1"/>
  <c r="O4" i="1"/>
  <c r="O5" i="1"/>
  <c r="O6" i="1"/>
  <c r="O7" i="1"/>
  <c r="O8" i="1"/>
  <c r="O9" i="1"/>
  <c r="O10" i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" i="8"/>
  <c r="M218" i="8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17" i="8"/>
  <c r="N64" i="8"/>
  <c r="Y2" i="8"/>
  <c r="X2" i="8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N260" i="7"/>
  <c r="N261" i="7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N259" i="7"/>
  <c r="O90" i="7"/>
  <c r="K2" i="7"/>
  <c r="Y2" i="7"/>
  <c r="X2" i="7"/>
  <c r="P326" i="6"/>
  <c r="P325" i="6"/>
  <c r="R327" i="6"/>
  <c r="R328" i="6"/>
  <c r="R329" i="6"/>
  <c r="R330" i="6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25" i="6"/>
  <c r="R326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2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3" i="6"/>
  <c r="O265" i="6"/>
  <c r="O89" i="5"/>
  <c r="Y2" i="4"/>
  <c r="X2" i="4"/>
  <c r="O90" i="4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Y259" i="7" s="1"/>
  <c r="Y260" i="7" s="1"/>
  <c r="Y261" i="7" s="1"/>
  <c r="Y262" i="7" s="1"/>
  <c r="Y263" i="7" s="1"/>
  <c r="Y264" i="7" s="1"/>
  <c r="Y265" i="7" s="1"/>
  <c r="Y266" i="7" s="1"/>
  <c r="Y267" i="7" s="1"/>
  <c r="Y268" i="7" s="1"/>
  <c r="Y269" i="7" s="1"/>
  <c r="Y270" i="7" s="1"/>
  <c r="Y271" i="7" s="1"/>
  <c r="Y272" i="7" s="1"/>
  <c r="Y273" i="7" s="1"/>
  <c r="Y274" i="7" s="1"/>
  <c r="Y275" i="7" s="1"/>
  <c r="Y276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Y293" i="7" s="1"/>
  <c r="Y294" i="7" s="1"/>
  <c r="Y295" i="7" s="1"/>
  <c r="Y296" i="7" s="1"/>
  <c r="Y297" i="7" s="1"/>
  <c r="Y298" i="7" s="1"/>
  <c r="Y299" i="7" s="1"/>
  <c r="Y300" i="7" s="1"/>
  <c r="Y301" i="7" s="1"/>
  <c r="Y302" i="7" s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X3" i="7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259" i="7" s="1"/>
  <c r="X260" i="7" s="1"/>
  <c r="X261" i="7" s="1"/>
  <c r="X262" i="7" s="1"/>
  <c r="X263" i="7" s="1"/>
  <c r="X264" i="7" s="1"/>
  <c r="X265" i="7" s="1"/>
  <c r="X266" i="7" s="1"/>
  <c r="X267" i="7" s="1"/>
  <c r="X268" i="7" s="1"/>
  <c r="X269" i="7" s="1"/>
  <c r="X270" i="7" s="1"/>
  <c r="X271" i="7" s="1"/>
  <c r="X272" i="7" s="1"/>
  <c r="X273" i="7" s="1"/>
  <c r="X274" i="7" s="1"/>
  <c r="X275" i="7" s="1"/>
  <c r="X276" i="7" s="1"/>
  <c r="X277" i="7" s="1"/>
  <c r="X278" i="7" s="1"/>
  <c r="X279" i="7" s="1"/>
  <c r="X280" i="7" s="1"/>
  <c r="X281" i="7" s="1"/>
  <c r="X282" i="7" s="1"/>
  <c r="X283" i="7" s="1"/>
  <c r="X284" i="7" s="1"/>
  <c r="X285" i="7" s="1"/>
  <c r="X286" i="7" s="1"/>
  <c r="X287" i="7" s="1"/>
  <c r="X288" i="7" s="1"/>
  <c r="X289" i="7" s="1"/>
  <c r="X290" i="7" s="1"/>
  <c r="X291" i="7" s="1"/>
  <c r="X292" i="7" s="1"/>
  <c r="X293" i="7" s="1"/>
  <c r="X294" i="7" s="1"/>
  <c r="X295" i="7" s="1"/>
  <c r="X296" i="7" s="1"/>
  <c r="X297" i="7" s="1"/>
  <c r="X298" i="7" s="1"/>
  <c r="X299" i="7" s="1"/>
  <c r="X300" i="7" s="1"/>
  <c r="X301" i="7" s="1"/>
  <c r="X302" i="7" s="1"/>
  <c r="X303" i="7" s="1"/>
  <c r="X304" i="7" s="1"/>
  <c r="X305" i="7" s="1"/>
  <c r="X306" i="7" s="1"/>
  <c r="X307" i="7" s="1"/>
  <c r="X308" i="7" s="1"/>
  <c r="X309" i="7" s="1"/>
  <c r="X310" i="7" s="1"/>
  <c r="X311" i="7" s="1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W2" i="7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J294" i="3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N296" i="5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16" i="4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89" i="4"/>
  <c r="M88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O267" i="6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L308" i="5"/>
  <c r="L309" i="5"/>
  <c r="L310" i="5"/>
  <c r="L311" i="5"/>
  <c r="L312" i="5" s="1"/>
  <c r="L313" i="5" s="1"/>
  <c r="L314" i="5" s="1"/>
  <c r="L315" i="5" s="1"/>
  <c r="L316" i="5" s="1"/>
  <c r="L317" i="5" s="1"/>
  <c r="L307" i="5"/>
  <c r="O273" i="5"/>
  <c r="K3" i="5"/>
  <c r="K4" i="5"/>
  <c r="K5" i="5"/>
  <c r="K6" i="5"/>
  <c r="K7" i="5"/>
  <c r="K8" i="5"/>
  <c r="K9" i="5"/>
  <c r="K10" i="5"/>
  <c r="K11" i="5"/>
  <c r="L11" i="5" s="1"/>
  <c r="M11" i="5" s="1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L23" i="5" s="1"/>
  <c r="M23" i="5" s="1"/>
  <c r="K24" i="5"/>
  <c r="L24" i="5" s="1"/>
  <c r="M24" i="5" s="1"/>
  <c r="K25" i="5"/>
  <c r="K26" i="5"/>
  <c r="K27" i="5"/>
  <c r="K28" i="5"/>
  <c r="K29" i="5"/>
  <c r="K30" i="5"/>
  <c r="K31" i="5"/>
  <c r="K32" i="5"/>
  <c r="K33" i="5"/>
  <c r="K34" i="5"/>
  <c r="K35" i="5"/>
  <c r="L35" i="5" s="1"/>
  <c r="M35" i="5" s="1"/>
  <c r="K36" i="5"/>
  <c r="L36" i="5" s="1"/>
  <c r="M36" i="5" s="1"/>
  <c r="K37" i="5"/>
  <c r="K38" i="5"/>
  <c r="K39" i="5"/>
  <c r="K40" i="5"/>
  <c r="K41" i="5"/>
  <c r="K42" i="5"/>
  <c r="K43" i="5"/>
  <c r="K44" i="5"/>
  <c r="K45" i="5"/>
  <c r="K46" i="5"/>
  <c r="K47" i="5"/>
  <c r="L47" i="5" s="1"/>
  <c r="M47" i="5" s="1"/>
  <c r="K48" i="5"/>
  <c r="L48" i="5" s="1"/>
  <c r="M48" i="5" s="1"/>
  <c r="K49" i="5"/>
  <c r="K50" i="5"/>
  <c r="K51" i="5"/>
  <c r="K52" i="5"/>
  <c r="K53" i="5"/>
  <c r="K54" i="5"/>
  <c r="K55" i="5"/>
  <c r="K56" i="5"/>
  <c r="K57" i="5"/>
  <c r="K58" i="5"/>
  <c r="K59" i="5"/>
  <c r="L59" i="5" s="1"/>
  <c r="M59" i="5" s="1"/>
  <c r="K60" i="5"/>
  <c r="L60" i="5" s="1"/>
  <c r="M60" i="5" s="1"/>
  <c r="K61" i="5"/>
  <c r="K62" i="5"/>
  <c r="K63" i="5"/>
  <c r="K64" i="5"/>
  <c r="K65" i="5"/>
  <c r="K66" i="5"/>
  <c r="K67" i="5"/>
  <c r="K68" i="5"/>
  <c r="K69" i="5"/>
  <c r="K70" i="5"/>
  <c r="K71" i="5"/>
  <c r="L71" i="5" s="1"/>
  <c r="M71" i="5" s="1"/>
  <c r="K72" i="5"/>
  <c r="L72" i="5" s="1"/>
  <c r="M72" i="5" s="1"/>
  <c r="K73" i="5"/>
  <c r="K74" i="5"/>
  <c r="K75" i="5"/>
  <c r="K76" i="5"/>
  <c r="K77" i="5"/>
  <c r="K78" i="5"/>
  <c r="K79" i="5"/>
  <c r="K80" i="5"/>
  <c r="K81" i="5"/>
  <c r="K82" i="5"/>
  <c r="K83" i="5"/>
  <c r="L83" i="5" s="1"/>
  <c r="M83" i="5" s="1"/>
  <c r="K84" i="5"/>
  <c r="K85" i="5"/>
  <c r="K86" i="5"/>
  <c r="K87" i="5"/>
  <c r="K88" i="5"/>
  <c r="K89" i="5"/>
  <c r="L89" i="5" s="1"/>
  <c r="M89" i="5" s="1"/>
  <c r="K90" i="5"/>
  <c r="K91" i="5"/>
  <c r="K92" i="5"/>
  <c r="K93" i="5"/>
  <c r="K94" i="5"/>
  <c r="K95" i="5"/>
  <c r="K96" i="5"/>
  <c r="L96" i="5" s="1"/>
  <c r="M96" i="5" s="1"/>
  <c r="K97" i="5"/>
  <c r="K98" i="5"/>
  <c r="L98" i="5" s="1"/>
  <c r="M98" i="5" s="1"/>
  <c r="K99" i="5"/>
  <c r="K100" i="5"/>
  <c r="K101" i="5"/>
  <c r="K102" i="5"/>
  <c r="K103" i="5"/>
  <c r="K104" i="5"/>
  <c r="K105" i="5"/>
  <c r="K106" i="5"/>
  <c r="K107" i="5"/>
  <c r="L107" i="5" s="1"/>
  <c r="M107" i="5" s="1"/>
  <c r="K108" i="5"/>
  <c r="L108" i="5" s="1"/>
  <c r="M108" i="5" s="1"/>
  <c r="K109" i="5"/>
  <c r="K110" i="5"/>
  <c r="L110" i="5" s="1"/>
  <c r="M110" i="5" s="1"/>
  <c r="K111" i="5"/>
  <c r="L111" i="5" s="1"/>
  <c r="M111" i="5" s="1"/>
  <c r="K112" i="5"/>
  <c r="K113" i="5"/>
  <c r="K114" i="5"/>
  <c r="K115" i="5"/>
  <c r="K116" i="5"/>
  <c r="K117" i="5"/>
  <c r="K118" i="5"/>
  <c r="K119" i="5"/>
  <c r="L119" i="5" s="1"/>
  <c r="M119" i="5" s="1"/>
  <c r="K120" i="5"/>
  <c r="L120" i="5" s="1"/>
  <c r="M120" i="5" s="1"/>
  <c r="K121" i="5"/>
  <c r="K122" i="5"/>
  <c r="L122" i="5" s="1"/>
  <c r="M122" i="5" s="1"/>
  <c r="K123" i="5"/>
  <c r="L123" i="5" s="1"/>
  <c r="M123" i="5" s="1"/>
  <c r="K124" i="5"/>
  <c r="K125" i="5"/>
  <c r="K126" i="5"/>
  <c r="K127" i="5"/>
  <c r="K128" i="5"/>
  <c r="K129" i="5"/>
  <c r="K130" i="5"/>
  <c r="K131" i="5"/>
  <c r="L131" i="5" s="1"/>
  <c r="M131" i="5" s="1"/>
  <c r="K132" i="5"/>
  <c r="L132" i="5" s="1"/>
  <c r="M132" i="5" s="1"/>
  <c r="K133" i="5"/>
  <c r="K134" i="5"/>
  <c r="L134" i="5" s="1"/>
  <c r="M134" i="5" s="1"/>
  <c r="K135" i="5"/>
  <c r="L135" i="5" s="1"/>
  <c r="M135" i="5" s="1"/>
  <c r="K136" i="5"/>
  <c r="K137" i="5"/>
  <c r="K138" i="5"/>
  <c r="K139" i="5"/>
  <c r="K140" i="5"/>
  <c r="K141" i="5"/>
  <c r="K142" i="5"/>
  <c r="K143" i="5"/>
  <c r="L143" i="5" s="1"/>
  <c r="M143" i="5" s="1"/>
  <c r="K144" i="5"/>
  <c r="L144" i="5" s="1"/>
  <c r="M144" i="5" s="1"/>
  <c r="K145" i="5"/>
  <c r="K146" i="5"/>
  <c r="L146" i="5" s="1"/>
  <c r="M146" i="5" s="1"/>
  <c r="K147" i="5"/>
  <c r="L147" i="5" s="1"/>
  <c r="M147" i="5" s="1"/>
  <c r="K148" i="5"/>
  <c r="K149" i="5"/>
  <c r="K150" i="5"/>
  <c r="K151" i="5"/>
  <c r="K152" i="5"/>
  <c r="K153" i="5"/>
  <c r="K154" i="5"/>
  <c r="K155" i="5"/>
  <c r="L155" i="5" s="1"/>
  <c r="M155" i="5" s="1"/>
  <c r="K156" i="5"/>
  <c r="L156" i="5" s="1"/>
  <c r="M156" i="5" s="1"/>
  <c r="K157" i="5"/>
  <c r="K158" i="5"/>
  <c r="L158" i="5" s="1"/>
  <c r="M158" i="5" s="1"/>
  <c r="K159" i="5"/>
  <c r="K160" i="5"/>
  <c r="K161" i="5"/>
  <c r="K162" i="5"/>
  <c r="K163" i="5"/>
  <c r="K164" i="5"/>
  <c r="K165" i="5"/>
  <c r="K166" i="5"/>
  <c r="K167" i="5"/>
  <c r="K168" i="5"/>
  <c r="L168" i="5" s="1"/>
  <c r="M168" i="5" s="1"/>
  <c r="K169" i="5"/>
  <c r="K170" i="5"/>
  <c r="L170" i="5" s="1"/>
  <c r="M170" i="5" s="1"/>
  <c r="K171" i="5"/>
  <c r="K172" i="5"/>
  <c r="K173" i="5"/>
  <c r="K174" i="5"/>
  <c r="K175" i="5"/>
  <c r="K176" i="5"/>
  <c r="K177" i="5"/>
  <c r="K178" i="5"/>
  <c r="K179" i="5"/>
  <c r="L179" i="5" s="1"/>
  <c r="M179" i="5" s="1"/>
  <c r="K180" i="5"/>
  <c r="L180" i="5" s="1"/>
  <c r="M180" i="5" s="1"/>
  <c r="K181" i="5"/>
  <c r="K182" i="5"/>
  <c r="L182" i="5" s="1"/>
  <c r="M182" i="5" s="1"/>
  <c r="K183" i="5"/>
  <c r="L183" i="5" s="1"/>
  <c r="M183" i="5" s="1"/>
  <c r="K184" i="5"/>
  <c r="K185" i="5"/>
  <c r="K186" i="5"/>
  <c r="K187" i="5"/>
  <c r="K188" i="5"/>
  <c r="K189" i="5"/>
  <c r="K190" i="5"/>
  <c r="K191" i="5"/>
  <c r="L191" i="5" s="1"/>
  <c r="M191" i="5" s="1"/>
  <c r="K192" i="5"/>
  <c r="L192" i="5" s="1"/>
  <c r="M192" i="5" s="1"/>
  <c r="K193" i="5"/>
  <c r="K194" i="5"/>
  <c r="L194" i="5" s="1"/>
  <c r="M194" i="5" s="1"/>
  <c r="K195" i="5"/>
  <c r="K196" i="5"/>
  <c r="K197" i="5"/>
  <c r="K198" i="5"/>
  <c r="K199" i="5"/>
  <c r="K200" i="5"/>
  <c r="K201" i="5"/>
  <c r="K202" i="5"/>
  <c r="K203" i="5"/>
  <c r="L203" i="5" s="1"/>
  <c r="M203" i="5" s="1"/>
  <c r="K204" i="5"/>
  <c r="L204" i="5" s="1"/>
  <c r="M204" i="5" s="1"/>
  <c r="K205" i="5"/>
  <c r="K206" i="5"/>
  <c r="L206" i="5" s="1"/>
  <c r="M206" i="5" s="1"/>
  <c r="K207" i="5"/>
  <c r="L207" i="5" s="1"/>
  <c r="M207" i="5" s="1"/>
  <c r="K208" i="5"/>
  <c r="K209" i="5"/>
  <c r="K210" i="5"/>
  <c r="K211" i="5"/>
  <c r="K212" i="5"/>
  <c r="K213" i="5"/>
  <c r="L213" i="5" s="1"/>
  <c r="M213" i="5" s="1"/>
  <c r="K214" i="5"/>
  <c r="L214" i="5" s="1"/>
  <c r="M214" i="5" s="1"/>
  <c r="K215" i="5"/>
  <c r="L215" i="5" s="1"/>
  <c r="M215" i="5" s="1"/>
  <c r="K216" i="5"/>
  <c r="L216" i="5" s="1"/>
  <c r="M216" i="5" s="1"/>
  <c r="K217" i="5"/>
  <c r="K218" i="5"/>
  <c r="L218" i="5" s="1"/>
  <c r="M218" i="5" s="1"/>
  <c r="K219" i="5"/>
  <c r="L219" i="5" s="1"/>
  <c r="M219" i="5" s="1"/>
  <c r="K220" i="5"/>
  <c r="K221" i="5"/>
  <c r="K222" i="5"/>
  <c r="K223" i="5"/>
  <c r="K224" i="5"/>
  <c r="L224" i="5" s="1"/>
  <c r="M224" i="5" s="1"/>
  <c r="K225" i="5"/>
  <c r="L225" i="5" s="1"/>
  <c r="M225" i="5" s="1"/>
  <c r="K226" i="5"/>
  <c r="L226" i="5" s="1"/>
  <c r="M226" i="5" s="1"/>
  <c r="K227" i="5"/>
  <c r="L227" i="5" s="1"/>
  <c r="M227" i="5" s="1"/>
  <c r="K228" i="5"/>
  <c r="L228" i="5" s="1"/>
  <c r="M228" i="5" s="1"/>
  <c r="K229" i="5"/>
  <c r="K230" i="5"/>
  <c r="L230" i="5" s="1"/>
  <c r="M230" i="5" s="1"/>
  <c r="K231" i="5"/>
  <c r="K232" i="5"/>
  <c r="K233" i="5"/>
  <c r="K234" i="5"/>
  <c r="K235" i="5"/>
  <c r="K236" i="5"/>
  <c r="L236" i="5" s="1"/>
  <c r="M236" i="5" s="1"/>
  <c r="K237" i="5"/>
  <c r="L237" i="5" s="1"/>
  <c r="M237" i="5" s="1"/>
  <c r="K238" i="5"/>
  <c r="L238" i="5" s="1"/>
  <c r="M238" i="5" s="1"/>
  <c r="K239" i="5"/>
  <c r="L239" i="5" s="1"/>
  <c r="M239" i="5" s="1"/>
  <c r="K240" i="5"/>
  <c r="L240" i="5" s="1"/>
  <c r="M240" i="5" s="1"/>
  <c r="K241" i="5"/>
  <c r="K242" i="5"/>
  <c r="L242" i="5" s="1"/>
  <c r="M242" i="5" s="1"/>
  <c r="K243" i="5"/>
  <c r="L243" i="5" s="1"/>
  <c r="M243" i="5" s="1"/>
  <c r="K244" i="5"/>
  <c r="K245" i="5"/>
  <c r="K246" i="5"/>
  <c r="L246" i="5" s="1"/>
  <c r="M246" i="5" s="1"/>
  <c r="K247" i="5"/>
  <c r="K248" i="5"/>
  <c r="L248" i="5" s="1"/>
  <c r="M248" i="5" s="1"/>
  <c r="K249" i="5"/>
  <c r="L249" i="5" s="1"/>
  <c r="M249" i="5" s="1"/>
  <c r="K250" i="5"/>
  <c r="L250" i="5" s="1"/>
  <c r="M250" i="5" s="1"/>
  <c r="K251" i="5"/>
  <c r="L251" i="5" s="1"/>
  <c r="M251" i="5" s="1"/>
  <c r="K252" i="5"/>
  <c r="L252" i="5" s="1"/>
  <c r="M252" i="5" s="1"/>
  <c r="K253" i="5"/>
  <c r="L253" i="5" s="1"/>
  <c r="M253" i="5" s="1"/>
  <c r="K254" i="5"/>
  <c r="L254" i="5" s="1"/>
  <c r="M254" i="5" s="1"/>
  <c r="K255" i="5"/>
  <c r="K256" i="5"/>
  <c r="K257" i="5"/>
  <c r="L257" i="5" s="1"/>
  <c r="M257" i="5" s="1"/>
  <c r="K258" i="5"/>
  <c r="L258" i="5" s="1"/>
  <c r="M258" i="5" s="1"/>
  <c r="K259" i="5"/>
  <c r="K260" i="5"/>
  <c r="L260" i="5" s="1"/>
  <c r="M260" i="5" s="1"/>
  <c r="K261" i="5"/>
  <c r="L261" i="5" s="1"/>
  <c r="M261" i="5" s="1"/>
  <c r="K262" i="5"/>
  <c r="L262" i="5" s="1"/>
  <c r="M262" i="5" s="1"/>
  <c r="K263" i="5"/>
  <c r="L263" i="5" s="1"/>
  <c r="M263" i="5" s="1"/>
  <c r="K264" i="5"/>
  <c r="L264" i="5" s="1"/>
  <c r="M264" i="5" s="1"/>
  <c r="K265" i="5"/>
  <c r="K266" i="5"/>
  <c r="L266" i="5" s="1"/>
  <c r="M266" i="5" s="1"/>
  <c r="K267" i="5"/>
  <c r="L267" i="5" s="1"/>
  <c r="M267" i="5" s="1"/>
  <c r="K268" i="5"/>
  <c r="K269" i="5"/>
  <c r="L269" i="5" s="1"/>
  <c r="M269" i="5" s="1"/>
  <c r="K270" i="5"/>
  <c r="L270" i="5" s="1"/>
  <c r="M270" i="5" s="1"/>
  <c r="K271" i="5"/>
  <c r="K272" i="5"/>
  <c r="L272" i="5" s="1"/>
  <c r="M272" i="5" s="1"/>
  <c r="K273" i="5"/>
  <c r="L273" i="5" s="1"/>
  <c r="M273" i="5" s="1"/>
  <c r="K274" i="5"/>
  <c r="L274" i="5" s="1"/>
  <c r="M274" i="5" s="1"/>
  <c r="K275" i="5"/>
  <c r="L275" i="5" s="1"/>
  <c r="M275" i="5" s="1"/>
  <c r="K276" i="5"/>
  <c r="L276" i="5" s="1"/>
  <c r="M276" i="5" s="1"/>
  <c r="K277" i="5"/>
  <c r="K278" i="5"/>
  <c r="L278" i="5" s="1"/>
  <c r="M278" i="5" s="1"/>
  <c r="K279" i="5"/>
  <c r="L279" i="5" s="1"/>
  <c r="M279" i="5" s="1"/>
  <c r="K280" i="5"/>
  <c r="K281" i="5"/>
  <c r="L281" i="5" s="1"/>
  <c r="M281" i="5" s="1"/>
  <c r="K282" i="5"/>
  <c r="K283" i="5"/>
  <c r="K284" i="5"/>
  <c r="L284" i="5" s="1"/>
  <c r="M284" i="5" s="1"/>
  <c r="K285" i="5"/>
  <c r="L285" i="5" s="1"/>
  <c r="M285" i="5" s="1"/>
  <c r="K286" i="5"/>
  <c r="L286" i="5" s="1"/>
  <c r="M286" i="5" s="1"/>
  <c r="K287" i="5"/>
  <c r="L287" i="5" s="1"/>
  <c r="M287" i="5" s="1"/>
  <c r="K288" i="5"/>
  <c r="L288" i="5" s="1"/>
  <c r="M288" i="5" s="1"/>
  <c r="K289" i="5"/>
  <c r="K290" i="5"/>
  <c r="L290" i="5" s="1"/>
  <c r="M290" i="5" s="1"/>
  <c r="K291" i="5"/>
  <c r="L291" i="5" s="1"/>
  <c r="M291" i="5" s="1"/>
  <c r="K292" i="5"/>
  <c r="L292" i="5" s="1"/>
  <c r="M292" i="5" s="1"/>
  <c r="K293" i="5"/>
  <c r="K294" i="5"/>
  <c r="K295" i="5"/>
  <c r="K296" i="5"/>
  <c r="L296" i="5" s="1"/>
  <c r="M296" i="5" s="1"/>
  <c r="K297" i="5"/>
  <c r="L297" i="5" s="1"/>
  <c r="M297" i="5" s="1"/>
  <c r="K298" i="5"/>
  <c r="L298" i="5" s="1"/>
  <c r="M298" i="5" s="1"/>
  <c r="K299" i="5"/>
  <c r="L299" i="5" s="1"/>
  <c r="M299" i="5" s="1"/>
  <c r="K300" i="5"/>
  <c r="L300" i="5" s="1"/>
  <c r="M300" i="5" s="1"/>
  <c r="K301" i="5"/>
  <c r="K302" i="5"/>
  <c r="L302" i="5" s="1"/>
  <c r="M302" i="5" s="1"/>
  <c r="K303" i="5"/>
  <c r="K304" i="5"/>
  <c r="K305" i="5"/>
  <c r="K306" i="5"/>
  <c r="K307" i="5"/>
  <c r="M307" i="5" s="1"/>
  <c r="K308" i="5"/>
  <c r="M308" i="5" s="1"/>
  <c r="K309" i="5"/>
  <c r="M309" i="5" s="1"/>
  <c r="K310" i="5"/>
  <c r="M310" i="5" s="1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2" i="5"/>
  <c r="L306" i="5"/>
  <c r="M306" i="5" s="1"/>
  <c r="L305" i="5"/>
  <c r="M305" i="5" s="1"/>
  <c r="L304" i="5"/>
  <c r="M304" i="5" s="1"/>
  <c r="L303" i="5"/>
  <c r="M303" i="5" s="1"/>
  <c r="L301" i="5"/>
  <c r="M301" i="5" s="1"/>
  <c r="L295" i="5"/>
  <c r="M295" i="5" s="1"/>
  <c r="L294" i="5"/>
  <c r="M294" i="5" s="1"/>
  <c r="L293" i="5"/>
  <c r="M293" i="5" s="1"/>
  <c r="L289" i="5"/>
  <c r="M289" i="5" s="1"/>
  <c r="L283" i="5"/>
  <c r="M283" i="5" s="1"/>
  <c r="L282" i="5"/>
  <c r="M282" i="5" s="1"/>
  <c r="L280" i="5"/>
  <c r="M280" i="5" s="1"/>
  <c r="L277" i="5"/>
  <c r="M277" i="5" s="1"/>
  <c r="L271" i="5"/>
  <c r="M271" i="5" s="1"/>
  <c r="L268" i="5"/>
  <c r="M268" i="5" s="1"/>
  <c r="L265" i="5"/>
  <c r="M265" i="5" s="1"/>
  <c r="L259" i="5"/>
  <c r="M259" i="5" s="1"/>
  <c r="L256" i="5"/>
  <c r="M256" i="5" s="1"/>
  <c r="L255" i="5"/>
  <c r="M255" i="5" s="1"/>
  <c r="L247" i="5"/>
  <c r="M247" i="5" s="1"/>
  <c r="L245" i="5"/>
  <c r="M245" i="5" s="1"/>
  <c r="L244" i="5"/>
  <c r="M244" i="5" s="1"/>
  <c r="L241" i="5"/>
  <c r="M241" i="5" s="1"/>
  <c r="L235" i="5"/>
  <c r="M235" i="5" s="1"/>
  <c r="L234" i="5"/>
  <c r="M234" i="5" s="1"/>
  <c r="L233" i="5"/>
  <c r="M233" i="5" s="1"/>
  <c r="L232" i="5"/>
  <c r="M232" i="5" s="1"/>
  <c r="L231" i="5"/>
  <c r="M231" i="5" s="1"/>
  <c r="L229" i="5"/>
  <c r="M229" i="5" s="1"/>
  <c r="L223" i="5"/>
  <c r="M223" i="5" s="1"/>
  <c r="L222" i="5"/>
  <c r="M222" i="5" s="1"/>
  <c r="L221" i="5"/>
  <c r="M221" i="5" s="1"/>
  <c r="L220" i="5"/>
  <c r="M220" i="5" s="1"/>
  <c r="L217" i="5"/>
  <c r="M217" i="5" s="1"/>
  <c r="L212" i="5"/>
  <c r="M212" i="5" s="1"/>
  <c r="L211" i="5"/>
  <c r="M211" i="5" s="1"/>
  <c r="L210" i="5"/>
  <c r="M210" i="5" s="1"/>
  <c r="L209" i="5"/>
  <c r="M209" i="5" s="1"/>
  <c r="L208" i="5"/>
  <c r="M208" i="5" s="1"/>
  <c r="L205" i="5"/>
  <c r="M205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3" i="5"/>
  <c r="M193" i="5" s="1"/>
  <c r="L190" i="5"/>
  <c r="M190" i="5" s="1"/>
  <c r="L189" i="5"/>
  <c r="M189" i="5" s="1"/>
  <c r="L188" i="5"/>
  <c r="M188" i="5" s="1"/>
  <c r="L187" i="5"/>
  <c r="M187" i="5" s="1"/>
  <c r="L186" i="5"/>
  <c r="M186" i="5" s="1"/>
  <c r="L185" i="5"/>
  <c r="M185" i="5" s="1"/>
  <c r="L184" i="5"/>
  <c r="M184" i="5" s="1"/>
  <c r="L181" i="5"/>
  <c r="M181" i="5" s="1"/>
  <c r="L178" i="5"/>
  <c r="M178" i="5" s="1"/>
  <c r="L177" i="5"/>
  <c r="M177" i="5" s="1"/>
  <c r="L176" i="5"/>
  <c r="M176" i="5" s="1"/>
  <c r="L175" i="5"/>
  <c r="M175" i="5" s="1"/>
  <c r="L174" i="5"/>
  <c r="M174" i="5" s="1"/>
  <c r="L173" i="5"/>
  <c r="M173" i="5" s="1"/>
  <c r="L172" i="5"/>
  <c r="M172" i="5" s="1"/>
  <c r="L171" i="5"/>
  <c r="M171" i="5" s="1"/>
  <c r="L169" i="5"/>
  <c r="M169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7" i="5"/>
  <c r="M157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5" i="5"/>
  <c r="M145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3" i="5"/>
  <c r="M133" i="5" s="1"/>
  <c r="L130" i="5"/>
  <c r="M130" i="5" s="1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1" i="5"/>
  <c r="M121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09" i="5"/>
  <c r="M109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7" i="5"/>
  <c r="M97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8" i="5"/>
  <c r="M88" i="5" s="1"/>
  <c r="L87" i="5"/>
  <c r="M87" i="5" s="1"/>
  <c r="M86" i="5"/>
  <c r="L86" i="5"/>
  <c r="L85" i="5"/>
  <c r="M85" i="5" s="1"/>
  <c r="L84" i="5"/>
  <c r="M84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K309" i="7"/>
  <c r="L309" i="7" s="1"/>
  <c r="M309" i="7" s="1"/>
  <c r="K308" i="7"/>
  <c r="L308" i="7" s="1"/>
  <c r="M308" i="7" s="1"/>
  <c r="K307" i="7"/>
  <c r="L307" i="7" s="1"/>
  <c r="M307" i="7" s="1"/>
  <c r="K306" i="7"/>
  <c r="L306" i="7" s="1"/>
  <c r="M306" i="7" s="1"/>
  <c r="K305" i="7"/>
  <c r="L305" i="7" s="1"/>
  <c r="M305" i="7" s="1"/>
  <c r="K304" i="7"/>
  <c r="L304" i="7" s="1"/>
  <c r="M304" i="7" s="1"/>
  <c r="K303" i="7"/>
  <c r="L303" i="7" s="1"/>
  <c r="M303" i="7" s="1"/>
  <c r="M302" i="7"/>
  <c r="K302" i="7"/>
  <c r="L302" i="7" s="1"/>
  <c r="K301" i="7"/>
  <c r="L301" i="7" s="1"/>
  <c r="M301" i="7" s="1"/>
  <c r="K300" i="7"/>
  <c r="L300" i="7" s="1"/>
  <c r="M300" i="7" s="1"/>
  <c r="K299" i="7"/>
  <c r="L299" i="7" s="1"/>
  <c r="M299" i="7" s="1"/>
  <c r="K298" i="7"/>
  <c r="L298" i="7" s="1"/>
  <c r="M298" i="7" s="1"/>
  <c r="K297" i="7"/>
  <c r="L297" i="7" s="1"/>
  <c r="M297" i="7" s="1"/>
  <c r="K296" i="7"/>
  <c r="L296" i="7" s="1"/>
  <c r="M296" i="7" s="1"/>
  <c r="K295" i="7"/>
  <c r="L295" i="7" s="1"/>
  <c r="M295" i="7" s="1"/>
  <c r="K294" i="7"/>
  <c r="L294" i="7" s="1"/>
  <c r="M294" i="7" s="1"/>
  <c r="K293" i="7"/>
  <c r="L293" i="7" s="1"/>
  <c r="M293" i="7" s="1"/>
  <c r="K292" i="7"/>
  <c r="L292" i="7" s="1"/>
  <c r="M292" i="7" s="1"/>
  <c r="K291" i="7"/>
  <c r="L291" i="7" s="1"/>
  <c r="M291" i="7" s="1"/>
  <c r="L290" i="7"/>
  <c r="M290" i="7" s="1"/>
  <c r="K290" i="7"/>
  <c r="K289" i="7"/>
  <c r="L289" i="7" s="1"/>
  <c r="M289" i="7" s="1"/>
  <c r="K288" i="7"/>
  <c r="L288" i="7" s="1"/>
  <c r="M288" i="7" s="1"/>
  <c r="K287" i="7"/>
  <c r="L287" i="7" s="1"/>
  <c r="M287" i="7" s="1"/>
  <c r="M286" i="7"/>
  <c r="L286" i="7"/>
  <c r="K286" i="7"/>
  <c r="K285" i="7"/>
  <c r="L285" i="7" s="1"/>
  <c r="M285" i="7" s="1"/>
  <c r="K284" i="7"/>
  <c r="L284" i="7" s="1"/>
  <c r="M284" i="7" s="1"/>
  <c r="K283" i="7"/>
  <c r="L283" i="7" s="1"/>
  <c r="M283" i="7" s="1"/>
  <c r="L282" i="7"/>
  <c r="M282" i="7" s="1"/>
  <c r="K282" i="7"/>
  <c r="K281" i="7"/>
  <c r="L281" i="7" s="1"/>
  <c r="M281" i="7" s="1"/>
  <c r="K280" i="7"/>
  <c r="L280" i="7" s="1"/>
  <c r="M280" i="7" s="1"/>
  <c r="L279" i="7"/>
  <c r="M279" i="7" s="1"/>
  <c r="K279" i="7"/>
  <c r="K278" i="7"/>
  <c r="L278" i="7" s="1"/>
  <c r="M278" i="7" s="1"/>
  <c r="K277" i="7"/>
  <c r="L277" i="7" s="1"/>
  <c r="M277" i="7" s="1"/>
  <c r="K276" i="7"/>
  <c r="L276" i="7" s="1"/>
  <c r="M276" i="7" s="1"/>
  <c r="K275" i="7"/>
  <c r="L275" i="7" s="1"/>
  <c r="M275" i="7" s="1"/>
  <c r="K274" i="7"/>
  <c r="L274" i="7" s="1"/>
  <c r="M274" i="7" s="1"/>
  <c r="K273" i="7"/>
  <c r="L273" i="7" s="1"/>
  <c r="M273" i="7" s="1"/>
  <c r="K272" i="7"/>
  <c r="L272" i="7" s="1"/>
  <c r="M272" i="7" s="1"/>
  <c r="K271" i="7"/>
  <c r="L271" i="7" s="1"/>
  <c r="M271" i="7" s="1"/>
  <c r="K270" i="7"/>
  <c r="L270" i="7" s="1"/>
  <c r="M270" i="7" s="1"/>
  <c r="K269" i="7"/>
  <c r="L269" i="7" s="1"/>
  <c r="M269" i="7" s="1"/>
  <c r="K268" i="7"/>
  <c r="L268" i="7" s="1"/>
  <c r="M268" i="7" s="1"/>
  <c r="K267" i="7"/>
  <c r="L267" i="7" s="1"/>
  <c r="M267" i="7" s="1"/>
  <c r="L266" i="7"/>
  <c r="M266" i="7" s="1"/>
  <c r="K266" i="7"/>
  <c r="K265" i="7"/>
  <c r="L265" i="7" s="1"/>
  <c r="M265" i="7" s="1"/>
  <c r="K264" i="7"/>
  <c r="L264" i="7" s="1"/>
  <c r="M264" i="7" s="1"/>
  <c r="L263" i="7"/>
  <c r="M263" i="7" s="1"/>
  <c r="K263" i="7"/>
  <c r="K262" i="7"/>
  <c r="L262" i="7" s="1"/>
  <c r="M262" i="7" s="1"/>
  <c r="K261" i="7"/>
  <c r="L261" i="7" s="1"/>
  <c r="M261" i="7" s="1"/>
  <c r="K260" i="7"/>
  <c r="L260" i="7" s="1"/>
  <c r="M260" i="7" s="1"/>
  <c r="K259" i="7"/>
  <c r="L259" i="7" s="1"/>
  <c r="M259" i="7" s="1"/>
  <c r="K258" i="7"/>
  <c r="L258" i="7" s="1"/>
  <c r="M258" i="7" s="1"/>
  <c r="K257" i="7"/>
  <c r="L257" i="7" s="1"/>
  <c r="M257" i="7" s="1"/>
  <c r="K256" i="7"/>
  <c r="L256" i="7" s="1"/>
  <c r="M256" i="7" s="1"/>
  <c r="L255" i="7"/>
  <c r="M255" i="7" s="1"/>
  <c r="K255" i="7"/>
  <c r="K254" i="7"/>
  <c r="L254" i="7" s="1"/>
  <c r="M254" i="7" s="1"/>
  <c r="K253" i="7"/>
  <c r="L253" i="7" s="1"/>
  <c r="M253" i="7" s="1"/>
  <c r="K252" i="7"/>
  <c r="L252" i="7" s="1"/>
  <c r="M252" i="7" s="1"/>
  <c r="L251" i="7"/>
  <c r="M251" i="7" s="1"/>
  <c r="K251" i="7"/>
  <c r="L250" i="7"/>
  <c r="M250" i="7" s="1"/>
  <c r="K250" i="7"/>
  <c r="K249" i="7"/>
  <c r="L249" i="7" s="1"/>
  <c r="M249" i="7" s="1"/>
  <c r="K248" i="7"/>
  <c r="L248" i="7" s="1"/>
  <c r="M248" i="7" s="1"/>
  <c r="L247" i="7"/>
  <c r="M247" i="7" s="1"/>
  <c r="K247" i="7"/>
  <c r="K246" i="7"/>
  <c r="L246" i="7" s="1"/>
  <c r="M246" i="7" s="1"/>
  <c r="K245" i="7"/>
  <c r="L245" i="7" s="1"/>
  <c r="M245" i="7" s="1"/>
  <c r="K244" i="7"/>
  <c r="L244" i="7" s="1"/>
  <c r="M244" i="7" s="1"/>
  <c r="K243" i="7"/>
  <c r="L243" i="7" s="1"/>
  <c r="M243" i="7" s="1"/>
  <c r="L242" i="7"/>
  <c r="M242" i="7" s="1"/>
  <c r="K242" i="7"/>
  <c r="K241" i="7"/>
  <c r="L241" i="7" s="1"/>
  <c r="M241" i="7" s="1"/>
  <c r="K240" i="7"/>
  <c r="L240" i="7" s="1"/>
  <c r="M240" i="7" s="1"/>
  <c r="K239" i="7"/>
  <c r="L239" i="7" s="1"/>
  <c r="M239" i="7" s="1"/>
  <c r="M238" i="7"/>
  <c r="L238" i="7"/>
  <c r="K238" i="7"/>
  <c r="K237" i="7"/>
  <c r="L237" i="7" s="1"/>
  <c r="M237" i="7" s="1"/>
  <c r="K236" i="7"/>
  <c r="L236" i="7" s="1"/>
  <c r="M236" i="7" s="1"/>
  <c r="K235" i="7"/>
  <c r="L235" i="7" s="1"/>
  <c r="M235" i="7" s="1"/>
  <c r="L234" i="7"/>
  <c r="M234" i="7" s="1"/>
  <c r="K234" i="7"/>
  <c r="K233" i="7"/>
  <c r="L233" i="7" s="1"/>
  <c r="M233" i="7" s="1"/>
  <c r="K232" i="7"/>
  <c r="L232" i="7" s="1"/>
  <c r="M232" i="7" s="1"/>
  <c r="L231" i="7"/>
  <c r="M231" i="7" s="1"/>
  <c r="K231" i="7"/>
  <c r="K230" i="7"/>
  <c r="L230" i="7" s="1"/>
  <c r="M230" i="7" s="1"/>
  <c r="K229" i="7"/>
  <c r="L229" i="7" s="1"/>
  <c r="M229" i="7" s="1"/>
  <c r="K228" i="7"/>
  <c r="L228" i="7" s="1"/>
  <c r="M228" i="7" s="1"/>
  <c r="K227" i="7"/>
  <c r="L227" i="7" s="1"/>
  <c r="M227" i="7" s="1"/>
  <c r="K226" i="7"/>
  <c r="L226" i="7" s="1"/>
  <c r="M226" i="7" s="1"/>
  <c r="K225" i="7"/>
  <c r="L225" i="7" s="1"/>
  <c r="M225" i="7" s="1"/>
  <c r="K224" i="7"/>
  <c r="L224" i="7" s="1"/>
  <c r="M224" i="7" s="1"/>
  <c r="K223" i="7"/>
  <c r="L223" i="7" s="1"/>
  <c r="M223" i="7" s="1"/>
  <c r="K222" i="7"/>
  <c r="L222" i="7" s="1"/>
  <c r="M222" i="7" s="1"/>
  <c r="K221" i="7"/>
  <c r="L221" i="7" s="1"/>
  <c r="M221" i="7" s="1"/>
  <c r="K220" i="7"/>
  <c r="L220" i="7" s="1"/>
  <c r="M220" i="7" s="1"/>
  <c r="K219" i="7"/>
  <c r="L219" i="7" s="1"/>
  <c r="M219" i="7" s="1"/>
  <c r="L218" i="7"/>
  <c r="M218" i="7" s="1"/>
  <c r="K218" i="7"/>
  <c r="K217" i="7"/>
  <c r="L217" i="7" s="1"/>
  <c r="M217" i="7" s="1"/>
  <c r="K216" i="7"/>
  <c r="L216" i="7" s="1"/>
  <c r="M216" i="7" s="1"/>
  <c r="L215" i="7"/>
  <c r="M215" i="7" s="1"/>
  <c r="K215" i="7"/>
  <c r="K214" i="7"/>
  <c r="L214" i="7" s="1"/>
  <c r="M214" i="7" s="1"/>
  <c r="K213" i="7"/>
  <c r="L213" i="7" s="1"/>
  <c r="M213" i="7" s="1"/>
  <c r="K212" i="7"/>
  <c r="L212" i="7" s="1"/>
  <c r="M212" i="7" s="1"/>
  <c r="K211" i="7"/>
  <c r="L211" i="7" s="1"/>
  <c r="M211" i="7" s="1"/>
  <c r="K210" i="7"/>
  <c r="L210" i="7" s="1"/>
  <c r="M210" i="7" s="1"/>
  <c r="K209" i="7"/>
  <c r="L209" i="7" s="1"/>
  <c r="M209" i="7" s="1"/>
  <c r="K208" i="7"/>
  <c r="L208" i="7" s="1"/>
  <c r="M208" i="7" s="1"/>
  <c r="L207" i="7"/>
  <c r="M207" i="7" s="1"/>
  <c r="K207" i="7"/>
  <c r="K206" i="7"/>
  <c r="L206" i="7" s="1"/>
  <c r="M206" i="7" s="1"/>
  <c r="K205" i="7"/>
  <c r="L205" i="7" s="1"/>
  <c r="M205" i="7" s="1"/>
  <c r="K204" i="7"/>
  <c r="L204" i="7" s="1"/>
  <c r="M204" i="7" s="1"/>
  <c r="L203" i="7"/>
  <c r="M203" i="7" s="1"/>
  <c r="K203" i="7"/>
  <c r="L202" i="7"/>
  <c r="M202" i="7" s="1"/>
  <c r="K202" i="7"/>
  <c r="K201" i="7"/>
  <c r="L201" i="7" s="1"/>
  <c r="M201" i="7" s="1"/>
  <c r="K200" i="7"/>
  <c r="L200" i="7" s="1"/>
  <c r="M200" i="7" s="1"/>
  <c r="L199" i="7"/>
  <c r="M199" i="7" s="1"/>
  <c r="K199" i="7"/>
  <c r="K198" i="7"/>
  <c r="L198" i="7" s="1"/>
  <c r="M198" i="7" s="1"/>
  <c r="K197" i="7"/>
  <c r="L197" i="7" s="1"/>
  <c r="M197" i="7" s="1"/>
  <c r="K196" i="7"/>
  <c r="L196" i="7" s="1"/>
  <c r="M196" i="7" s="1"/>
  <c r="K195" i="7"/>
  <c r="L195" i="7" s="1"/>
  <c r="M195" i="7" s="1"/>
  <c r="K194" i="7"/>
  <c r="L194" i="7" s="1"/>
  <c r="M194" i="7" s="1"/>
  <c r="K193" i="7"/>
  <c r="L193" i="7" s="1"/>
  <c r="M193" i="7" s="1"/>
  <c r="K192" i="7"/>
  <c r="L192" i="7" s="1"/>
  <c r="M192" i="7" s="1"/>
  <c r="L191" i="7"/>
  <c r="M191" i="7" s="1"/>
  <c r="K191" i="7"/>
  <c r="K190" i="7"/>
  <c r="L190" i="7" s="1"/>
  <c r="M190" i="7" s="1"/>
  <c r="K189" i="7"/>
  <c r="L189" i="7" s="1"/>
  <c r="M189" i="7" s="1"/>
  <c r="K188" i="7"/>
  <c r="L188" i="7" s="1"/>
  <c r="M188" i="7" s="1"/>
  <c r="L187" i="7"/>
  <c r="M187" i="7" s="1"/>
  <c r="K187" i="7"/>
  <c r="K186" i="7"/>
  <c r="L186" i="7" s="1"/>
  <c r="M186" i="7" s="1"/>
  <c r="K185" i="7"/>
  <c r="L185" i="7" s="1"/>
  <c r="M185" i="7" s="1"/>
  <c r="K184" i="7"/>
  <c r="L184" i="7" s="1"/>
  <c r="M184" i="7" s="1"/>
  <c r="K183" i="7"/>
  <c r="L183" i="7" s="1"/>
  <c r="M183" i="7" s="1"/>
  <c r="K182" i="7"/>
  <c r="L182" i="7" s="1"/>
  <c r="M182" i="7" s="1"/>
  <c r="K181" i="7"/>
  <c r="L181" i="7" s="1"/>
  <c r="M181" i="7" s="1"/>
  <c r="K180" i="7"/>
  <c r="L180" i="7" s="1"/>
  <c r="M180" i="7" s="1"/>
  <c r="L179" i="7"/>
  <c r="M179" i="7" s="1"/>
  <c r="K179" i="7"/>
  <c r="K178" i="7"/>
  <c r="L178" i="7" s="1"/>
  <c r="M178" i="7" s="1"/>
  <c r="K177" i="7"/>
  <c r="L177" i="7" s="1"/>
  <c r="M177" i="7" s="1"/>
  <c r="K176" i="7"/>
  <c r="L176" i="7" s="1"/>
  <c r="M176" i="7" s="1"/>
  <c r="K175" i="7"/>
  <c r="L175" i="7" s="1"/>
  <c r="M175" i="7" s="1"/>
  <c r="L174" i="7"/>
  <c r="M174" i="7" s="1"/>
  <c r="K174" i="7"/>
  <c r="K173" i="7"/>
  <c r="L173" i="7" s="1"/>
  <c r="M173" i="7" s="1"/>
  <c r="K172" i="7"/>
  <c r="L172" i="7" s="1"/>
  <c r="M172" i="7" s="1"/>
  <c r="L171" i="7"/>
  <c r="M171" i="7" s="1"/>
  <c r="K171" i="7"/>
  <c r="K170" i="7"/>
  <c r="L170" i="7" s="1"/>
  <c r="M170" i="7" s="1"/>
  <c r="K169" i="7"/>
  <c r="L169" i="7" s="1"/>
  <c r="M169" i="7" s="1"/>
  <c r="K168" i="7"/>
  <c r="L168" i="7" s="1"/>
  <c r="M168" i="7" s="1"/>
  <c r="K167" i="7"/>
  <c r="L167" i="7" s="1"/>
  <c r="M167" i="7" s="1"/>
  <c r="L166" i="7"/>
  <c r="M166" i="7" s="1"/>
  <c r="K166" i="7"/>
  <c r="L165" i="7"/>
  <c r="M165" i="7" s="1"/>
  <c r="K165" i="7"/>
  <c r="K164" i="7"/>
  <c r="L164" i="7" s="1"/>
  <c r="M164" i="7" s="1"/>
  <c r="L163" i="7"/>
  <c r="M163" i="7" s="1"/>
  <c r="K163" i="7"/>
  <c r="K162" i="7"/>
  <c r="L162" i="7" s="1"/>
  <c r="M162" i="7" s="1"/>
  <c r="K161" i="7"/>
  <c r="L161" i="7" s="1"/>
  <c r="M161" i="7" s="1"/>
  <c r="K160" i="7"/>
  <c r="L160" i="7" s="1"/>
  <c r="M160" i="7" s="1"/>
  <c r="K159" i="7"/>
  <c r="L159" i="7" s="1"/>
  <c r="M159" i="7" s="1"/>
  <c r="L158" i="7"/>
  <c r="M158" i="7" s="1"/>
  <c r="K158" i="7"/>
  <c r="K157" i="7"/>
  <c r="L157" i="7" s="1"/>
  <c r="M157" i="7" s="1"/>
  <c r="K156" i="7"/>
  <c r="L156" i="7" s="1"/>
  <c r="M156" i="7" s="1"/>
  <c r="L155" i="7"/>
  <c r="M155" i="7" s="1"/>
  <c r="K155" i="7"/>
  <c r="K154" i="7"/>
  <c r="L154" i="7" s="1"/>
  <c r="M154" i="7" s="1"/>
  <c r="K153" i="7"/>
  <c r="L153" i="7" s="1"/>
  <c r="M153" i="7" s="1"/>
  <c r="K152" i="7"/>
  <c r="L152" i="7" s="1"/>
  <c r="M152" i="7" s="1"/>
  <c r="K151" i="7"/>
  <c r="L151" i="7" s="1"/>
  <c r="M151" i="7" s="1"/>
  <c r="L150" i="7"/>
  <c r="M150" i="7" s="1"/>
  <c r="K150" i="7"/>
  <c r="L149" i="7"/>
  <c r="M149" i="7" s="1"/>
  <c r="K149" i="7"/>
  <c r="K148" i="7"/>
  <c r="L148" i="7" s="1"/>
  <c r="M148" i="7" s="1"/>
  <c r="L147" i="7"/>
  <c r="M147" i="7" s="1"/>
  <c r="K147" i="7"/>
  <c r="K146" i="7"/>
  <c r="L146" i="7" s="1"/>
  <c r="M146" i="7" s="1"/>
  <c r="K145" i="7"/>
  <c r="L145" i="7" s="1"/>
  <c r="M145" i="7" s="1"/>
  <c r="K144" i="7"/>
  <c r="L144" i="7" s="1"/>
  <c r="M144" i="7" s="1"/>
  <c r="K143" i="7"/>
  <c r="L143" i="7" s="1"/>
  <c r="M143" i="7" s="1"/>
  <c r="L142" i="7"/>
  <c r="M142" i="7" s="1"/>
  <c r="K142" i="7"/>
  <c r="K141" i="7"/>
  <c r="L141" i="7" s="1"/>
  <c r="M141" i="7" s="1"/>
  <c r="K140" i="7"/>
  <c r="L140" i="7" s="1"/>
  <c r="M140" i="7" s="1"/>
  <c r="L139" i="7"/>
  <c r="M139" i="7" s="1"/>
  <c r="K139" i="7"/>
  <c r="K138" i="7"/>
  <c r="L138" i="7" s="1"/>
  <c r="M138" i="7" s="1"/>
  <c r="K137" i="7"/>
  <c r="L137" i="7" s="1"/>
  <c r="M137" i="7" s="1"/>
  <c r="K136" i="7"/>
  <c r="L136" i="7" s="1"/>
  <c r="M136" i="7" s="1"/>
  <c r="K135" i="7"/>
  <c r="L135" i="7" s="1"/>
  <c r="M135" i="7" s="1"/>
  <c r="K134" i="7"/>
  <c r="L134" i="7" s="1"/>
  <c r="M134" i="7" s="1"/>
  <c r="L133" i="7"/>
  <c r="M133" i="7" s="1"/>
  <c r="K133" i="7"/>
  <c r="K132" i="7"/>
  <c r="L132" i="7" s="1"/>
  <c r="M132" i="7" s="1"/>
  <c r="L131" i="7"/>
  <c r="M131" i="7" s="1"/>
  <c r="K131" i="7"/>
  <c r="K130" i="7"/>
  <c r="L130" i="7" s="1"/>
  <c r="M130" i="7" s="1"/>
  <c r="K129" i="7"/>
  <c r="L129" i="7" s="1"/>
  <c r="M129" i="7" s="1"/>
  <c r="K128" i="7"/>
  <c r="L128" i="7" s="1"/>
  <c r="M128" i="7" s="1"/>
  <c r="K127" i="7"/>
  <c r="L127" i="7" s="1"/>
  <c r="M127" i="7" s="1"/>
  <c r="L126" i="7"/>
  <c r="M126" i="7" s="1"/>
  <c r="K126" i="7"/>
  <c r="K125" i="7"/>
  <c r="L125" i="7" s="1"/>
  <c r="M125" i="7" s="1"/>
  <c r="K124" i="7"/>
  <c r="L124" i="7" s="1"/>
  <c r="M124" i="7" s="1"/>
  <c r="K123" i="7"/>
  <c r="L123" i="7" s="1"/>
  <c r="M123" i="7" s="1"/>
  <c r="K122" i="7"/>
  <c r="L122" i="7" s="1"/>
  <c r="M122" i="7" s="1"/>
  <c r="K121" i="7"/>
  <c r="L121" i="7" s="1"/>
  <c r="M121" i="7" s="1"/>
  <c r="K120" i="7"/>
  <c r="L120" i="7" s="1"/>
  <c r="M120" i="7" s="1"/>
  <c r="K119" i="7"/>
  <c r="L119" i="7" s="1"/>
  <c r="M119" i="7" s="1"/>
  <c r="K118" i="7"/>
  <c r="L118" i="7" s="1"/>
  <c r="M118" i="7" s="1"/>
  <c r="L117" i="7"/>
  <c r="M117" i="7" s="1"/>
  <c r="K117" i="7"/>
  <c r="K116" i="7"/>
  <c r="L116" i="7" s="1"/>
  <c r="M116" i="7" s="1"/>
  <c r="L115" i="7"/>
  <c r="M115" i="7" s="1"/>
  <c r="K115" i="7"/>
  <c r="K114" i="7"/>
  <c r="L114" i="7" s="1"/>
  <c r="M114" i="7" s="1"/>
  <c r="K113" i="7"/>
  <c r="L113" i="7" s="1"/>
  <c r="M113" i="7" s="1"/>
  <c r="K112" i="7"/>
  <c r="L112" i="7" s="1"/>
  <c r="M112" i="7" s="1"/>
  <c r="K111" i="7"/>
  <c r="L111" i="7" s="1"/>
  <c r="M111" i="7" s="1"/>
  <c r="L110" i="7"/>
  <c r="M110" i="7" s="1"/>
  <c r="K110" i="7"/>
  <c r="K109" i="7"/>
  <c r="L109" i="7" s="1"/>
  <c r="M109" i="7" s="1"/>
  <c r="K108" i="7"/>
  <c r="L108" i="7" s="1"/>
  <c r="M108" i="7" s="1"/>
  <c r="K107" i="7"/>
  <c r="L107" i="7" s="1"/>
  <c r="M107" i="7" s="1"/>
  <c r="K106" i="7"/>
  <c r="L106" i="7" s="1"/>
  <c r="M106" i="7" s="1"/>
  <c r="K105" i="7"/>
  <c r="L105" i="7" s="1"/>
  <c r="M105" i="7" s="1"/>
  <c r="K104" i="7"/>
  <c r="L104" i="7" s="1"/>
  <c r="M104" i="7" s="1"/>
  <c r="K103" i="7"/>
  <c r="L103" i="7" s="1"/>
  <c r="M103" i="7" s="1"/>
  <c r="K102" i="7"/>
  <c r="L102" i="7" s="1"/>
  <c r="M102" i="7" s="1"/>
  <c r="L101" i="7"/>
  <c r="M101" i="7" s="1"/>
  <c r="K101" i="7"/>
  <c r="K100" i="7"/>
  <c r="L100" i="7" s="1"/>
  <c r="M100" i="7" s="1"/>
  <c r="L99" i="7"/>
  <c r="M99" i="7" s="1"/>
  <c r="K99" i="7"/>
  <c r="K98" i="7"/>
  <c r="L98" i="7" s="1"/>
  <c r="M98" i="7" s="1"/>
  <c r="K97" i="7"/>
  <c r="L97" i="7" s="1"/>
  <c r="M97" i="7" s="1"/>
  <c r="K96" i="7"/>
  <c r="L96" i="7" s="1"/>
  <c r="M96" i="7" s="1"/>
  <c r="K95" i="7"/>
  <c r="L95" i="7" s="1"/>
  <c r="M95" i="7" s="1"/>
  <c r="L94" i="7"/>
  <c r="M94" i="7" s="1"/>
  <c r="K94" i="7"/>
  <c r="K93" i="7"/>
  <c r="L93" i="7" s="1"/>
  <c r="M93" i="7" s="1"/>
  <c r="K92" i="7"/>
  <c r="L92" i="7" s="1"/>
  <c r="M92" i="7" s="1"/>
  <c r="K91" i="7"/>
  <c r="L91" i="7" s="1"/>
  <c r="M91" i="7" s="1"/>
  <c r="K90" i="7"/>
  <c r="L90" i="7" s="1"/>
  <c r="M90" i="7" s="1"/>
  <c r="K89" i="7"/>
  <c r="L89" i="7" s="1"/>
  <c r="M89" i="7" s="1"/>
  <c r="K88" i="7"/>
  <c r="L88" i="7" s="1"/>
  <c r="M88" i="7" s="1"/>
  <c r="K87" i="7"/>
  <c r="L87" i="7" s="1"/>
  <c r="M87" i="7" s="1"/>
  <c r="K86" i="7"/>
  <c r="L86" i="7" s="1"/>
  <c r="M86" i="7" s="1"/>
  <c r="L85" i="7"/>
  <c r="M85" i="7" s="1"/>
  <c r="K85" i="7"/>
  <c r="L84" i="7"/>
  <c r="M84" i="7" s="1"/>
  <c r="K84" i="7"/>
  <c r="M83" i="7"/>
  <c r="L83" i="7"/>
  <c r="K83" i="7"/>
  <c r="L82" i="7"/>
  <c r="M82" i="7" s="1"/>
  <c r="K82" i="7"/>
  <c r="K81" i="7"/>
  <c r="L81" i="7" s="1"/>
  <c r="M81" i="7" s="1"/>
  <c r="L80" i="7"/>
  <c r="M80" i="7" s="1"/>
  <c r="K80" i="7"/>
  <c r="K79" i="7"/>
  <c r="L79" i="7" s="1"/>
  <c r="M79" i="7" s="1"/>
  <c r="K78" i="7"/>
  <c r="L78" i="7" s="1"/>
  <c r="M78" i="7" s="1"/>
  <c r="L77" i="7"/>
  <c r="M77" i="7" s="1"/>
  <c r="K77" i="7"/>
  <c r="K76" i="7"/>
  <c r="L76" i="7" s="1"/>
  <c r="M76" i="7" s="1"/>
  <c r="K75" i="7"/>
  <c r="L75" i="7" s="1"/>
  <c r="M75" i="7" s="1"/>
  <c r="L74" i="7"/>
  <c r="M74" i="7" s="1"/>
  <c r="K74" i="7"/>
  <c r="K73" i="7"/>
  <c r="L73" i="7" s="1"/>
  <c r="M73" i="7" s="1"/>
  <c r="L72" i="7"/>
  <c r="M72" i="7" s="1"/>
  <c r="K72" i="7"/>
  <c r="K71" i="7"/>
  <c r="L71" i="7" s="1"/>
  <c r="M71" i="7" s="1"/>
  <c r="L70" i="7"/>
  <c r="M70" i="7" s="1"/>
  <c r="K70" i="7"/>
  <c r="L69" i="7"/>
  <c r="M69" i="7" s="1"/>
  <c r="K69" i="7"/>
  <c r="K68" i="7"/>
  <c r="L68" i="7" s="1"/>
  <c r="M68" i="7" s="1"/>
  <c r="K67" i="7"/>
  <c r="L67" i="7" s="1"/>
  <c r="M67" i="7" s="1"/>
  <c r="L66" i="7"/>
  <c r="M66" i="7" s="1"/>
  <c r="K66" i="7"/>
  <c r="L65" i="7"/>
  <c r="M65" i="7" s="1"/>
  <c r="K65" i="7"/>
  <c r="L64" i="7"/>
  <c r="M64" i="7" s="1"/>
  <c r="K64" i="7"/>
  <c r="K63" i="7"/>
  <c r="L63" i="7" s="1"/>
  <c r="M63" i="7" s="1"/>
  <c r="K62" i="7"/>
  <c r="L62" i="7" s="1"/>
  <c r="M62" i="7" s="1"/>
  <c r="L61" i="7"/>
  <c r="M61" i="7" s="1"/>
  <c r="K61" i="7"/>
  <c r="L60" i="7"/>
  <c r="M60" i="7" s="1"/>
  <c r="K60" i="7"/>
  <c r="M59" i="7"/>
  <c r="L59" i="7"/>
  <c r="K59" i="7"/>
  <c r="L58" i="7"/>
  <c r="M58" i="7" s="1"/>
  <c r="K58" i="7"/>
  <c r="K57" i="7"/>
  <c r="L57" i="7" s="1"/>
  <c r="M57" i="7" s="1"/>
  <c r="L56" i="7"/>
  <c r="M56" i="7" s="1"/>
  <c r="K56" i="7"/>
  <c r="K55" i="7"/>
  <c r="L55" i="7" s="1"/>
  <c r="M55" i="7" s="1"/>
  <c r="K54" i="7"/>
  <c r="L54" i="7" s="1"/>
  <c r="M54" i="7" s="1"/>
  <c r="L53" i="7"/>
  <c r="M53" i="7" s="1"/>
  <c r="K53" i="7"/>
  <c r="K52" i="7"/>
  <c r="L52" i="7" s="1"/>
  <c r="M52" i="7" s="1"/>
  <c r="K51" i="7"/>
  <c r="L51" i="7" s="1"/>
  <c r="M51" i="7" s="1"/>
  <c r="L50" i="7"/>
  <c r="M50" i="7" s="1"/>
  <c r="K50" i="7"/>
  <c r="K49" i="7"/>
  <c r="L49" i="7" s="1"/>
  <c r="M49" i="7" s="1"/>
  <c r="L48" i="7"/>
  <c r="M48" i="7" s="1"/>
  <c r="K48" i="7"/>
  <c r="K47" i="7"/>
  <c r="L47" i="7" s="1"/>
  <c r="M47" i="7" s="1"/>
  <c r="L46" i="7"/>
  <c r="M46" i="7" s="1"/>
  <c r="K46" i="7"/>
  <c r="L45" i="7"/>
  <c r="M45" i="7" s="1"/>
  <c r="K45" i="7"/>
  <c r="K44" i="7"/>
  <c r="L44" i="7" s="1"/>
  <c r="M44" i="7" s="1"/>
  <c r="K43" i="7"/>
  <c r="L43" i="7" s="1"/>
  <c r="M43" i="7" s="1"/>
  <c r="L42" i="7"/>
  <c r="M42" i="7" s="1"/>
  <c r="K42" i="7"/>
  <c r="L41" i="7"/>
  <c r="M41" i="7" s="1"/>
  <c r="K41" i="7"/>
  <c r="L40" i="7"/>
  <c r="M40" i="7" s="1"/>
  <c r="K40" i="7"/>
  <c r="K39" i="7"/>
  <c r="L39" i="7" s="1"/>
  <c r="M39" i="7" s="1"/>
  <c r="K38" i="7"/>
  <c r="L38" i="7" s="1"/>
  <c r="M38" i="7" s="1"/>
  <c r="K37" i="7"/>
  <c r="L37" i="7" s="1"/>
  <c r="M37" i="7" s="1"/>
  <c r="L36" i="7"/>
  <c r="M36" i="7" s="1"/>
  <c r="K36" i="7"/>
  <c r="K35" i="7"/>
  <c r="L35" i="7" s="1"/>
  <c r="M35" i="7" s="1"/>
  <c r="K34" i="7"/>
  <c r="L34" i="7" s="1"/>
  <c r="M34" i="7" s="1"/>
  <c r="K33" i="7"/>
  <c r="L33" i="7" s="1"/>
  <c r="M33" i="7" s="1"/>
  <c r="L32" i="7"/>
  <c r="M32" i="7" s="1"/>
  <c r="K32" i="7"/>
  <c r="K31" i="7"/>
  <c r="L31" i="7" s="1"/>
  <c r="M31" i="7" s="1"/>
  <c r="K30" i="7"/>
  <c r="L30" i="7" s="1"/>
  <c r="M30" i="7" s="1"/>
  <c r="K29" i="7"/>
  <c r="L29" i="7" s="1"/>
  <c r="M29" i="7" s="1"/>
  <c r="L28" i="7"/>
  <c r="M28" i="7" s="1"/>
  <c r="K28" i="7"/>
  <c r="K27" i="7"/>
  <c r="L27" i="7" s="1"/>
  <c r="M27" i="7" s="1"/>
  <c r="K26" i="7"/>
  <c r="L26" i="7" s="1"/>
  <c r="M26" i="7" s="1"/>
  <c r="K25" i="7"/>
  <c r="L25" i="7" s="1"/>
  <c r="M25" i="7" s="1"/>
  <c r="L24" i="7"/>
  <c r="M24" i="7" s="1"/>
  <c r="K24" i="7"/>
  <c r="K23" i="7"/>
  <c r="L23" i="7" s="1"/>
  <c r="M23" i="7" s="1"/>
  <c r="K22" i="7"/>
  <c r="L22" i="7" s="1"/>
  <c r="M22" i="7" s="1"/>
  <c r="K21" i="7"/>
  <c r="L21" i="7" s="1"/>
  <c r="M21" i="7" s="1"/>
  <c r="L20" i="7"/>
  <c r="M20" i="7" s="1"/>
  <c r="K20" i="7"/>
  <c r="K19" i="7"/>
  <c r="L19" i="7" s="1"/>
  <c r="M19" i="7" s="1"/>
  <c r="K18" i="7"/>
  <c r="L18" i="7" s="1"/>
  <c r="M18" i="7" s="1"/>
  <c r="K17" i="7"/>
  <c r="L17" i="7" s="1"/>
  <c r="M17" i="7" s="1"/>
  <c r="L16" i="7"/>
  <c r="M16" i="7" s="1"/>
  <c r="K16" i="7"/>
  <c r="K15" i="7"/>
  <c r="L15" i="7" s="1"/>
  <c r="M15" i="7" s="1"/>
  <c r="K14" i="7"/>
  <c r="L14" i="7" s="1"/>
  <c r="M14" i="7" s="1"/>
  <c r="K13" i="7"/>
  <c r="L13" i="7" s="1"/>
  <c r="M13" i="7" s="1"/>
  <c r="L12" i="7"/>
  <c r="M12" i="7" s="1"/>
  <c r="K12" i="7"/>
  <c r="K11" i="7"/>
  <c r="L11" i="7" s="1"/>
  <c r="M11" i="7" s="1"/>
  <c r="K10" i="7"/>
  <c r="L10" i="7" s="1"/>
  <c r="M10" i="7" s="1"/>
  <c r="K9" i="7"/>
  <c r="L9" i="7" s="1"/>
  <c r="M9" i="7" s="1"/>
  <c r="L8" i="7"/>
  <c r="M8" i="7" s="1"/>
  <c r="K8" i="7"/>
  <c r="K7" i="7"/>
  <c r="L7" i="7" s="1"/>
  <c r="M7" i="7" s="1"/>
  <c r="K6" i="7"/>
  <c r="L6" i="7" s="1"/>
  <c r="M6" i="7" s="1"/>
  <c r="K5" i="7"/>
  <c r="L5" i="7" s="1"/>
  <c r="M5" i="7" s="1"/>
  <c r="L4" i="7"/>
  <c r="M4" i="7" s="1"/>
  <c r="K4" i="7"/>
  <c r="K3" i="7"/>
  <c r="L3" i="7" s="1"/>
  <c r="M3" i="7" s="1"/>
  <c r="L2" i="7"/>
  <c r="M2" i="7" s="1"/>
  <c r="K342" i="4"/>
  <c r="K343" i="4"/>
  <c r="K354" i="4"/>
  <c r="K355" i="4"/>
  <c r="K366" i="4"/>
  <c r="K367" i="4"/>
  <c r="K336" i="4"/>
  <c r="K335" i="4"/>
  <c r="K324" i="4"/>
  <c r="K323" i="4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K312" i="4"/>
  <c r="L312" i="4" s="1"/>
  <c r="K311" i="4"/>
  <c r="L311" i="4" s="1"/>
  <c r="K300" i="4"/>
  <c r="L300" i="4" s="1"/>
  <c r="K299" i="4"/>
  <c r="L299" i="4" s="1"/>
  <c r="K288" i="4"/>
  <c r="L288" i="4" s="1"/>
  <c r="K287" i="4"/>
  <c r="L287" i="4" s="1"/>
  <c r="K276" i="4"/>
  <c r="L276" i="4" s="1"/>
  <c r="K275" i="4"/>
  <c r="L275" i="4" s="1"/>
  <c r="K264" i="4"/>
  <c r="L264" i="4" s="1"/>
  <c r="K263" i="4"/>
  <c r="L263" i="4" s="1"/>
  <c r="K252" i="4"/>
  <c r="L252" i="4" s="1"/>
  <c r="K251" i="4"/>
  <c r="L251" i="4" s="1"/>
  <c r="K240" i="4"/>
  <c r="L240" i="4" s="1"/>
  <c r="K239" i="4"/>
  <c r="L239" i="4" s="1"/>
  <c r="K228" i="4"/>
  <c r="L228" i="4" s="1"/>
  <c r="K227" i="4"/>
  <c r="L227" i="4" s="1"/>
  <c r="K216" i="4"/>
  <c r="L216" i="4" s="1"/>
  <c r="K215" i="4"/>
  <c r="L215" i="4" s="1"/>
  <c r="K204" i="4"/>
  <c r="L204" i="4" s="1"/>
  <c r="K203" i="4"/>
  <c r="L203" i="4" s="1"/>
  <c r="K192" i="4"/>
  <c r="L192" i="4" s="1"/>
  <c r="K191" i="4"/>
  <c r="L191" i="4" s="1"/>
  <c r="K180" i="4"/>
  <c r="L180" i="4" s="1"/>
  <c r="K179" i="4"/>
  <c r="L179" i="4" s="1"/>
  <c r="K168" i="4"/>
  <c r="L168" i="4" s="1"/>
  <c r="K167" i="4"/>
  <c r="L167" i="4" s="1"/>
  <c r="K156" i="4"/>
  <c r="L156" i="4" s="1"/>
  <c r="K155" i="4"/>
  <c r="L155" i="4" s="1"/>
  <c r="K144" i="4"/>
  <c r="L144" i="4" s="1"/>
  <c r="K143" i="4"/>
  <c r="L143" i="4" s="1"/>
  <c r="K132" i="4"/>
  <c r="L132" i="4" s="1"/>
  <c r="K131" i="4"/>
  <c r="L131" i="4" s="1"/>
  <c r="K120" i="4"/>
  <c r="L120" i="4" s="1"/>
  <c r="K119" i="4"/>
  <c r="L119" i="4" s="1"/>
  <c r="K108" i="4"/>
  <c r="L108" i="4" s="1"/>
  <c r="K107" i="4"/>
  <c r="L107" i="4" s="1"/>
  <c r="K96" i="4"/>
  <c r="L96" i="4" s="1"/>
  <c r="K95" i="4"/>
  <c r="L95" i="4" s="1"/>
  <c r="K84" i="4"/>
  <c r="L84" i="4" s="1"/>
  <c r="K83" i="4"/>
  <c r="L83" i="4" s="1"/>
  <c r="K72" i="4"/>
  <c r="L72" i="4" s="1"/>
  <c r="K71" i="4"/>
  <c r="L71" i="4" s="1"/>
  <c r="K60" i="4"/>
  <c r="L60" i="4" s="1"/>
  <c r="K59" i="4"/>
  <c r="L59" i="4" s="1"/>
  <c r="K48" i="4"/>
  <c r="L48" i="4" s="1"/>
  <c r="K47" i="4"/>
  <c r="L47" i="4" s="1"/>
  <c r="K36" i="4"/>
  <c r="L36" i="4" s="1"/>
  <c r="K35" i="4"/>
  <c r="L35" i="4" s="1"/>
  <c r="K24" i="4"/>
  <c r="L24" i="4" s="1"/>
  <c r="K23" i="4"/>
  <c r="L23" i="4" s="1"/>
  <c r="K12" i="4"/>
  <c r="L12" i="4" s="1"/>
  <c r="K11" i="4"/>
  <c r="L11" i="4" s="1"/>
  <c r="N90" i="3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A3" i="4"/>
  <c r="K3" i="4" s="1"/>
  <c r="L3" i="4" s="1"/>
  <c r="A4" i="4"/>
  <c r="K4" i="4" s="1"/>
  <c r="L4" i="4" s="1"/>
  <c r="A5" i="4"/>
  <c r="K5" i="4" s="1"/>
  <c r="L5" i="4" s="1"/>
  <c r="A6" i="4"/>
  <c r="K6" i="4" s="1"/>
  <c r="L6" i="4" s="1"/>
  <c r="A7" i="4"/>
  <c r="K7" i="4" s="1"/>
  <c r="L7" i="4" s="1"/>
  <c r="A8" i="4"/>
  <c r="K8" i="4" s="1"/>
  <c r="L8" i="4" s="1"/>
  <c r="A9" i="4"/>
  <c r="A10" i="4"/>
  <c r="K10" i="4" s="1"/>
  <c r="L10" i="4" s="1"/>
  <c r="A11" i="4"/>
  <c r="A12" i="4"/>
  <c r="A13" i="4"/>
  <c r="K13" i="4" s="1"/>
  <c r="L13" i="4" s="1"/>
  <c r="A14" i="4"/>
  <c r="K14" i="4" s="1"/>
  <c r="L14" i="4" s="1"/>
  <c r="A15" i="4"/>
  <c r="K15" i="4" s="1"/>
  <c r="L15" i="4" s="1"/>
  <c r="A16" i="4"/>
  <c r="K16" i="4" s="1"/>
  <c r="L16" i="4" s="1"/>
  <c r="A17" i="4"/>
  <c r="K17" i="4" s="1"/>
  <c r="L17" i="4" s="1"/>
  <c r="A18" i="4"/>
  <c r="K18" i="4" s="1"/>
  <c r="L18" i="4" s="1"/>
  <c r="A19" i="4"/>
  <c r="K19" i="4" s="1"/>
  <c r="L19" i="4" s="1"/>
  <c r="A20" i="4"/>
  <c r="K20" i="4" s="1"/>
  <c r="L20" i="4" s="1"/>
  <c r="A21" i="4"/>
  <c r="A22" i="4"/>
  <c r="K22" i="4" s="1"/>
  <c r="L22" i="4" s="1"/>
  <c r="A23" i="4"/>
  <c r="A24" i="4"/>
  <c r="A25" i="4"/>
  <c r="K25" i="4" s="1"/>
  <c r="L25" i="4" s="1"/>
  <c r="A26" i="4"/>
  <c r="K26" i="4" s="1"/>
  <c r="L26" i="4" s="1"/>
  <c r="A27" i="4"/>
  <c r="K27" i="4" s="1"/>
  <c r="L27" i="4" s="1"/>
  <c r="A28" i="4"/>
  <c r="K28" i="4" s="1"/>
  <c r="L28" i="4" s="1"/>
  <c r="A29" i="4"/>
  <c r="K29" i="4" s="1"/>
  <c r="L29" i="4" s="1"/>
  <c r="A30" i="4"/>
  <c r="K30" i="4" s="1"/>
  <c r="L30" i="4" s="1"/>
  <c r="A31" i="4"/>
  <c r="K31" i="4" s="1"/>
  <c r="L31" i="4" s="1"/>
  <c r="A32" i="4"/>
  <c r="K32" i="4" s="1"/>
  <c r="L32" i="4" s="1"/>
  <c r="A33" i="4"/>
  <c r="A34" i="4"/>
  <c r="K34" i="4" s="1"/>
  <c r="L34" i="4" s="1"/>
  <c r="A35" i="4"/>
  <c r="A36" i="4"/>
  <c r="A37" i="4"/>
  <c r="K37" i="4" s="1"/>
  <c r="L37" i="4" s="1"/>
  <c r="A38" i="4"/>
  <c r="K38" i="4" s="1"/>
  <c r="L38" i="4" s="1"/>
  <c r="A39" i="4"/>
  <c r="K39" i="4" s="1"/>
  <c r="L39" i="4" s="1"/>
  <c r="A40" i="4"/>
  <c r="K40" i="4" s="1"/>
  <c r="L40" i="4" s="1"/>
  <c r="A41" i="4"/>
  <c r="K41" i="4" s="1"/>
  <c r="L41" i="4" s="1"/>
  <c r="A42" i="4"/>
  <c r="K42" i="4" s="1"/>
  <c r="L42" i="4" s="1"/>
  <c r="A43" i="4"/>
  <c r="K43" i="4" s="1"/>
  <c r="L43" i="4" s="1"/>
  <c r="A44" i="4"/>
  <c r="K44" i="4" s="1"/>
  <c r="L44" i="4" s="1"/>
  <c r="A45" i="4"/>
  <c r="A46" i="4"/>
  <c r="K46" i="4" s="1"/>
  <c r="L46" i="4" s="1"/>
  <c r="A47" i="4"/>
  <c r="A48" i="4"/>
  <c r="A49" i="4"/>
  <c r="K49" i="4" s="1"/>
  <c r="L49" i="4" s="1"/>
  <c r="A50" i="4"/>
  <c r="K50" i="4" s="1"/>
  <c r="L50" i="4" s="1"/>
  <c r="A51" i="4"/>
  <c r="K51" i="4" s="1"/>
  <c r="L51" i="4" s="1"/>
  <c r="A52" i="4"/>
  <c r="K52" i="4" s="1"/>
  <c r="L52" i="4" s="1"/>
  <c r="A53" i="4"/>
  <c r="K53" i="4" s="1"/>
  <c r="L53" i="4" s="1"/>
  <c r="A54" i="4"/>
  <c r="K54" i="4" s="1"/>
  <c r="L54" i="4" s="1"/>
  <c r="A55" i="4"/>
  <c r="K55" i="4" s="1"/>
  <c r="L55" i="4" s="1"/>
  <c r="A56" i="4"/>
  <c r="K56" i="4" s="1"/>
  <c r="L56" i="4" s="1"/>
  <c r="A57" i="4"/>
  <c r="A58" i="4"/>
  <c r="K58" i="4" s="1"/>
  <c r="L58" i="4" s="1"/>
  <c r="A59" i="4"/>
  <c r="A60" i="4"/>
  <c r="A61" i="4"/>
  <c r="K61" i="4" s="1"/>
  <c r="L61" i="4" s="1"/>
  <c r="A62" i="4"/>
  <c r="K62" i="4" s="1"/>
  <c r="L62" i="4" s="1"/>
  <c r="A63" i="4"/>
  <c r="K63" i="4" s="1"/>
  <c r="L63" i="4" s="1"/>
  <c r="A64" i="4"/>
  <c r="K64" i="4" s="1"/>
  <c r="L64" i="4" s="1"/>
  <c r="A65" i="4"/>
  <c r="K65" i="4" s="1"/>
  <c r="L65" i="4" s="1"/>
  <c r="A66" i="4"/>
  <c r="K66" i="4" s="1"/>
  <c r="L66" i="4" s="1"/>
  <c r="A67" i="4"/>
  <c r="K67" i="4" s="1"/>
  <c r="L67" i="4" s="1"/>
  <c r="A68" i="4"/>
  <c r="K68" i="4" s="1"/>
  <c r="L68" i="4" s="1"/>
  <c r="A69" i="4"/>
  <c r="A70" i="4"/>
  <c r="K70" i="4" s="1"/>
  <c r="L70" i="4" s="1"/>
  <c r="A71" i="4"/>
  <c r="A72" i="4"/>
  <c r="A73" i="4"/>
  <c r="K73" i="4" s="1"/>
  <c r="L73" i="4" s="1"/>
  <c r="A74" i="4"/>
  <c r="K74" i="4" s="1"/>
  <c r="L74" i="4" s="1"/>
  <c r="A75" i="4"/>
  <c r="K75" i="4" s="1"/>
  <c r="L75" i="4" s="1"/>
  <c r="A76" i="4"/>
  <c r="K76" i="4" s="1"/>
  <c r="L76" i="4" s="1"/>
  <c r="A77" i="4"/>
  <c r="K77" i="4" s="1"/>
  <c r="L77" i="4" s="1"/>
  <c r="A78" i="4"/>
  <c r="K78" i="4" s="1"/>
  <c r="L78" i="4" s="1"/>
  <c r="A79" i="4"/>
  <c r="K79" i="4" s="1"/>
  <c r="L79" i="4" s="1"/>
  <c r="A80" i="4"/>
  <c r="K80" i="4" s="1"/>
  <c r="L80" i="4" s="1"/>
  <c r="A81" i="4"/>
  <c r="A82" i="4"/>
  <c r="K82" i="4" s="1"/>
  <c r="L82" i="4" s="1"/>
  <c r="A83" i="4"/>
  <c r="A84" i="4"/>
  <c r="A85" i="4"/>
  <c r="K85" i="4" s="1"/>
  <c r="L85" i="4" s="1"/>
  <c r="A86" i="4"/>
  <c r="K86" i="4" s="1"/>
  <c r="L86" i="4" s="1"/>
  <c r="A87" i="4"/>
  <c r="K87" i="4" s="1"/>
  <c r="L87" i="4" s="1"/>
  <c r="A88" i="4"/>
  <c r="K88" i="4" s="1"/>
  <c r="L88" i="4" s="1"/>
  <c r="A89" i="4"/>
  <c r="A90" i="4"/>
  <c r="A91" i="4"/>
  <c r="K91" i="4" s="1"/>
  <c r="L91" i="4" s="1"/>
  <c r="A92" i="4"/>
  <c r="K92" i="4" s="1"/>
  <c r="L92" i="4" s="1"/>
  <c r="A93" i="4"/>
  <c r="A94" i="4"/>
  <c r="K94" i="4" s="1"/>
  <c r="L94" i="4" s="1"/>
  <c r="A95" i="4"/>
  <c r="A96" i="4"/>
  <c r="A97" i="4"/>
  <c r="K97" i="4" s="1"/>
  <c r="L97" i="4" s="1"/>
  <c r="A98" i="4"/>
  <c r="K98" i="4" s="1"/>
  <c r="L98" i="4" s="1"/>
  <c r="A99" i="4"/>
  <c r="A100" i="4"/>
  <c r="A101" i="4"/>
  <c r="K101" i="4" s="1"/>
  <c r="L101" i="4" s="1"/>
  <c r="A102" i="4"/>
  <c r="A103" i="4"/>
  <c r="K103" i="4" s="1"/>
  <c r="L103" i="4" s="1"/>
  <c r="A104" i="4"/>
  <c r="K104" i="4" s="1"/>
  <c r="L104" i="4" s="1"/>
  <c r="A105" i="4"/>
  <c r="A106" i="4"/>
  <c r="K106" i="4" s="1"/>
  <c r="L106" i="4" s="1"/>
  <c r="A107" i="4"/>
  <c r="A108" i="4"/>
  <c r="A109" i="4"/>
  <c r="K109" i="4" s="1"/>
  <c r="L109" i="4" s="1"/>
  <c r="A110" i="4"/>
  <c r="K110" i="4" s="1"/>
  <c r="L110" i="4" s="1"/>
  <c r="A111" i="4"/>
  <c r="A112" i="4"/>
  <c r="A113" i="4"/>
  <c r="K113" i="4" s="1"/>
  <c r="L113" i="4" s="1"/>
  <c r="A114" i="4"/>
  <c r="A115" i="4"/>
  <c r="K115" i="4" s="1"/>
  <c r="L115" i="4" s="1"/>
  <c r="A116" i="4"/>
  <c r="A117" i="4"/>
  <c r="A118" i="4"/>
  <c r="K118" i="4" s="1"/>
  <c r="L118" i="4" s="1"/>
  <c r="A119" i="4"/>
  <c r="A120" i="4"/>
  <c r="A121" i="4"/>
  <c r="K121" i="4" s="1"/>
  <c r="L121" i="4" s="1"/>
  <c r="A122" i="4"/>
  <c r="K122" i="4" s="1"/>
  <c r="L122" i="4" s="1"/>
  <c r="A123" i="4"/>
  <c r="A124" i="4"/>
  <c r="A125" i="4"/>
  <c r="K125" i="4" s="1"/>
  <c r="L125" i="4" s="1"/>
  <c r="A126" i="4"/>
  <c r="A127" i="4"/>
  <c r="K127" i="4" s="1"/>
  <c r="L127" i="4" s="1"/>
  <c r="A128" i="4"/>
  <c r="K128" i="4" s="1"/>
  <c r="L128" i="4" s="1"/>
  <c r="A129" i="4"/>
  <c r="K129" i="4" s="1"/>
  <c r="L129" i="4" s="1"/>
  <c r="A130" i="4"/>
  <c r="K130" i="4" s="1"/>
  <c r="L130" i="4" s="1"/>
  <c r="A131" i="4"/>
  <c r="A132" i="4"/>
  <c r="A133" i="4"/>
  <c r="K133" i="4" s="1"/>
  <c r="L133" i="4" s="1"/>
  <c r="A134" i="4"/>
  <c r="K134" i="4" s="1"/>
  <c r="L134" i="4" s="1"/>
  <c r="A135" i="4"/>
  <c r="A136" i="4"/>
  <c r="A137" i="4"/>
  <c r="K137" i="4" s="1"/>
  <c r="L137" i="4" s="1"/>
  <c r="A138" i="4"/>
  <c r="A139" i="4"/>
  <c r="K139" i="4" s="1"/>
  <c r="L139" i="4" s="1"/>
  <c r="A140" i="4"/>
  <c r="K140" i="4" s="1"/>
  <c r="L140" i="4" s="1"/>
  <c r="A141" i="4"/>
  <c r="K141" i="4" s="1"/>
  <c r="L141" i="4" s="1"/>
  <c r="A142" i="4"/>
  <c r="K142" i="4" s="1"/>
  <c r="L142" i="4" s="1"/>
  <c r="A143" i="4"/>
  <c r="A144" i="4"/>
  <c r="A145" i="4"/>
  <c r="K145" i="4" s="1"/>
  <c r="L145" i="4" s="1"/>
  <c r="A146" i="4"/>
  <c r="K146" i="4" s="1"/>
  <c r="L146" i="4" s="1"/>
  <c r="A147" i="4"/>
  <c r="A148" i="4"/>
  <c r="A149" i="4"/>
  <c r="K149" i="4" s="1"/>
  <c r="L149" i="4" s="1"/>
  <c r="A150" i="4"/>
  <c r="A151" i="4"/>
  <c r="K151" i="4" s="1"/>
  <c r="L151" i="4" s="1"/>
  <c r="A152" i="4"/>
  <c r="A153" i="4"/>
  <c r="K153" i="4" s="1"/>
  <c r="L153" i="4" s="1"/>
  <c r="A154" i="4"/>
  <c r="K154" i="4" s="1"/>
  <c r="L154" i="4" s="1"/>
  <c r="A155" i="4"/>
  <c r="A156" i="4"/>
  <c r="A157" i="4"/>
  <c r="K157" i="4" s="1"/>
  <c r="L157" i="4" s="1"/>
  <c r="A158" i="4"/>
  <c r="K158" i="4" s="1"/>
  <c r="L158" i="4" s="1"/>
  <c r="A159" i="4"/>
  <c r="A160" i="4"/>
  <c r="A161" i="4"/>
  <c r="K161" i="4" s="1"/>
  <c r="L161" i="4" s="1"/>
  <c r="A162" i="4"/>
  <c r="A163" i="4"/>
  <c r="A164" i="4"/>
  <c r="K164" i="4" s="1"/>
  <c r="L164" i="4" s="1"/>
  <c r="A165" i="4"/>
  <c r="K165" i="4" s="1"/>
  <c r="L165" i="4" s="1"/>
  <c r="A166" i="4"/>
  <c r="K166" i="4" s="1"/>
  <c r="L166" i="4" s="1"/>
  <c r="A167" i="4"/>
  <c r="A168" i="4"/>
  <c r="A169" i="4"/>
  <c r="K169" i="4" s="1"/>
  <c r="L169" i="4" s="1"/>
  <c r="A170" i="4"/>
  <c r="K170" i="4" s="1"/>
  <c r="L170" i="4" s="1"/>
  <c r="A171" i="4"/>
  <c r="A172" i="4"/>
  <c r="A173" i="4"/>
  <c r="K173" i="4" s="1"/>
  <c r="L173" i="4" s="1"/>
  <c r="A174" i="4"/>
  <c r="A175" i="4"/>
  <c r="K175" i="4" s="1"/>
  <c r="L175" i="4" s="1"/>
  <c r="A176" i="4"/>
  <c r="K176" i="4" s="1"/>
  <c r="L176" i="4" s="1"/>
  <c r="A177" i="4"/>
  <c r="K177" i="4" s="1"/>
  <c r="L177" i="4" s="1"/>
  <c r="A178" i="4"/>
  <c r="K178" i="4" s="1"/>
  <c r="L178" i="4" s="1"/>
  <c r="A179" i="4"/>
  <c r="A180" i="4"/>
  <c r="A181" i="4"/>
  <c r="K181" i="4" s="1"/>
  <c r="L181" i="4" s="1"/>
  <c r="A182" i="4"/>
  <c r="K182" i="4" s="1"/>
  <c r="L182" i="4" s="1"/>
  <c r="A183" i="4"/>
  <c r="A184" i="4"/>
  <c r="A185" i="4"/>
  <c r="K185" i="4" s="1"/>
  <c r="L185" i="4" s="1"/>
  <c r="A186" i="4"/>
  <c r="A187" i="4"/>
  <c r="A188" i="4"/>
  <c r="A189" i="4"/>
  <c r="K189" i="4" s="1"/>
  <c r="L189" i="4" s="1"/>
  <c r="A190" i="4"/>
  <c r="K190" i="4" s="1"/>
  <c r="L190" i="4" s="1"/>
  <c r="A191" i="4"/>
  <c r="A192" i="4"/>
  <c r="A193" i="4"/>
  <c r="K193" i="4" s="1"/>
  <c r="L193" i="4" s="1"/>
  <c r="A194" i="4"/>
  <c r="K194" i="4" s="1"/>
  <c r="L194" i="4" s="1"/>
  <c r="A195" i="4"/>
  <c r="A196" i="4"/>
  <c r="A197" i="4"/>
  <c r="K197" i="4" s="1"/>
  <c r="L197" i="4" s="1"/>
  <c r="A198" i="4"/>
  <c r="A199" i="4"/>
  <c r="A200" i="4"/>
  <c r="K200" i="4" s="1"/>
  <c r="L200" i="4" s="1"/>
  <c r="A201" i="4"/>
  <c r="K201" i="4" s="1"/>
  <c r="L201" i="4" s="1"/>
  <c r="A202" i="4"/>
  <c r="K202" i="4" s="1"/>
  <c r="L202" i="4" s="1"/>
  <c r="A203" i="4"/>
  <c r="A204" i="4"/>
  <c r="A205" i="4"/>
  <c r="K205" i="4" s="1"/>
  <c r="L205" i="4" s="1"/>
  <c r="A206" i="4"/>
  <c r="K206" i="4" s="1"/>
  <c r="L206" i="4" s="1"/>
  <c r="A207" i="4"/>
  <c r="A208" i="4"/>
  <c r="A209" i="4"/>
  <c r="K209" i="4" s="1"/>
  <c r="L209" i="4" s="1"/>
  <c r="A210" i="4"/>
  <c r="A211" i="4"/>
  <c r="K211" i="4" s="1"/>
  <c r="L211" i="4" s="1"/>
  <c r="A212" i="4"/>
  <c r="K212" i="4" s="1"/>
  <c r="L212" i="4" s="1"/>
  <c r="A213" i="4"/>
  <c r="K213" i="4" s="1"/>
  <c r="L213" i="4" s="1"/>
  <c r="A214" i="4"/>
  <c r="K214" i="4" s="1"/>
  <c r="L214" i="4" s="1"/>
  <c r="A215" i="4"/>
  <c r="A216" i="4"/>
  <c r="A217" i="4"/>
  <c r="K217" i="4" s="1"/>
  <c r="L217" i="4" s="1"/>
  <c r="A218" i="4"/>
  <c r="K218" i="4" s="1"/>
  <c r="L218" i="4" s="1"/>
  <c r="A219" i="4"/>
  <c r="A220" i="4"/>
  <c r="A221" i="4"/>
  <c r="K221" i="4" s="1"/>
  <c r="L221" i="4" s="1"/>
  <c r="A222" i="4"/>
  <c r="A223" i="4"/>
  <c r="A224" i="4"/>
  <c r="A225" i="4"/>
  <c r="K225" i="4" s="1"/>
  <c r="L225" i="4" s="1"/>
  <c r="A226" i="4"/>
  <c r="K226" i="4" s="1"/>
  <c r="L226" i="4" s="1"/>
  <c r="A227" i="4"/>
  <c r="A228" i="4"/>
  <c r="A229" i="4"/>
  <c r="K229" i="4" s="1"/>
  <c r="L229" i="4" s="1"/>
  <c r="A230" i="4"/>
  <c r="K230" i="4" s="1"/>
  <c r="L230" i="4" s="1"/>
  <c r="A231" i="4"/>
  <c r="A232" i="4"/>
  <c r="A233" i="4"/>
  <c r="K233" i="4" s="1"/>
  <c r="L233" i="4" s="1"/>
  <c r="A234" i="4"/>
  <c r="A235" i="4"/>
  <c r="K235" i="4" s="1"/>
  <c r="L235" i="4" s="1"/>
  <c r="A236" i="4"/>
  <c r="K236" i="4" s="1"/>
  <c r="L236" i="4" s="1"/>
  <c r="A237" i="4"/>
  <c r="K237" i="4" s="1"/>
  <c r="L237" i="4" s="1"/>
  <c r="A238" i="4"/>
  <c r="K238" i="4" s="1"/>
  <c r="L238" i="4" s="1"/>
  <c r="A239" i="4"/>
  <c r="A240" i="4"/>
  <c r="A241" i="4"/>
  <c r="K241" i="4" s="1"/>
  <c r="L241" i="4" s="1"/>
  <c r="A242" i="4"/>
  <c r="K242" i="4" s="1"/>
  <c r="L242" i="4" s="1"/>
  <c r="A243" i="4"/>
  <c r="A244" i="4"/>
  <c r="A245" i="4"/>
  <c r="K245" i="4" s="1"/>
  <c r="L245" i="4" s="1"/>
  <c r="A246" i="4"/>
  <c r="A247" i="4"/>
  <c r="K247" i="4" s="1"/>
  <c r="L247" i="4" s="1"/>
  <c r="A248" i="4"/>
  <c r="K248" i="4" s="1"/>
  <c r="L248" i="4" s="1"/>
  <c r="A249" i="4"/>
  <c r="K249" i="4" s="1"/>
  <c r="L249" i="4" s="1"/>
  <c r="A250" i="4"/>
  <c r="K250" i="4" s="1"/>
  <c r="L250" i="4" s="1"/>
  <c r="A251" i="4"/>
  <c r="A252" i="4"/>
  <c r="A253" i="4"/>
  <c r="K253" i="4" s="1"/>
  <c r="L253" i="4" s="1"/>
  <c r="A254" i="4"/>
  <c r="K254" i="4" s="1"/>
  <c r="L254" i="4" s="1"/>
  <c r="A255" i="4"/>
  <c r="A256" i="4"/>
  <c r="A257" i="4"/>
  <c r="K257" i="4" s="1"/>
  <c r="L257" i="4" s="1"/>
  <c r="A258" i="4"/>
  <c r="A259" i="4"/>
  <c r="K259" i="4" s="1"/>
  <c r="L259" i="4" s="1"/>
  <c r="A260" i="4"/>
  <c r="A261" i="4"/>
  <c r="K261" i="4" s="1"/>
  <c r="L261" i="4" s="1"/>
  <c r="A262" i="4"/>
  <c r="K262" i="4" s="1"/>
  <c r="L262" i="4" s="1"/>
  <c r="A263" i="4"/>
  <c r="A264" i="4"/>
  <c r="A265" i="4"/>
  <c r="K265" i="4" s="1"/>
  <c r="L265" i="4" s="1"/>
  <c r="A266" i="4"/>
  <c r="K266" i="4" s="1"/>
  <c r="L266" i="4" s="1"/>
  <c r="A267" i="4"/>
  <c r="A268" i="4"/>
  <c r="A269" i="4"/>
  <c r="K269" i="4" s="1"/>
  <c r="L269" i="4" s="1"/>
  <c r="A270" i="4"/>
  <c r="A271" i="4"/>
  <c r="A272" i="4"/>
  <c r="A273" i="4"/>
  <c r="K273" i="4" s="1"/>
  <c r="L273" i="4" s="1"/>
  <c r="A274" i="4"/>
  <c r="K274" i="4" s="1"/>
  <c r="L274" i="4" s="1"/>
  <c r="A275" i="4"/>
  <c r="A276" i="4"/>
  <c r="A277" i="4"/>
  <c r="K277" i="4" s="1"/>
  <c r="L277" i="4" s="1"/>
  <c r="A278" i="4"/>
  <c r="K278" i="4" s="1"/>
  <c r="L278" i="4" s="1"/>
  <c r="A279" i="4"/>
  <c r="A280" i="4"/>
  <c r="A281" i="4"/>
  <c r="K281" i="4" s="1"/>
  <c r="L281" i="4" s="1"/>
  <c r="A282" i="4"/>
  <c r="A283" i="4"/>
  <c r="K283" i="4" s="1"/>
  <c r="L283" i="4" s="1"/>
  <c r="A284" i="4"/>
  <c r="A285" i="4"/>
  <c r="K285" i="4" s="1"/>
  <c r="L285" i="4" s="1"/>
  <c r="A286" i="4"/>
  <c r="K286" i="4" s="1"/>
  <c r="L286" i="4" s="1"/>
  <c r="A287" i="4"/>
  <c r="A288" i="4"/>
  <c r="A289" i="4"/>
  <c r="K289" i="4" s="1"/>
  <c r="L289" i="4" s="1"/>
  <c r="A290" i="4"/>
  <c r="K290" i="4" s="1"/>
  <c r="L290" i="4" s="1"/>
  <c r="A291" i="4"/>
  <c r="A292" i="4"/>
  <c r="A293" i="4"/>
  <c r="K293" i="4" s="1"/>
  <c r="L293" i="4" s="1"/>
  <c r="A294" i="4"/>
  <c r="A295" i="4"/>
  <c r="A296" i="4"/>
  <c r="A297" i="4"/>
  <c r="K297" i="4" s="1"/>
  <c r="L297" i="4" s="1"/>
  <c r="A298" i="4"/>
  <c r="K298" i="4" s="1"/>
  <c r="L298" i="4" s="1"/>
  <c r="A299" i="4"/>
  <c r="A300" i="4"/>
  <c r="A301" i="4"/>
  <c r="K301" i="4" s="1"/>
  <c r="L301" i="4" s="1"/>
  <c r="A302" i="4"/>
  <c r="K302" i="4" s="1"/>
  <c r="L302" i="4" s="1"/>
  <c r="A303" i="4"/>
  <c r="A304" i="4"/>
  <c r="A305" i="4"/>
  <c r="K305" i="4" s="1"/>
  <c r="L305" i="4" s="1"/>
  <c r="A306" i="4"/>
  <c r="A307" i="4"/>
  <c r="K307" i="4" s="1"/>
  <c r="L307" i="4" s="1"/>
  <c r="A308" i="4"/>
  <c r="A309" i="4"/>
  <c r="K309" i="4" s="1"/>
  <c r="L309" i="4" s="1"/>
  <c r="A310" i="4"/>
  <c r="K310" i="4" s="1"/>
  <c r="L310" i="4" s="1"/>
  <c r="A311" i="4"/>
  <c r="A312" i="4"/>
  <c r="A313" i="4"/>
  <c r="K313" i="4" s="1"/>
  <c r="L313" i="4" s="1"/>
  <c r="A314" i="4"/>
  <c r="K314" i="4" s="1"/>
  <c r="L314" i="4" s="1"/>
  <c r="A315" i="4"/>
  <c r="A316" i="4"/>
  <c r="A317" i="4"/>
  <c r="K317" i="4" s="1"/>
  <c r="L317" i="4" s="1"/>
  <c r="A318" i="4"/>
  <c r="A319" i="4"/>
  <c r="K319" i="4" s="1"/>
  <c r="L319" i="4" s="1"/>
  <c r="A320" i="4"/>
  <c r="A321" i="4"/>
  <c r="K321" i="4" s="1"/>
  <c r="L321" i="4" s="1"/>
  <c r="A322" i="4"/>
  <c r="K322" i="4" s="1"/>
  <c r="L322" i="4" s="1"/>
  <c r="A323" i="4"/>
  <c r="A324" i="4"/>
  <c r="A325" i="4"/>
  <c r="K325" i="4" s="1"/>
  <c r="A326" i="4"/>
  <c r="K326" i="4" s="1"/>
  <c r="A327" i="4"/>
  <c r="A328" i="4"/>
  <c r="A329" i="4"/>
  <c r="K329" i="4" s="1"/>
  <c r="A330" i="4"/>
  <c r="A331" i="4"/>
  <c r="K331" i="4" s="1"/>
  <c r="A332" i="4"/>
  <c r="A333" i="4"/>
  <c r="K333" i="4" s="1"/>
  <c r="A334" i="4"/>
  <c r="K334" i="4" s="1"/>
  <c r="A335" i="4"/>
  <c r="A336" i="4"/>
  <c r="A337" i="4"/>
  <c r="K337" i="4" s="1"/>
  <c r="A338" i="4"/>
  <c r="K338" i="4" s="1"/>
  <c r="A339" i="4"/>
  <c r="A340" i="4"/>
  <c r="A341" i="4"/>
  <c r="K341" i="4" s="1"/>
  <c r="A342" i="4"/>
  <c r="A343" i="4"/>
  <c r="A344" i="4"/>
  <c r="A345" i="4"/>
  <c r="K345" i="4" s="1"/>
  <c r="A346" i="4"/>
  <c r="K346" i="4" s="1"/>
  <c r="A347" i="4"/>
  <c r="K347" i="4" s="1"/>
  <c r="A348" i="4"/>
  <c r="K348" i="4" s="1"/>
  <c r="A349" i="4"/>
  <c r="K349" i="4" s="1"/>
  <c r="A350" i="4"/>
  <c r="K350" i="4" s="1"/>
  <c r="A351" i="4"/>
  <c r="K351" i="4" s="1"/>
  <c r="A352" i="4"/>
  <c r="A353" i="4"/>
  <c r="K353" i="4" s="1"/>
  <c r="A354" i="4"/>
  <c r="A355" i="4"/>
  <c r="A356" i="4"/>
  <c r="A357" i="4"/>
  <c r="K357" i="4" s="1"/>
  <c r="A358" i="4"/>
  <c r="K358" i="4" s="1"/>
  <c r="A359" i="4"/>
  <c r="K359" i="4" s="1"/>
  <c r="A360" i="4"/>
  <c r="K360" i="4" s="1"/>
  <c r="A361" i="4"/>
  <c r="K361" i="4" s="1"/>
  <c r="A362" i="4"/>
  <c r="K362" i="4" s="1"/>
  <c r="A363" i="4"/>
  <c r="A364" i="4"/>
  <c r="A365" i="4"/>
  <c r="K365" i="4" s="1"/>
  <c r="A366" i="4"/>
  <c r="A367" i="4"/>
  <c r="A368" i="4"/>
  <c r="A369" i="4"/>
  <c r="K369" i="4" s="1"/>
  <c r="A370" i="4"/>
  <c r="K370" i="4" s="1"/>
  <c r="A371" i="4"/>
  <c r="K371" i="4" s="1"/>
  <c r="A372" i="4"/>
  <c r="A373" i="4"/>
  <c r="K373" i="4" s="1"/>
  <c r="A374" i="4"/>
  <c r="K374" i="4" s="1"/>
  <c r="A375" i="4"/>
  <c r="A376" i="4"/>
  <c r="A377" i="4"/>
  <c r="K377" i="4" s="1"/>
  <c r="A2" i="4"/>
  <c r="K2" i="4" s="1"/>
  <c r="L2" i="4" s="1"/>
  <c r="M2" i="4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W2" i="8" l="1"/>
  <c r="W2" i="5"/>
  <c r="W2" i="4"/>
  <c r="K9" i="4"/>
  <c r="L9" i="4" s="1"/>
  <c r="K21" i="4"/>
  <c r="L21" i="4" s="1"/>
  <c r="K33" i="4"/>
  <c r="L33" i="4" s="1"/>
  <c r="K45" i="4"/>
  <c r="L45" i="4" s="1"/>
  <c r="K57" i="4"/>
  <c r="L57" i="4" s="1"/>
  <c r="K69" i="4"/>
  <c r="L69" i="4" s="1"/>
  <c r="K81" i="4"/>
  <c r="L81" i="4" s="1"/>
  <c r="K93" i="4"/>
  <c r="L93" i="4" s="1"/>
  <c r="K105" i="4"/>
  <c r="L105" i="4" s="1"/>
  <c r="K117" i="4"/>
  <c r="L117" i="4" s="1"/>
  <c r="K368" i="4"/>
  <c r="K356" i="4"/>
  <c r="K344" i="4"/>
  <c r="K376" i="4"/>
  <c r="K364" i="4"/>
  <c r="K352" i="4"/>
  <c r="K340" i="4"/>
  <c r="K99" i="4"/>
  <c r="L99" i="4" s="1"/>
  <c r="K111" i="4"/>
  <c r="L111" i="4" s="1"/>
  <c r="K123" i="4"/>
  <c r="L123" i="4" s="1"/>
  <c r="K135" i="4"/>
  <c r="L135" i="4" s="1"/>
  <c r="K147" i="4"/>
  <c r="L147" i="4" s="1"/>
  <c r="K159" i="4"/>
  <c r="L159" i="4" s="1"/>
  <c r="K171" i="4"/>
  <c r="L171" i="4" s="1"/>
  <c r="K183" i="4"/>
  <c r="L183" i="4" s="1"/>
  <c r="K195" i="4"/>
  <c r="L195" i="4" s="1"/>
  <c r="K207" i="4"/>
  <c r="L207" i="4" s="1"/>
  <c r="K219" i="4"/>
  <c r="L219" i="4" s="1"/>
  <c r="K231" i="4"/>
  <c r="L231" i="4" s="1"/>
  <c r="K243" i="4"/>
  <c r="L243" i="4" s="1"/>
  <c r="K255" i="4"/>
  <c r="L255" i="4" s="1"/>
  <c r="K267" i="4"/>
  <c r="L267" i="4" s="1"/>
  <c r="K279" i="4"/>
  <c r="L279" i="4" s="1"/>
  <c r="K291" i="4"/>
  <c r="L291" i="4" s="1"/>
  <c r="K303" i="4"/>
  <c r="L303" i="4" s="1"/>
  <c r="K315" i="4"/>
  <c r="L315" i="4" s="1"/>
  <c r="K327" i="4"/>
  <c r="K375" i="4"/>
  <c r="K363" i="4"/>
  <c r="K339" i="4"/>
  <c r="K100" i="4"/>
  <c r="L100" i="4" s="1"/>
  <c r="K112" i="4"/>
  <c r="L112" i="4" s="1"/>
  <c r="K124" i="4"/>
  <c r="L124" i="4" s="1"/>
  <c r="K136" i="4"/>
  <c r="L136" i="4" s="1"/>
  <c r="K148" i="4"/>
  <c r="L148" i="4" s="1"/>
  <c r="K160" i="4"/>
  <c r="L160" i="4" s="1"/>
  <c r="K172" i="4"/>
  <c r="L172" i="4" s="1"/>
  <c r="K184" i="4"/>
  <c r="L184" i="4" s="1"/>
  <c r="K196" i="4"/>
  <c r="L196" i="4" s="1"/>
  <c r="K208" i="4"/>
  <c r="L208" i="4" s="1"/>
  <c r="K220" i="4"/>
  <c r="L220" i="4" s="1"/>
  <c r="K232" i="4"/>
  <c r="L232" i="4" s="1"/>
  <c r="K244" i="4"/>
  <c r="L244" i="4" s="1"/>
  <c r="K256" i="4"/>
  <c r="L256" i="4" s="1"/>
  <c r="K268" i="4"/>
  <c r="L268" i="4" s="1"/>
  <c r="K280" i="4"/>
  <c r="L280" i="4" s="1"/>
  <c r="K292" i="4"/>
  <c r="L292" i="4" s="1"/>
  <c r="K304" i="4"/>
  <c r="L304" i="4" s="1"/>
  <c r="K316" i="4"/>
  <c r="L316" i="4" s="1"/>
  <c r="K328" i="4"/>
  <c r="K89" i="4"/>
  <c r="L89" i="4" s="1"/>
  <c r="K90" i="4"/>
  <c r="L90" i="4" s="1"/>
  <c r="K102" i="4"/>
  <c r="L102" i="4" s="1"/>
  <c r="K114" i="4"/>
  <c r="L114" i="4" s="1"/>
  <c r="K126" i="4"/>
  <c r="L126" i="4" s="1"/>
  <c r="K138" i="4"/>
  <c r="L138" i="4" s="1"/>
  <c r="K150" i="4"/>
  <c r="L150" i="4" s="1"/>
  <c r="K162" i="4"/>
  <c r="L162" i="4" s="1"/>
  <c r="K174" i="4"/>
  <c r="L174" i="4" s="1"/>
  <c r="K186" i="4"/>
  <c r="L186" i="4" s="1"/>
  <c r="K198" i="4"/>
  <c r="L198" i="4" s="1"/>
  <c r="K210" i="4"/>
  <c r="L210" i="4" s="1"/>
  <c r="K222" i="4"/>
  <c r="L222" i="4" s="1"/>
  <c r="K234" i="4"/>
  <c r="L234" i="4" s="1"/>
  <c r="K246" i="4"/>
  <c r="L246" i="4" s="1"/>
  <c r="K258" i="4"/>
  <c r="L258" i="4" s="1"/>
  <c r="K270" i="4"/>
  <c r="L270" i="4" s="1"/>
  <c r="K282" i="4"/>
  <c r="L282" i="4" s="1"/>
  <c r="K294" i="4"/>
  <c r="L294" i="4" s="1"/>
  <c r="K306" i="4"/>
  <c r="L306" i="4" s="1"/>
  <c r="K318" i="4"/>
  <c r="L318" i="4" s="1"/>
  <c r="K330" i="4"/>
  <c r="K372" i="4"/>
  <c r="K163" i="4"/>
  <c r="L163" i="4" s="1"/>
  <c r="K187" i="4"/>
  <c r="L187" i="4" s="1"/>
  <c r="K199" i="4"/>
  <c r="L199" i="4" s="1"/>
  <c r="K223" i="4"/>
  <c r="L223" i="4" s="1"/>
  <c r="K271" i="4"/>
  <c r="L271" i="4" s="1"/>
  <c r="K295" i="4"/>
  <c r="L295" i="4" s="1"/>
  <c r="K116" i="4"/>
  <c r="L116" i="4" s="1"/>
  <c r="K152" i="4"/>
  <c r="L152" i="4" s="1"/>
  <c r="K188" i="4"/>
  <c r="L188" i="4" s="1"/>
  <c r="K224" i="4"/>
  <c r="L224" i="4" s="1"/>
  <c r="K260" i="4"/>
  <c r="L260" i="4" s="1"/>
  <c r="K272" i="4"/>
  <c r="L272" i="4" s="1"/>
  <c r="K284" i="4"/>
  <c r="L284" i="4" s="1"/>
  <c r="K296" i="4"/>
  <c r="L296" i="4" s="1"/>
  <c r="K308" i="4"/>
  <c r="L308" i="4" s="1"/>
  <c r="K320" i="4"/>
  <c r="L320" i="4" s="1"/>
  <c r="K332" i="4"/>
  <c r="L318" i="5"/>
  <c r="M317" i="5"/>
  <c r="M316" i="5"/>
  <c r="M314" i="5"/>
  <c r="M313" i="5"/>
  <c r="M315" i="5"/>
  <c r="M312" i="5"/>
  <c r="M311" i="5"/>
  <c r="N91" i="3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M318" i="5" l="1"/>
  <c r="L319" i="5"/>
  <c r="N92" i="3"/>
  <c r="L320" i="5" l="1"/>
  <c r="M319" i="5"/>
  <c r="N93" i="3"/>
  <c r="L321" i="5" l="1"/>
  <c r="M320" i="5"/>
  <c r="N94" i="3"/>
  <c r="L322" i="5" l="1"/>
  <c r="M321" i="5"/>
  <c r="N95" i="3"/>
  <c r="L323" i="5" l="1"/>
  <c r="M322" i="5"/>
  <c r="N96" i="3"/>
  <c r="L324" i="5" l="1"/>
  <c r="M323" i="5"/>
  <c r="N97" i="3"/>
  <c r="L325" i="5" l="1"/>
  <c r="M324" i="5"/>
  <c r="N98" i="3"/>
  <c r="L326" i="5" l="1"/>
  <c r="M325" i="5"/>
  <c r="N99" i="3"/>
  <c r="L327" i="5" l="1"/>
  <c r="M326" i="5"/>
  <c r="N100" i="3"/>
  <c r="L328" i="5" l="1"/>
  <c r="M327" i="5"/>
  <c r="N101" i="3"/>
  <c r="L329" i="5" l="1"/>
  <c r="M328" i="5"/>
  <c r="N102" i="3"/>
  <c r="L330" i="5" l="1"/>
  <c r="M329" i="5"/>
  <c r="N103" i="3"/>
  <c r="L331" i="5" l="1"/>
  <c r="M330" i="5"/>
  <c r="N104" i="3"/>
  <c r="L332" i="5" l="1"/>
  <c r="M331" i="5"/>
  <c r="N105" i="3"/>
  <c r="L333" i="5" l="1"/>
  <c r="M332" i="5"/>
  <c r="N106" i="3"/>
  <c r="L334" i="5" l="1"/>
  <c r="M333" i="5"/>
  <c r="N107" i="3"/>
  <c r="L335" i="5" l="1"/>
  <c r="M334" i="5"/>
  <c r="N108" i="3"/>
  <c r="L336" i="5" l="1"/>
  <c r="M335" i="5"/>
  <c r="N109" i="3"/>
  <c r="L337" i="5" l="1"/>
  <c r="M336" i="5"/>
  <c r="M337" i="5" s="1"/>
  <c r="N110" i="3"/>
  <c r="N111" i="3" l="1"/>
  <c r="N112" i="3" l="1"/>
  <c r="N113" i="3" l="1"/>
  <c r="N114" i="3" l="1"/>
  <c r="N115" i="3" l="1"/>
  <c r="N116" i="3" l="1"/>
  <c r="N117" i="3" l="1"/>
  <c r="N118" i="3" l="1"/>
  <c r="N119" i="3" l="1"/>
  <c r="N120" i="3" l="1"/>
  <c r="N121" i="3" l="1"/>
  <c r="N122" i="3" l="1"/>
  <c r="N123" i="3" l="1"/>
  <c r="N124" i="3" l="1"/>
  <c r="N125" i="3" l="1"/>
  <c r="N126" i="3" l="1"/>
  <c r="N127" i="3" l="1"/>
  <c r="N128" i="3" l="1"/>
  <c r="N129" i="3" l="1"/>
  <c r="N130" i="3" l="1"/>
  <c r="N131" i="3" l="1"/>
  <c r="N132" i="3" l="1"/>
  <c r="N133" i="3" l="1"/>
  <c r="N134" i="3" l="1"/>
  <c r="N135" i="3" l="1"/>
  <c r="N136" i="3" l="1"/>
  <c r="N137" i="3" l="1"/>
  <c r="N138" i="3" l="1"/>
  <c r="N139" i="3" l="1"/>
  <c r="N140" i="3" l="1"/>
  <c r="N141" i="3" l="1"/>
  <c r="N142" i="3" l="1"/>
  <c r="N143" i="3" l="1"/>
  <c r="N144" i="3" l="1"/>
  <c r="N145" i="3" l="1"/>
  <c r="N146" i="3" l="1"/>
  <c r="N147" i="3" l="1"/>
  <c r="N148" i="3" l="1"/>
  <c r="N149" i="3" l="1"/>
  <c r="N150" i="3" l="1"/>
  <c r="N151" i="3" l="1"/>
  <c r="N152" i="3" l="1"/>
  <c r="N153" i="3" l="1"/>
  <c r="N154" i="3" l="1"/>
  <c r="N155" i="3" l="1"/>
  <c r="N156" i="3" l="1"/>
  <c r="N157" i="3" l="1"/>
  <c r="N158" i="3" l="1"/>
  <c r="N159" i="3" l="1"/>
  <c r="N160" i="3" l="1"/>
  <c r="N161" i="3" l="1"/>
  <c r="N162" i="3" l="1"/>
  <c r="N163" i="3" l="1"/>
  <c r="N164" i="3" l="1"/>
  <c r="N165" i="3" l="1"/>
  <c r="N166" i="3" l="1"/>
  <c r="N167" i="3" l="1"/>
  <c r="N168" i="3" l="1"/>
  <c r="N169" i="3" l="1"/>
  <c r="N170" i="3" l="1"/>
  <c r="N171" i="3" l="1"/>
  <c r="N172" i="3" l="1"/>
  <c r="N173" i="3" l="1"/>
  <c r="N174" i="3" l="1"/>
  <c r="N175" i="3" l="1"/>
  <c r="N176" i="3" l="1"/>
  <c r="N177" i="3" l="1"/>
  <c r="N178" i="3" l="1"/>
  <c r="N179" i="3" l="1"/>
  <c r="N180" i="3" l="1"/>
  <c r="N181" i="3" l="1"/>
  <c r="N182" i="3" l="1"/>
  <c r="N183" i="3" l="1"/>
  <c r="N184" i="3" l="1"/>
  <c r="N185" i="3" l="1"/>
  <c r="N186" i="3" l="1"/>
  <c r="N187" i="3" l="1"/>
  <c r="N188" i="3" l="1"/>
  <c r="N189" i="3" l="1"/>
  <c r="N190" i="3" l="1"/>
  <c r="N191" i="3" l="1"/>
  <c r="N192" i="3" l="1"/>
  <c r="N193" i="3" l="1"/>
  <c r="N194" i="3" l="1"/>
  <c r="N195" i="3" l="1"/>
  <c r="N196" i="3" l="1"/>
  <c r="N197" i="3" l="1"/>
  <c r="N198" i="3" l="1"/>
  <c r="N199" i="3" l="1"/>
  <c r="N200" i="3" l="1"/>
  <c r="N201" i="3" l="1"/>
  <c r="N202" i="3" l="1"/>
  <c r="N203" i="3" l="1"/>
  <c r="N204" i="3" l="1"/>
  <c r="N205" i="3" l="1"/>
  <c r="N206" i="3" l="1"/>
  <c r="N207" i="3" l="1"/>
  <c r="N208" i="3" l="1"/>
  <c r="N209" i="3" l="1"/>
  <c r="N210" i="3" l="1"/>
  <c r="N211" i="3" l="1"/>
  <c r="N212" i="3" l="1"/>
  <c r="N213" i="3" l="1"/>
  <c r="N214" i="3" l="1"/>
  <c r="N215" i="3" l="1"/>
  <c r="N216" i="3" l="1"/>
  <c r="A170" i="8"/>
  <c r="A171" i="8"/>
  <c r="A172" i="8"/>
  <c r="A173" i="8"/>
  <c r="A174" i="8"/>
  <c r="A175" i="8"/>
  <c r="A176" i="8"/>
  <c r="A177" i="8"/>
  <c r="L177" i="8" s="1"/>
  <c r="A178" i="8"/>
  <c r="A179" i="8"/>
  <c r="L179" i="8" s="1"/>
  <c r="A180" i="8"/>
  <c r="A181" i="8"/>
  <c r="A182" i="8"/>
  <c r="A183" i="8"/>
  <c r="A184" i="8"/>
  <c r="A185" i="8"/>
  <c r="A186" i="8"/>
  <c r="A187" i="8"/>
  <c r="L187" i="8" s="1"/>
  <c r="A188" i="8"/>
  <c r="A189" i="8"/>
  <c r="L189" i="8" s="1"/>
  <c r="A190" i="8"/>
  <c r="L190" i="8" s="1"/>
  <c r="A191" i="8"/>
  <c r="L191" i="8" s="1"/>
  <c r="A192" i="8"/>
  <c r="A193" i="8"/>
  <c r="A194" i="8"/>
  <c r="A195" i="8"/>
  <c r="A196" i="8"/>
  <c r="A197" i="8"/>
  <c r="A198" i="8"/>
  <c r="A199" i="8"/>
  <c r="L199" i="8" s="1"/>
  <c r="A200" i="8"/>
  <c r="A201" i="8"/>
  <c r="L201" i="8" s="1"/>
  <c r="A202" i="8"/>
  <c r="L202" i="8" s="1"/>
  <c r="A203" i="8"/>
  <c r="L203" i="8" s="1"/>
  <c r="A204" i="8"/>
  <c r="A205" i="8"/>
  <c r="A206" i="8"/>
  <c r="A207" i="8"/>
  <c r="A208" i="8"/>
  <c r="A209" i="8"/>
  <c r="A210" i="8"/>
  <c r="A211" i="8"/>
  <c r="L211" i="8" s="1"/>
  <c r="A212" i="8"/>
  <c r="L212" i="8" s="1"/>
  <c r="A213" i="8"/>
  <c r="L213" i="8" s="1"/>
  <c r="A214" i="8"/>
  <c r="L214" i="8" s="1"/>
  <c r="A215" i="8"/>
  <c r="L215" i="8" s="1"/>
  <c r="A216" i="8"/>
  <c r="A217" i="8"/>
  <c r="A218" i="8"/>
  <c r="A219" i="8"/>
  <c r="A220" i="8"/>
  <c r="A221" i="8"/>
  <c r="A222" i="8"/>
  <c r="A223" i="8"/>
  <c r="L223" i="8" s="1"/>
  <c r="A224" i="8"/>
  <c r="L224" i="8" s="1"/>
  <c r="A225" i="8"/>
  <c r="L225" i="8" s="1"/>
  <c r="A226" i="8"/>
  <c r="L226" i="8" s="1"/>
  <c r="A227" i="8"/>
  <c r="L227" i="8" s="1"/>
  <c r="A228" i="8"/>
  <c r="A229" i="8"/>
  <c r="A230" i="8"/>
  <c r="A231" i="8"/>
  <c r="A232" i="8"/>
  <c r="A233" i="8"/>
  <c r="A234" i="8"/>
  <c r="A235" i="8"/>
  <c r="L235" i="8" s="1"/>
  <c r="A236" i="8"/>
  <c r="L236" i="8" s="1"/>
  <c r="A237" i="8"/>
  <c r="L237" i="8" s="1"/>
  <c r="A238" i="8"/>
  <c r="L238" i="8" s="1"/>
  <c r="A239" i="8"/>
  <c r="L239" i="8" s="1"/>
  <c r="A240" i="8"/>
  <c r="A241" i="8"/>
  <c r="A242" i="8"/>
  <c r="A243" i="8"/>
  <c r="A244" i="8"/>
  <c r="A245" i="8"/>
  <c r="A246" i="8"/>
  <c r="A247" i="8"/>
  <c r="L247" i="8" s="1"/>
  <c r="A248" i="8"/>
  <c r="L248" i="8" s="1"/>
  <c r="A249" i="8"/>
  <c r="L249" i="8" s="1"/>
  <c r="A250" i="8"/>
  <c r="L250" i="8" s="1"/>
  <c r="A251" i="8"/>
  <c r="L251" i="8" s="1"/>
  <c r="A252" i="8"/>
  <c r="A253" i="8"/>
  <c r="A254" i="8"/>
  <c r="A255" i="8"/>
  <c r="A256" i="8"/>
  <c r="A257" i="8"/>
  <c r="A258" i="8"/>
  <c r="A259" i="8"/>
  <c r="L259" i="8" s="1"/>
  <c r="A260" i="8"/>
  <c r="L260" i="8" s="1"/>
  <c r="A261" i="8"/>
  <c r="L261" i="8" s="1"/>
  <c r="A262" i="8"/>
  <c r="L262" i="8" s="1"/>
  <c r="A263" i="8"/>
  <c r="L263" i="8" s="1"/>
  <c r="A3" i="8"/>
  <c r="A4" i="8"/>
  <c r="A5" i="8"/>
  <c r="A6" i="8"/>
  <c r="A7" i="8"/>
  <c r="A8" i="8"/>
  <c r="A9" i="8"/>
  <c r="A10" i="8"/>
  <c r="L10" i="8" s="1"/>
  <c r="A11" i="8"/>
  <c r="L11" i="8" s="1"/>
  <c r="A12" i="8"/>
  <c r="L12" i="8" s="1"/>
  <c r="A13" i="8"/>
  <c r="L13" i="8" s="1"/>
  <c r="A14" i="8"/>
  <c r="L14" i="8" s="1"/>
  <c r="A15" i="8"/>
  <c r="A16" i="8"/>
  <c r="A17" i="8"/>
  <c r="A18" i="8"/>
  <c r="A19" i="8"/>
  <c r="A20" i="8"/>
  <c r="A21" i="8"/>
  <c r="A22" i="8"/>
  <c r="L22" i="8" s="1"/>
  <c r="A23" i="8"/>
  <c r="L23" i="8" s="1"/>
  <c r="A24" i="8"/>
  <c r="L24" i="8" s="1"/>
  <c r="A25" i="8"/>
  <c r="L25" i="8" s="1"/>
  <c r="A26" i="8"/>
  <c r="L26" i="8" s="1"/>
  <c r="A27" i="8"/>
  <c r="A28" i="8"/>
  <c r="A29" i="8"/>
  <c r="A30" i="8"/>
  <c r="A31" i="8"/>
  <c r="A32" i="8"/>
  <c r="A33" i="8"/>
  <c r="L33" i="8" s="1"/>
  <c r="A34" i="8"/>
  <c r="L34" i="8" s="1"/>
  <c r="A35" i="8"/>
  <c r="L35" i="8" s="1"/>
  <c r="A36" i="8"/>
  <c r="L36" i="8" s="1"/>
  <c r="A37" i="8"/>
  <c r="L37" i="8" s="1"/>
  <c r="A38" i="8"/>
  <c r="L38" i="8" s="1"/>
  <c r="A39" i="8"/>
  <c r="A40" i="8"/>
  <c r="A41" i="8"/>
  <c r="A42" i="8"/>
  <c r="A43" i="8"/>
  <c r="A44" i="8"/>
  <c r="L44" i="8" s="1"/>
  <c r="A45" i="8"/>
  <c r="L45" i="8" s="1"/>
  <c r="A46" i="8"/>
  <c r="L46" i="8" s="1"/>
  <c r="A47" i="8"/>
  <c r="L47" i="8" s="1"/>
  <c r="A48" i="8"/>
  <c r="L48" i="8" s="1"/>
  <c r="A49" i="8"/>
  <c r="L49" i="8" s="1"/>
  <c r="A50" i="8"/>
  <c r="L50" i="8" s="1"/>
  <c r="A51" i="8"/>
  <c r="A52" i="8"/>
  <c r="A53" i="8"/>
  <c r="A54" i="8"/>
  <c r="A55" i="8"/>
  <c r="L55" i="8" s="1"/>
  <c r="A56" i="8"/>
  <c r="L56" i="8" s="1"/>
  <c r="A57" i="8"/>
  <c r="L57" i="8" s="1"/>
  <c r="A58" i="8"/>
  <c r="L58" i="8" s="1"/>
  <c r="A59" i="8"/>
  <c r="L59" i="8" s="1"/>
  <c r="A60" i="8"/>
  <c r="L60" i="8" s="1"/>
  <c r="A61" i="8"/>
  <c r="L61" i="8" s="1"/>
  <c r="A62" i="8"/>
  <c r="L62" i="8" s="1"/>
  <c r="A63" i="8"/>
  <c r="A64" i="8"/>
  <c r="A65" i="8"/>
  <c r="A66" i="8"/>
  <c r="A67" i="8"/>
  <c r="L67" i="8" s="1"/>
  <c r="A68" i="8"/>
  <c r="L68" i="8" s="1"/>
  <c r="A69" i="8"/>
  <c r="L69" i="8" s="1"/>
  <c r="A70" i="8"/>
  <c r="L70" i="8" s="1"/>
  <c r="A71" i="8"/>
  <c r="L71" i="8" s="1"/>
  <c r="A72" i="8"/>
  <c r="L72" i="8" s="1"/>
  <c r="A73" i="8"/>
  <c r="L73" i="8" s="1"/>
  <c r="A74" i="8"/>
  <c r="L74" i="8" s="1"/>
  <c r="A75" i="8"/>
  <c r="A76" i="8"/>
  <c r="A77" i="8"/>
  <c r="A78" i="8"/>
  <c r="A79" i="8"/>
  <c r="L79" i="8" s="1"/>
  <c r="A80" i="8"/>
  <c r="L80" i="8" s="1"/>
  <c r="A81" i="8"/>
  <c r="L81" i="8" s="1"/>
  <c r="A82" i="8"/>
  <c r="L82" i="8" s="1"/>
  <c r="A83" i="8"/>
  <c r="L83" i="8" s="1"/>
  <c r="A84" i="8"/>
  <c r="L84" i="8" s="1"/>
  <c r="A85" i="8"/>
  <c r="L85" i="8" s="1"/>
  <c r="A86" i="8"/>
  <c r="L86" i="8" s="1"/>
  <c r="A87" i="8"/>
  <c r="A88" i="8"/>
  <c r="A89" i="8"/>
  <c r="A90" i="8"/>
  <c r="L90" i="8" s="1"/>
  <c r="A91" i="8"/>
  <c r="L91" i="8" s="1"/>
  <c r="A92" i="8"/>
  <c r="L92" i="8" s="1"/>
  <c r="A93" i="8"/>
  <c r="L93" i="8" s="1"/>
  <c r="A94" i="8"/>
  <c r="L94" i="8" s="1"/>
  <c r="A95" i="8"/>
  <c r="L95" i="8" s="1"/>
  <c r="A96" i="8"/>
  <c r="L96" i="8" s="1"/>
  <c r="A97" i="8"/>
  <c r="L97" i="8" s="1"/>
  <c r="A98" i="8"/>
  <c r="L98" i="8" s="1"/>
  <c r="A99" i="8"/>
  <c r="A100" i="8"/>
  <c r="A101" i="8"/>
  <c r="L101" i="8" s="1"/>
  <c r="A102" i="8"/>
  <c r="L102" i="8" s="1"/>
  <c r="A103" i="8"/>
  <c r="L103" i="8" s="1"/>
  <c r="A104" i="8"/>
  <c r="L104" i="8" s="1"/>
  <c r="A105" i="8"/>
  <c r="L105" i="8" s="1"/>
  <c r="A106" i="8"/>
  <c r="L106" i="8" s="1"/>
  <c r="A107" i="8"/>
  <c r="L107" i="8" s="1"/>
  <c r="A108" i="8"/>
  <c r="L108" i="8" s="1"/>
  <c r="A109" i="8"/>
  <c r="L109" i="8" s="1"/>
  <c r="A110" i="8"/>
  <c r="L110" i="8" s="1"/>
  <c r="A111" i="8"/>
  <c r="A112" i="8"/>
  <c r="A113" i="8"/>
  <c r="L113" i="8" s="1"/>
  <c r="A114" i="8"/>
  <c r="L114" i="8" s="1"/>
  <c r="A115" i="8"/>
  <c r="L115" i="8" s="1"/>
  <c r="A116" i="8"/>
  <c r="L116" i="8" s="1"/>
  <c r="A117" i="8"/>
  <c r="L117" i="8" s="1"/>
  <c r="A118" i="8"/>
  <c r="L118" i="8" s="1"/>
  <c r="A119" i="8"/>
  <c r="L119" i="8" s="1"/>
  <c r="A120" i="8"/>
  <c r="L120" i="8" s="1"/>
  <c r="A121" i="8"/>
  <c r="L121" i="8" s="1"/>
  <c r="A122" i="8"/>
  <c r="L122" i="8" s="1"/>
  <c r="A123" i="8"/>
  <c r="A124" i="8"/>
  <c r="A125" i="8"/>
  <c r="L125" i="8" s="1"/>
  <c r="A126" i="8"/>
  <c r="L126" i="8" s="1"/>
  <c r="A127" i="8"/>
  <c r="L127" i="8" s="1"/>
  <c r="A128" i="8"/>
  <c r="L128" i="8" s="1"/>
  <c r="A129" i="8"/>
  <c r="L129" i="8" s="1"/>
  <c r="A130" i="8"/>
  <c r="L130" i="8" s="1"/>
  <c r="A131" i="8"/>
  <c r="L131" i="8" s="1"/>
  <c r="A132" i="8"/>
  <c r="L132" i="8" s="1"/>
  <c r="A133" i="8"/>
  <c r="L133" i="8" s="1"/>
  <c r="A134" i="8"/>
  <c r="L134" i="8" s="1"/>
  <c r="A135" i="8"/>
  <c r="A136" i="8"/>
  <c r="A137" i="8"/>
  <c r="L137" i="8" s="1"/>
  <c r="A138" i="8"/>
  <c r="L138" i="8" s="1"/>
  <c r="A139" i="8"/>
  <c r="L139" i="8" s="1"/>
  <c r="A140" i="8"/>
  <c r="L140" i="8" s="1"/>
  <c r="A141" i="8"/>
  <c r="L141" i="8" s="1"/>
  <c r="A142" i="8"/>
  <c r="L142" i="8" s="1"/>
  <c r="A143" i="8"/>
  <c r="L143" i="8" s="1"/>
  <c r="A144" i="8"/>
  <c r="L144" i="8" s="1"/>
  <c r="A145" i="8"/>
  <c r="L145" i="8" s="1"/>
  <c r="A146" i="8"/>
  <c r="L146" i="8" s="1"/>
  <c r="A147" i="8"/>
  <c r="A148" i="8"/>
  <c r="A149" i="8"/>
  <c r="L149" i="8" s="1"/>
  <c r="A150" i="8"/>
  <c r="L150" i="8" s="1"/>
  <c r="A151" i="8"/>
  <c r="L151" i="8" s="1"/>
  <c r="A152" i="8"/>
  <c r="L152" i="8" s="1"/>
  <c r="A153" i="8"/>
  <c r="L153" i="8" s="1"/>
  <c r="A154" i="8"/>
  <c r="L154" i="8" s="1"/>
  <c r="A155" i="8"/>
  <c r="L155" i="8" s="1"/>
  <c r="A156" i="8"/>
  <c r="L156" i="8" s="1"/>
  <c r="A157" i="8"/>
  <c r="L157" i="8" s="1"/>
  <c r="A158" i="8"/>
  <c r="L158" i="8" s="1"/>
  <c r="A159" i="8"/>
  <c r="A160" i="8"/>
  <c r="A161" i="8"/>
  <c r="L161" i="8" s="1"/>
  <c r="A162" i="8"/>
  <c r="L162" i="8" s="1"/>
  <c r="A163" i="8"/>
  <c r="L163" i="8" s="1"/>
  <c r="A164" i="8"/>
  <c r="L164" i="8" s="1"/>
  <c r="A165" i="8"/>
  <c r="L165" i="8" s="1"/>
  <c r="A166" i="8"/>
  <c r="L166" i="8" s="1"/>
  <c r="A167" i="8"/>
  <c r="L167" i="8" s="1"/>
  <c r="A168" i="8"/>
  <c r="L168" i="8" s="1"/>
  <c r="A169" i="8"/>
  <c r="L169" i="8" s="1"/>
  <c r="A2" i="8"/>
  <c r="L2" i="8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L87" i="6" s="1"/>
  <c r="M87" i="6" s="1"/>
  <c r="N87" i="6" s="1"/>
  <c r="B88" i="6"/>
  <c r="B89" i="6"/>
  <c r="L89" i="6" s="1"/>
  <c r="M89" i="6" s="1"/>
  <c r="N89" i="6" s="1"/>
  <c r="B90" i="6"/>
  <c r="B91" i="6"/>
  <c r="B92" i="6"/>
  <c r="B93" i="6"/>
  <c r="B94" i="6"/>
  <c r="B95" i="6"/>
  <c r="B96" i="6"/>
  <c r="B97" i="6"/>
  <c r="B98" i="6"/>
  <c r="B99" i="6"/>
  <c r="L99" i="6" s="1"/>
  <c r="M99" i="6" s="1"/>
  <c r="N99" i="6" s="1"/>
  <c r="B100" i="6"/>
  <c r="L100" i="6" s="1"/>
  <c r="M100" i="6" s="1"/>
  <c r="N100" i="6" s="1"/>
  <c r="B101" i="6"/>
  <c r="L101" i="6" s="1"/>
  <c r="M101" i="6" s="1"/>
  <c r="N101" i="6" s="1"/>
  <c r="B102" i="6"/>
  <c r="B103" i="6"/>
  <c r="B104" i="6"/>
  <c r="B105" i="6"/>
  <c r="B106" i="6"/>
  <c r="B107" i="6"/>
  <c r="B108" i="6"/>
  <c r="B109" i="6"/>
  <c r="B110" i="6"/>
  <c r="B111" i="6"/>
  <c r="L111" i="6" s="1"/>
  <c r="M111" i="6" s="1"/>
  <c r="N111" i="6" s="1"/>
  <c r="B112" i="6"/>
  <c r="L112" i="6" s="1"/>
  <c r="M112" i="6" s="1"/>
  <c r="N112" i="6" s="1"/>
  <c r="B113" i="6"/>
  <c r="L113" i="6" s="1"/>
  <c r="M113" i="6" s="1"/>
  <c r="N113" i="6" s="1"/>
  <c r="B114" i="6"/>
  <c r="B115" i="6"/>
  <c r="B116" i="6"/>
  <c r="B117" i="6"/>
  <c r="B118" i="6"/>
  <c r="B119" i="6"/>
  <c r="B120" i="6"/>
  <c r="B121" i="6"/>
  <c r="B122" i="6"/>
  <c r="B123" i="6"/>
  <c r="L123" i="6" s="1"/>
  <c r="M123" i="6" s="1"/>
  <c r="N123" i="6" s="1"/>
  <c r="B124" i="6"/>
  <c r="L124" i="6" s="1"/>
  <c r="M124" i="6" s="1"/>
  <c r="N124" i="6" s="1"/>
  <c r="B125" i="6"/>
  <c r="L125" i="6" s="1"/>
  <c r="M125" i="6" s="1"/>
  <c r="N125" i="6" s="1"/>
  <c r="B126" i="6"/>
  <c r="B127" i="6"/>
  <c r="B128" i="6"/>
  <c r="B129" i="6"/>
  <c r="B130" i="6"/>
  <c r="B131" i="6"/>
  <c r="B132" i="6"/>
  <c r="B133" i="6"/>
  <c r="B134" i="6"/>
  <c r="B135" i="6"/>
  <c r="L135" i="6" s="1"/>
  <c r="M135" i="6" s="1"/>
  <c r="N135" i="6" s="1"/>
  <c r="B136" i="6"/>
  <c r="L136" i="6" s="1"/>
  <c r="M136" i="6" s="1"/>
  <c r="N136" i="6" s="1"/>
  <c r="B137" i="6"/>
  <c r="L137" i="6" s="1"/>
  <c r="M137" i="6" s="1"/>
  <c r="N137" i="6" s="1"/>
  <c r="B138" i="6"/>
  <c r="B139" i="6"/>
  <c r="B140" i="6"/>
  <c r="B141" i="6"/>
  <c r="B142" i="6"/>
  <c r="B143" i="6"/>
  <c r="B144" i="6"/>
  <c r="B145" i="6"/>
  <c r="L145" i="6" s="1"/>
  <c r="M145" i="6" s="1"/>
  <c r="N145" i="6" s="1"/>
  <c r="B146" i="6"/>
  <c r="L146" i="6" s="1"/>
  <c r="M146" i="6" s="1"/>
  <c r="N146" i="6" s="1"/>
  <c r="B147" i="6"/>
  <c r="L147" i="6" s="1"/>
  <c r="M147" i="6" s="1"/>
  <c r="N147" i="6" s="1"/>
  <c r="B148" i="6"/>
  <c r="L148" i="6" s="1"/>
  <c r="M148" i="6" s="1"/>
  <c r="N148" i="6" s="1"/>
  <c r="B149" i="6"/>
  <c r="L149" i="6" s="1"/>
  <c r="M149" i="6" s="1"/>
  <c r="N149" i="6" s="1"/>
  <c r="B150" i="6"/>
  <c r="B151" i="6"/>
  <c r="B152" i="6"/>
  <c r="B153" i="6"/>
  <c r="B154" i="6"/>
  <c r="B155" i="6"/>
  <c r="B156" i="6"/>
  <c r="B157" i="6"/>
  <c r="L157" i="6" s="1"/>
  <c r="M157" i="6" s="1"/>
  <c r="N157" i="6" s="1"/>
  <c r="B158" i="6"/>
  <c r="L158" i="6" s="1"/>
  <c r="M158" i="6" s="1"/>
  <c r="N158" i="6" s="1"/>
  <c r="B159" i="6"/>
  <c r="L159" i="6" s="1"/>
  <c r="M159" i="6" s="1"/>
  <c r="N159" i="6" s="1"/>
  <c r="B160" i="6"/>
  <c r="L160" i="6" s="1"/>
  <c r="M160" i="6" s="1"/>
  <c r="N160" i="6" s="1"/>
  <c r="B161" i="6"/>
  <c r="L161" i="6" s="1"/>
  <c r="M161" i="6" s="1"/>
  <c r="N161" i="6" s="1"/>
  <c r="B162" i="6"/>
  <c r="B163" i="6"/>
  <c r="B164" i="6"/>
  <c r="B165" i="6"/>
  <c r="B166" i="6"/>
  <c r="B167" i="6"/>
  <c r="B168" i="6"/>
  <c r="B169" i="6"/>
  <c r="L169" i="6" s="1"/>
  <c r="M169" i="6" s="1"/>
  <c r="N169" i="6" s="1"/>
  <c r="B170" i="6"/>
  <c r="L170" i="6" s="1"/>
  <c r="M170" i="6" s="1"/>
  <c r="N170" i="6" s="1"/>
  <c r="B171" i="6"/>
  <c r="L171" i="6" s="1"/>
  <c r="M171" i="6" s="1"/>
  <c r="N171" i="6" s="1"/>
  <c r="B172" i="6"/>
  <c r="L172" i="6" s="1"/>
  <c r="M172" i="6" s="1"/>
  <c r="N172" i="6" s="1"/>
  <c r="B173" i="6"/>
  <c r="L173" i="6" s="1"/>
  <c r="M173" i="6" s="1"/>
  <c r="N173" i="6" s="1"/>
  <c r="B174" i="6"/>
  <c r="B175" i="6"/>
  <c r="L175" i="6" s="1"/>
  <c r="M175" i="6" s="1"/>
  <c r="N175" i="6" s="1"/>
  <c r="B176" i="6"/>
  <c r="L176" i="6" s="1"/>
  <c r="M176" i="6" s="1"/>
  <c r="N176" i="6" s="1"/>
  <c r="B177" i="6"/>
  <c r="L177" i="6" s="1"/>
  <c r="M177" i="6" s="1"/>
  <c r="N177" i="6" s="1"/>
  <c r="B178" i="6"/>
  <c r="B179" i="6"/>
  <c r="B180" i="6"/>
  <c r="L180" i="6" s="1"/>
  <c r="M180" i="6" s="1"/>
  <c r="N180" i="6" s="1"/>
  <c r="B181" i="6"/>
  <c r="L181" i="6" s="1"/>
  <c r="M181" i="6" s="1"/>
  <c r="N181" i="6" s="1"/>
  <c r="B182" i="6"/>
  <c r="L182" i="6" s="1"/>
  <c r="M182" i="6" s="1"/>
  <c r="N182" i="6" s="1"/>
  <c r="B183" i="6"/>
  <c r="L183" i="6" s="1"/>
  <c r="M183" i="6" s="1"/>
  <c r="N183" i="6" s="1"/>
  <c r="B184" i="6"/>
  <c r="L184" i="6" s="1"/>
  <c r="M184" i="6" s="1"/>
  <c r="N184" i="6" s="1"/>
  <c r="B185" i="6"/>
  <c r="L185" i="6" s="1"/>
  <c r="M185" i="6" s="1"/>
  <c r="N185" i="6" s="1"/>
  <c r="B186" i="6"/>
  <c r="B187" i="6"/>
  <c r="L187" i="6" s="1"/>
  <c r="M187" i="6" s="1"/>
  <c r="N187" i="6" s="1"/>
  <c r="B188" i="6"/>
  <c r="L188" i="6" s="1"/>
  <c r="M188" i="6" s="1"/>
  <c r="N188" i="6" s="1"/>
  <c r="B189" i="6"/>
  <c r="L189" i="6" s="1"/>
  <c r="M189" i="6" s="1"/>
  <c r="N189" i="6" s="1"/>
  <c r="B190" i="6"/>
  <c r="B191" i="6"/>
  <c r="B192" i="6"/>
  <c r="L192" i="6" s="1"/>
  <c r="M192" i="6" s="1"/>
  <c r="N192" i="6" s="1"/>
  <c r="B193" i="6"/>
  <c r="L193" i="6" s="1"/>
  <c r="M193" i="6" s="1"/>
  <c r="N193" i="6" s="1"/>
  <c r="B194" i="6"/>
  <c r="L194" i="6" s="1"/>
  <c r="M194" i="6" s="1"/>
  <c r="N194" i="6" s="1"/>
  <c r="B195" i="6"/>
  <c r="L195" i="6" s="1"/>
  <c r="M195" i="6" s="1"/>
  <c r="N195" i="6" s="1"/>
  <c r="B196" i="6"/>
  <c r="L196" i="6" s="1"/>
  <c r="M196" i="6" s="1"/>
  <c r="N196" i="6" s="1"/>
  <c r="B197" i="6"/>
  <c r="L197" i="6" s="1"/>
  <c r="M197" i="6" s="1"/>
  <c r="N197" i="6" s="1"/>
  <c r="B198" i="6"/>
  <c r="B199" i="6"/>
  <c r="L199" i="6" s="1"/>
  <c r="M199" i="6" s="1"/>
  <c r="N199" i="6" s="1"/>
  <c r="B200" i="6"/>
  <c r="L200" i="6" s="1"/>
  <c r="M200" i="6" s="1"/>
  <c r="N200" i="6" s="1"/>
  <c r="B201" i="6"/>
  <c r="L201" i="6" s="1"/>
  <c r="M201" i="6" s="1"/>
  <c r="N201" i="6" s="1"/>
  <c r="B202" i="6"/>
  <c r="B203" i="6"/>
  <c r="B204" i="6"/>
  <c r="L204" i="6" s="1"/>
  <c r="M204" i="6" s="1"/>
  <c r="N204" i="6" s="1"/>
  <c r="B205" i="6"/>
  <c r="L205" i="6" s="1"/>
  <c r="M205" i="6" s="1"/>
  <c r="N205" i="6" s="1"/>
  <c r="B206" i="6"/>
  <c r="L206" i="6" s="1"/>
  <c r="M206" i="6" s="1"/>
  <c r="N206" i="6" s="1"/>
  <c r="B207" i="6"/>
  <c r="L207" i="6" s="1"/>
  <c r="M207" i="6" s="1"/>
  <c r="N207" i="6" s="1"/>
  <c r="B208" i="6"/>
  <c r="L208" i="6" s="1"/>
  <c r="M208" i="6" s="1"/>
  <c r="N208" i="6" s="1"/>
  <c r="B209" i="6"/>
  <c r="L209" i="6" s="1"/>
  <c r="M209" i="6" s="1"/>
  <c r="N209" i="6" s="1"/>
  <c r="B210" i="6"/>
  <c r="B211" i="6"/>
  <c r="L211" i="6" s="1"/>
  <c r="M211" i="6" s="1"/>
  <c r="N211" i="6" s="1"/>
  <c r="B212" i="6"/>
  <c r="L212" i="6" s="1"/>
  <c r="M212" i="6" s="1"/>
  <c r="N212" i="6" s="1"/>
  <c r="B213" i="6"/>
  <c r="L213" i="6" s="1"/>
  <c r="M213" i="6" s="1"/>
  <c r="N213" i="6" s="1"/>
  <c r="B214" i="6"/>
  <c r="B215" i="6"/>
  <c r="B216" i="6"/>
  <c r="L216" i="6" s="1"/>
  <c r="M216" i="6" s="1"/>
  <c r="N216" i="6" s="1"/>
  <c r="B217" i="6"/>
  <c r="L217" i="6" s="1"/>
  <c r="M217" i="6" s="1"/>
  <c r="N217" i="6" s="1"/>
  <c r="B218" i="6"/>
  <c r="L218" i="6" s="1"/>
  <c r="M218" i="6" s="1"/>
  <c r="N218" i="6" s="1"/>
  <c r="B219" i="6"/>
  <c r="L219" i="6" s="1"/>
  <c r="M219" i="6" s="1"/>
  <c r="N219" i="6" s="1"/>
  <c r="B220" i="6"/>
  <c r="L220" i="6" s="1"/>
  <c r="M220" i="6" s="1"/>
  <c r="N220" i="6" s="1"/>
  <c r="B221" i="6"/>
  <c r="L221" i="6" s="1"/>
  <c r="M221" i="6" s="1"/>
  <c r="N221" i="6" s="1"/>
  <c r="B222" i="6"/>
  <c r="B223" i="6"/>
  <c r="L223" i="6" s="1"/>
  <c r="M223" i="6" s="1"/>
  <c r="N223" i="6" s="1"/>
  <c r="B224" i="6"/>
  <c r="L224" i="6" s="1"/>
  <c r="M224" i="6" s="1"/>
  <c r="N224" i="6" s="1"/>
  <c r="B225" i="6"/>
  <c r="L225" i="6" s="1"/>
  <c r="M225" i="6" s="1"/>
  <c r="N225" i="6" s="1"/>
  <c r="B226" i="6"/>
  <c r="B227" i="6"/>
  <c r="B228" i="6"/>
  <c r="L228" i="6" s="1"/>
  <c r="M228" i="6" s="1"/>
  <c r="N228" i="6" s="1"/>
  <c r="B229" i="6"/>
  <c r="L229" i="6" s="1"/>
  <c r="M229" i="6" s="1"/>
  <c r="N229" i="6" s="1"/>
  <c r="B230" i="6"/>
  <c r="L230" i="6" s="1"/>
  <c r="M230" i="6" s="1"/>
  <c r="N230" i="6" s="1"/>
  <c r="B231" i="6"/>
  <c r="L231" i="6" s="1"/>
  <c r="M231" i="6" s="1"/>
  <c r="N231" i="6" s="1"/>
  <c r="B232" i="6"/>
  <c r="L232" i="6" s="1"/>
  <c r="M232" i="6" s="1"/>
  <c r="N232" i="6" s="1"/>
  <c r="B233" i="6"/>
  <c r="L233" i="6" s="1"/>
  <c r="M233" i="6" s="1"/>
  <c r="N233" i="6" s="1"/>
  <c r="B234" i="6"/>
  <c r="B235" i="6"/>
  <c r="L235" i="6" s="1"/>
  <c r="M235" i="6" s="1"/>
  <c r="N235" i="6" s="1"/>
  <c r="B236" i="6"/>
  <c r="L236" i="6" s="1"/>
  <c r="M236" i="6" s="1"/>
  <c r="N236" i="6" s="1"/>
  <c r="B237" i="6"/>
  <c r="L237" i="6" s="1"/>
  <c r="M237" i="6" s="1"/>
  <c r="N237" i="6" s="1"/>
  <c r="B238" i="6"/>
  <c r="L238" i="6" s="1"/>
  <c r="M238" i="6" s="1"/>
  <c r="N238" i="6" s="1"/>
  <c r="B239" i="6"/>
  <c r="L239" i="6" s="1"/>
  <c r="M239" i="6" s="1"/>
  <c r="N239" i="6" s="1"/>
  <c r="B240" i="6"/>
  <c r="L240" i="6" s="1"/>
  <c r="M240" i="6" s="1"/>
  <c r="N240" i="6" s="1"/>
  <c r="B241" i="6"/>
  <c r="L241" i="6" s="1"/>
  <c r="M241" i="6" s="1"/>
  <c r="N241" i="6" s="1"/>
  <c r="B242" i="6"/>
  <c r="L242" i="6" s="1"/>
  <c r="M242" i="6" s="1"/>
  <c r="N242" i="6" s="1"/>
  <c r="B243" i="6"/>
  <c r="L243" i="6" s="1"/>
  <c r="M243" i="6" s="1"/>
  <c r="N243" i="6" s="1"/>
  <c r="B244" i="6"/>
  <c r="L244" i="6" s="1"/>
  <c r="M244" i="6" s="1"/>
  <c r="N244" i="6" s="1"/>
  <c r="B245" i="6"/>
  <c r="L245" i="6" s="1"/>
  <c r="M245" i="6" s="1"/>
  <c r="N245" i="6" s="1"/>
  <c r="B246" i="6"/>
  <c r="B247" i="6"/>
  <c r="L247" i="6" s="1"/>
  <c r="M247" i="6" s="1"/>
  <c r="N247" i="6" s="1"/>
  <c r="B248" i="6"/>
  <c r="L248" i="6" s="1"/>
  <c r="M248" i="6" s="1"/>
  <c r="N248" i="6" s="1"/>
  <c r="B249" i="6"/>
  <c r="L249" i="6" s="1"/>
  <c r="M249" i="6" s="1"/>
  <c r="N249" i="6" s="1"/>
  <c r="B250" i="6"/>
  <c r="L250" i="6" s="1"/>
  <c r="M250" i="6" s="1"/>
  <c r="N250" i="6" s="1"/>
  <c r="B251" i="6"/>
  <c r="B252" i="6"/>
  <c r="L252" i="6" s="1"/>
  <c r="M252" i="6" s="1"/>
  <c r="N252" i="6" s="1"/>
  <c r="B253" i="6"/>
  <c r="L253" i="6" s="1"/>
  <c r="M253" i="6" s="1"/>
  <c r="N253" i="6" s="1"/>
  <c r="B254" i="6"/>
  <c r="L254" i="6" s="1"/>
  <c r="M254" i="6" s="1"/>
  <c r="N254" i="6" s="1"/>
  <c r="B255" i="6"/>
  <c r="L255" i="6" s="1"/>
  <c r="M255" i="6" s="1"/>
  <c r="N255" i="6" s="1"/>
  <c r="B256" i="6"/>
  <c r="L256" i="6" s="1"/>
  <c r="M256" i="6" s="1"/>
  <c r="N256" i="6" s="1"/>
  <c r="B257" i="6"/>
  <c r="L257" i="6" s="1"/>
  <c r="M257" i="6" s="1"/>
  <c r="N257" i="6" s="1"/>
  <c r="B258" i="6"/>
  <c r="B259" i="6"/>
  <c r="L259" i="6" s="1"/>
  <c r="M259" i="6" s="1"/>
  <c r="N259" i="6" s="1"/>
  <c r="B260" i="6"/>
  <c r="L260" i="6" s="1"/>
  <c r="M260" i="6" s="1"/>
  <c r="N260" i="6" s="1"/>
  <c r="B261" i="6"/>
  <c r="L261" i="6" s="1"/>
  <c r="M261" i="6" s="1"/>
  <c r="N261" i="6" s="1"/>
  <c r="B262" i="6"/>
  <c r="L262" i="6" s="1"/>
  <c r="M262" i="6" s="1"/>
  <c r="N262" i="6" s="1"/>
  <c r="B263" i="6"/>
  <c r="L263" i="6" s="1"/>
  <c r="M263" i="6" s="1"/>
  <c r="N263" i="6" s="1"/>
  <c r="B264" i="6"/>
  <c r="L264" i="6" s="1"/>
  <c r="M264" i="6" s="1"/>
  <c r="N264" i="6" s="1"/>
  <c r="B265" i="6"/>
  <c r="L265" i="6" s="1"/>
  <c r="M265" i="6" s="1"/>
  <c r="N265" i="6" s="1"/>
  <c r="B266" i="6"/>
  <c r="L266" i="6" s="1"/>
  <c r="M266" i="6" s="1"/>
  <c r="N266" i="6" s="1"/>
  <c r="B267" i="6"/>
  <c r="L267" i="6" s="1"/>
  <c r="M267" i="6" s="1"/>
  <c r="N267" i="6" s="1"/>
  <c r="B268" i="6"/>
  <c r="L268" i="6" s="1"/>
  <c r="M268" i="6" s="1"/>
  <c r="N268" i="6" s="1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2" i="6"/>
  <c r="L2" i="6" s="1"/>
  <c r="M2" i="6" s="1"/>
  <c r="N2" i="6" s="1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H15" i="3" s="1"/>
  <c r="I15" i="3" s="1"/>
  <c r="A16" i="3"/>
  <c r="H16" i="3" s="1"/>
  <c r="I16" i="3" s="1"/>
  <c r="A17" i="3"/>
  <c r="A18" i="3"/>
  <c r="A19" i="3"/>
  <c r="A20" i="3"/>
  <c r="A21" i="3"/>
  <c r="A22" i="3"/>
  <c r="A23" i="3"/>
  <c r="A24" i="3"/>
  <c r="A25" i="3"/>
  <c r="A26" i="3"/>
  <c r="A27" i="3"/>
  <c r="H27" i="3" s="1"/>
  <c r="I27" i="3" s="1"/>
  <c r="A28" i="3"/>
  <c r="H28" i="3" s="1"/>
  <c r="I28" i="3" s="1"/>
  <c r="A29" i="3"/>
  <c r="A30" i="3"/>
  <c r="A31" i="3"/>
  <c r="A32" i="3"/>
  <c r="A33" i="3"/>
  <c r="A34" i="3"/>
  <c r="A35" i="3"/>
  <c r="A36" i="3"/>
  <c r="A37" i="3"/>
  <c r="A38" i="3"/>
  <c r="A39" i="3"/>
  <c r="H39" i="3" s="1"/>
  <c r="I39" i="3" s="1"/>
  <c r="A40" i="3"/>
  <c r="H40" i="3" s="1"/>
  <c r="I40" i="3" s="1"/>
  <c r="A41" i="3"/>
  <c r="A42" i="3"/>
  <c r="A43" i="3"/>
  <c r="A44" i="3"/>
  <c r="A45" i="3"/>
  <c r="A46" i="3"/>
  <c r="A47" i="3"/>
  <c r="A48" i="3"/>
  <c r="A49" i="3"/>
  <c r="A50" i="3"/>
  <c r="A51" i="3"/>
  <c r="H51" i="3" s="1"/>
  <c r="I51" i="3" s="1"/>
  <c r="A52" i="3"/>
  <c r="H52" i="3" s="1"/>
  <c r="I52" i="3" s="1"/>
  <c r="A53" i="3"/>
  <c r="A54" i="3"/>
  <c r="A55" i="3"/>
  <c r="A56" i="3"/>
  <c r="A57" i="3"/>
  <c r="A58" i="3"/>
  <c r="A59" i="3"/>
  <c r="A60" i="3"/>
  <c r="A61" i="3"/>
  <c r="A62" i="3"/>
  <c r="A63" i="3"/>
  <c r="H63" i="3" s="1"/>
  <c r="I63" i="3" s="1"/>
  <c r="A64" i="3"/>
  <c r="H64" i="3" s="1"/>
  <c r="I64" i="3" s="1"/>
  <c r="A65" i="3"/>
  <c r="A66" i="3"/>
  <c r="A67" i="3"/>
  <c r="A68" i="3"/>
  <c r="A69" i="3"/>
  <c r="A70" i="3"/>
  <c r="A71" i="3"/>
  <c r="A72" i="3"/>
  <c r="A73" i="3"/>
  <c r="A74" i="3"/>
  <c r="H74" i="3" s="1"/>
  <c r="I74" i="3" s="1"/>
  <c r="A75" i="3"/>
  <c r="H75" i="3" s="1"/>
  <c r="I75" i="3" s="1"/>
  <c r="A76" i="3"/>
  <c r="A77" i="3"/>
  <c r="A78" i="3"/>
  <c r="H78" i="3" s="1"/>
  <c r="I78" i="3" s="1"/>
  <c r="A79" i="3"/>
  <c r="A80" i="3"/>
  <c r="A81" i="3"/>
  <c r="A82" i="3"/>
  <c r="A83" i="3"/>
  <c r="A84" i="3"/>
  <c r="A85" i="3"/>
  <c r="A86" i="3"/>
  <c r="H86" i="3" s="1"/>
  <c r="I86" i="3" s="1"/>
  <c r="A87" i="3"/>
  <c r="H87" i="3" s="1"/>
  <c r="I87" i="3" s="1"/>
  <c r="A88" i="3"/>
  <c r="A89" i="3"/>
  <c r="A90" i="3"/>
  <c r="H90" i="3" s="1"/>
  <c r="I90" i="3" s="1"/>
  <c r="A91" i="3"/>
  <c r="H91" i="3" s="1"/>
  <c r="I91" i="3" s="1"/>
  <c r="A92" i="3"/>
  <c r="H92" i="3" s="1"/>
  <c r="I92" i="3" s="1"/>
  <c r="A93" i="3"/>
  <c r="H93" i="3" s="1"/>
  <c r="I93" i="3" s="1"/>
  <c r="A94" i="3"/>
  <c r="H94" i="3" s="1"/>
  <c r="I94" i="3" s="1"/>
  <c r="A95" i="3"/>
  <c r="H95" i="3" s="1"/>
  <c r="I95" i="3" s="1"/>
  <c r="A96" i="3"/>
  <c r="H96" i="3" s="1"/>
  <c r="I96" i="3" s="1"/>
  <c r="A97" i="3"/>
  <c r="A98" i="3"/>
  <c r="H98" i="3" s="1"/>
  <c r="I98" i="3" s="1"/>
  <c r="A99" i="3"/>
  <c r="H99" i="3" s="1"/>
  <c r="I99" i="3" s="1"/>
  <c r="A100" i="3"/>
  <c r="H100" i="3" s="1"/>
  <c r="I100" i="3" s="1"/>
  <c r="A101" i="3"/>
  <c r="H101" i="3" s="1"/>
  <c r="I101" i="3" s="1"/>
  <c r="A102" i="3"/>
  <c r="H102" i="3" s="1"/>
  <c r="I102" i="3" s="1"/>
  <c r="A103" i="3"/>
  <c r="H103" i="3" s="1"/>
  <c r="I103" i="3" s="1"/>
  <c r="A104" i="3"/>
  <c r="H104" i="3" s="1"/>
  <c r="I104" i="3" s="1"/>
  <c r="A105" i="3"/>
  <c r="H105" i="3" s="1"/>
  <c r="I105" i="3" s="1"/>
  <c r="A106" i="3"/>
  <c r="H106" i="3" s="1"/>
  <c r="I106" i="3" s="1"/>
  <c r="A107" i="3"/>
  <c r="H107" i="3" s="1"/>
  <c r="I107" i="3" s="1"/>
  <c r="A108" i="3"/>
  <c r="H108" i="3" s="1"/>
  <c r="I108" i="3" s="1"/>
  <c r="A109" i="3"/>
  <c r="H109" i="3" s="1"/>
  <c r="I109" i="3" s="1"/>
  <c r="A110" i="3"/>
  <c r="H110" i="3" s="1"/>
  <c r="I110" i="3" s="1"/>
  <c r="A111" i="3"/>
  <c r="H111" i="3" s="1"/>
  <c r="I111" i="3" s="1"/>
  <c r="A112" i="3"/>
  <c r="H112" i="3" s="1"/>
  <c r="I112" i="3" s="1"/>
  <c r="A113" i="3"/>
  <c r="H113" i="3" s="1"/>
  <c r="I113" i="3" s="1"/>
  <c r="A114" i="3"/>
  <c r="H114" i="3" s="1"/>
  <c r="I114" i="3" s="1"/>
  <c r="A115" i="3"/>
  <c r="H115" i="3" s="1"/>
  <c r="I115" i="3" s="1"/>
  <c r="A116" i="3"/>
  <c r="H116" i="3" s="1"/>
  <c r="I116" i="3" s="1"/>
  <c r="A117" i="3"/>
  <c r="H117" i="3" s="1"/>
  <c r="I117" i="3" s="1"/>
  <c r="A118" i="3"/>
  <c r="H118" i="3" s="1"/>
  <c r="I118" i="3" s="1"/>
  <c r="A119" i="3"/>
  <c r="H119" i="3" s="1"/>
  <c r="I119" i="3" s="1"/>
  <c r="A120" i="3"/>
  <c r="H120" i="3" s="1"/>
  <c r="I120" i="3" s="1"/>
  <c r="A121" i="3"/>
  <c r="H121" i="3" s="1"/>
  <c r="I121" i="3" s="1"/>
  <c r="A122" i="3"/>
  <c r="H122" i="3" s="1"/>
  <c r="I122" i="3" s="1"/>
  <c r="A123" i="3"/>
  <c r="H123" i="3" s="1"/>
  <c r="I123" i="3" s="1"/>
  <c r="A124" i="3"/>
  <c r="H124" i="3" s="1"/>
  <c r="I124" i="3" s="1"/>
  <c r="A125" i="3"/>
  <c r="H125" i="3" s="1"/>
  <c r="I125" i="3" s="1"/>
  <c r="A126" i="3"/>
  <c r="H126" i="3" s="1"/>
  <c r="I126" i="3" s="1"/>
  <c r="A127" i="3"/>
  <c r="H127" i="3" s="1"/>
  <c r="I127" i="3" s="1"/>
  <c r="A128" i="3"/>
  <c r="H128" i="3" s="1"/>
  <c r="I128" i="3" s="1"/>
  <c r="A129" i="3"/>
  <c r="H129" i="3" s="1"/>
  <c r="I129" i="3" s="1"/>
  <c r="A130" i="3"/>
  <c r="H130" i="3" s="1"/>
  <c r="I130" i="3" s="1"/>
  <c r="A131" i="3"/>
  <c r="H131" i="3" s="1"/>
  <c r="I131" i="3" s="1"/>
  <c r="A132" i="3"/>
  <c r="H132" i="3" s="1"/>
  <c r="I132" i="3" s="1"/>
  <c r="A133" i="3"/>
  <c r="H133" i="3" s="1"/>
  <c r="I133" i="3" s="1"/>
  <c r="A134" i="3"/>
  <c r="H134" i="3" s="1"/>
  <c r="I134" i="3" s="1"/>
  <c r="A135" i="3"/>
  <c r="H135" i="3" s="1"/>
  <c r="I135" i="3" s="1"/>
  <c r="A136" i="3"/>
  <c r="H136" i="3" s="1"/>
  <c r="I136" i="3" s="1"/>
  <c r="A137" i="3"/>
  <c r="H137" i="3" s="1"/>
  <c r="I137" i="3" s="1"/>
  <c r="A138" i="3"/>
  <c r="H138" i="3" s="1"/>
  <c r="I138" i="3" s="1"/>
  <c r="A139" i="3"/>
  <c r="H139" i="3" s="1"/>
  <c r="I139" i="3" s="1"/>
  <c r="A140" i="3"/>
  <c r="H140" i="3" s="1"/>
  <c r="I140" i="3" s="1"/>
  <c r="A141" i="3"/>
  <c r="H141" i="3" s="1"/>
  <c r="I141" i="3" s="1"/>
  <c r="A142" i="3"/>
  <c r="H142" i="3" s="1"/>
  <c r="I142" i="3" s="1"/>
  <c r="A143" i="3"/>
  <c r="H143" i="3" s="1"/>
  <c r="I143" i="3" s="1"/>
  <c r="A144" i="3"/>
  <c r="H144" i="3" s="1"/>
  <c r="I144" i="3" s="1"/>
  <c r="A145" i="3"/>
  <c r="H145" i="3" s="1"/>
  <c r="I145" i="3" s="1"/>
  <c r="A146" i="3"/>
  <c r="H146" i="3" s="1"/>
  <c r="I146" i="3" s="1"/>
  <c r="A147" i="3"/>
  <c r="H147" i="3" s="1"/>
  <c r="I147" i="3" s="1"/>
  <c r="A148" i="3"/>
  <c r="H148" i="3" s="1"/>
  <c r="I148" i="3" s="1"/>
  <c r="A149" i="3"/>
  <c r="H149" i="3" s="1"/>
  <c r="I149" i="3" s="1"/>
  <c r="A150" i="3"/>
  <c r="H150" i="3" s="1"/>
  <c r="I150" i="3" s="1"/>
  <c r="A151" i="3"/>
  <c r="H151" i="3" s="1"/>
  <c r="I151" i="3" s="1"/>
  <c r="A152" i="3"/>
  <c r="H152" i="3" s="1"/>
  <c r="I152" i="3" s="1"/>
  <c r="A153" i="3"/>
  <c r="H153" i="3" s="1"/>
  <c r="I153" i="3" s="1"/>
  <c r="A154" i="3"/>
  <c r="H154" i="3" s="1"/>
  <c r="I154" i="3" s="1"/>
  <c r="A155" i="3"/>
  <c r="H155" i="3" s="1"/>
  <c r="I155" i="3" s="1"/>
  <c r="A156" i="3"/>
  <c r="H156" i="3" s="1"/>
  <c r="I156" i="3" s="1"/>
  <c r="A157" i="3"/>
  <c r="H157" i="3" s="1"/>
  <c r="I157" i="3" s="1"/>
  <c r="A158" i="3"/>
  <c r="H158" i="3" s="1"/>
  <c r="I158" i="3" s="1"/>
  <c r="A159" i="3"/>
  <c r="H159" i="3" s="1"/>
  <c r="I159" i="3" s="1"/>
  <c r="A160" i="3"/>
  <c r="H160" i="3" s="1"/>
  <c r="I160" i="3" s="1"/>
  <c r="A161" i="3"/>
  <c r="H161" i="3" s="1"/>
  <c r="I161" i="3" s="1"/>
  <c r="A162" i="3"/>
  <c r="H162" i="3" s="1"/>
  <c r="I162" i="3" s="1"/>
  <c r="A163" i="3"/>
  <c r="H163" i="3" s="1"/>
  <c r="I163" i="3" s="1"/>
  <c r="A164" i="3"/>
  <c r="H164" i="3" s="1"/>
  <c r="I164" i="3" s="1"/>
  <c r="A165" i="3"/>
  <c r="H165" i="3" s="1"/>
  <c r="I165" i="3" s="1"/>
  <c r="A166" i="3"/>
  <c r="H166" i="3" s="1"/>
  <c r="I166" i="3" s="1"/>
  <c r="A167" i="3"/>
  <c r="H167" i="3" s="1"/>
  <c r="I167" i="3" s="1"/>
  <c r="A168" i="3"/>
  <c r="H168" i="3" s="1"/>
  <c r="I168" i="3" s="1"/>
  <c r="A169" i="3"/>
  <c r="H169" i="3" s="1"/>
  <c r="I169" i="3" s="1"/>
  <c r="A170" i="3"/>
  <c r="H170" i="3" s="1"/>
  <c r="I170" i="3" s="1"/>
  <c r="A171" i="3"/>
  <c r="H171" i="3" s="1"/>
  <c r="I171" i="3" s="1"/>
  <c r="A172" i="3"/>
  <c r="H172" i="3" s="1"/>
  <c r="I172" i="3" s="1"/>
  <c r="A173" i="3"/>
  <c r="H173" i="3" s="1"/>
  <c r="I173" i="3" s="1"/>
  <c r="A174" i="3"/>
  <c r="H174" i="3" s="1"/>
  <c r="I174" i="3" s="1"/>
  <c r="A175" i="3"/>
  <c r="H175" i="3" s="1"/>
  <c r="I175" i="3" s="1"/>
  <c r="A176" i="3"/>
  <c r="H176" i="3" s="1"/>
  <c r="I176" i="3" s="1"/>
  <c r="A177" i="3"/>
  <c r="H177" i="3" s="1"/>
  <c r="I177" i="3" s="1"/>
  <c r="A178" i="3"/>
  <c r="H178" i="3" s="1"/>
  <c r="I178" i="3" s="1"/>
  <c r="A179" i="3"/>
  <c r="H179" i="3" s="1"/>
  <c r="I179" i="3" s="1"/>
  <c r="A180" i="3"/>
  <c r="H180" i="3" s="1"/>
  <c r="I180" i="3" s="1"/>
  <c r="A181" i="3"/>
  <c r="H181" i="3" s="1"/>
  <c r="I181" i="3" s="1"/>
  <c r="A182" i="3"/>
  <c r="H182" i="3" s="1"/>
  <c r="I182" i="3" s="1"/>
  <c r="A183" i="3"/>
  <c r="H183" i="3" s="1"/>
  <c r="I183" i="3" s="1"/>
  <c r="A184" i="3"/>
  <c r="H184" i="3" s="1"/>
  <c r="I184" i="3" s="1"/>
  <c r="A185" i="3"/>
  <c r="H185" i="3" s="1"/>
  <c r="I185" i="3" s="1"/>
  <c r="A186" i="3"/>
  <c r="H186" i="3" s="1"/>
  <c r="I186" i="3" s="1"/>
  <c r="A187" i="3"/>
  <c r="H187" i="3" s="1"/>
  <c r="I187" i="3" s="1"/>
  <c r="A188" i="3"/>
  <c r="H188" i="3" s="1"/>
  <c r="I188" i="3" s="1"/>
  <c r="A189" i="3"/>
  <c r="H189" i="3" s="1"/>
  <c r="I189" i="3" s="1"/>
  <c r="A190" i="3"/>
  <c r="H190" i="3" s="1"/>
  <c r="I190" i="3" s="1"/>
  <c r="A191" i="3"/>
  <c r="H191" i="3" s="1"/>
  <c r="I191" i="3" s="1"/>
  <c r="A192" i="3"/>
  <c r="H192" i="3" s="1"/>
  <c r="I192" i="3" s="1"/>
  <c r="A193" i="3"/>
  <c r="H193" i="3" s="1"/>
  <c r="I193" i="3" s="1"/>
  <c r="A194" i="3"/>
  <c r="H194" i="3" s="1"/>
  <c r="I194" i="3" s="1"/>
  <c r="A195" i="3"/>
  <c r="H195" i="3" s="1"/>
  <c r="I195" i="3" s="1"/>
  <c r="A196" i="3"/>
  <c r="H196" i="3" s="1"/>
  <c r="I196" i="3" s="1"/>
  <c r="A197" i="3"/>
  <c r="H197" i="3" s="1"/>
  <c r="I197" i="3" s="1"/>
  <c r="A198" i="3"/>
  <c r="H198" i="3" s="1"/>
  <c r="I198" i="3" s="1"/>
  <c r="A199" i="3"/>
  <c r="H199" i="3" s="1"/>
  <c r="I199" i="3" s="1"/>
  <c r="A200" i="3"/>
  <c r="H200" i="3" s="1"/>
  <c r="I200" i="3" s="1"/>
  <c r="A201" i="3"/>
  <c r="H201" i="3" s="1"/>
  <c r="I201" i="3" s="1"/>
  <c r="A202" i="3"/>
  <c r="H202" i="3" s="1"/>
  <c r="I202" i="3" s="1"/>
  <c r="A203" i="3"/>
  <c r="H203" i="3" s="1"/>
  <c r="I203" i="3" s="1"/>
  <c r="A204" i="3"/>
  <c r="H204" i="3" s="1"/>
  <c r="I204" i="3" s="1"/>
  <c r="A205" i="3"/>
  <c r="H205" i="3" s="1"/>
  <c r="I205" i="3" s="1"/>
  <c r="A206" i="3"/>
  <c r="H206" i="3" s="1"/>
  <c r="I206" i="3" s="1"/>
  <c r="A207" i="3"/>
  <c r="H207" i="3" s="1"/>
  <c r="I207" i="3" s="1"/>
  <c r="A208" i="3"/>
  <c r="H208" i="3" s="1"/>
  <c r="I208" i="3" s="1"/>
  <c r="A209" i="3"/>
  <c r="A210" i="3"/>
  <c r="H210" i="3" s="1"/>
  <c r="I210" i="3" s="1"/>
  <c r="A211" i="3"/>
  <c r="H211" i="3" s="1"/>
  <c r="I211" i="3" s="1"/>
  <c r="A212" i="3"/>
  <c r="H212" i="3" s="1"/>
  <c r="I212" i="3" s="1"/>
  <c r="A213" i="3"/>
  <c r="H213" i="3" s="1"/>
  <c r="I213" i="3" s="1"/>
  <c r="A214" i="3"/>
  <c r="H214" i="3" s="1"/>
  <c r="I214" i="3" s="1"/>
  <c r="A215" i="3"/>
  <c r="H215" i="3" s="1"/>
  <c r="I215" i="3" s="1"/>
  <c r="A216" i="3"/>
  <c r="H216" i="3" s="1"/>
  <c r="I216" i="3" s="1"/>
  <c r="A217" i="3"/>
  <c r="H217" i="3" s="1"/>
  <c r="I217" i="3" s="1"/>
  <c r="A218" i="3"/>
  <c r="H218" i="3" s="1"/>
  <c r="I218" i="3" s="1"/>
  <c r="A219" i="3"/>
  <c r="H219" i="3" s="1"/>
  <c r="I219" i="3" s="1"/>
  <c r="A220" i="3"/>
  <c r="H220" i="3" s="1"/>
  <c r="I220" i="3" s="1"/>
  <c r="A221" i="3"/>
  <c r="H221" i="3" s="1"/>
  <c r="I221" i="3" s="1"/>
  <c r="A222" i="3"/>
  <c r="H222" i="3" s="1"/>
  <c r="I222" i="3" s="1"/>
  <c r="A223" i="3"/>
  <c r="H223" i="3" s="1"/>
  <c r="I223" i="3" s="1"/>
  <c r="A224" i="3"/>
  <c r="H224" i="3" s="1"/>
  <c r="I224" i="3" s="1"/>
  <c r="A225" i="3"/>
  <c r="H225" i="3" s="1"/>
  <c r="I225" i="3" s="1"/>
  <c r="A226" i="3"/>
  <c r="H226" i="3" s="1"/>
  <c r="I226" i="3" s="1"/>
  <c r="A227" i="3"/>
  <c r="H227" i="3" s="1"/>
  <c r="I227" i="3" s="1"/>
  <c r="A228" i="3"/>
  <c r="H228" i="3" s="1"/>
  <c r="I228" i="3" s="1"/>
  <c r="A229" i="3"/>
  <c r="H229" i="3" s="1"/>
  <c r="I229" i="3" s="1"/>
  <c r="A230" i="3"/>
  <c r="H230" i="3" s="1"/>
  <c r="I230" i="3" s="1"/>
  <c r="A231" i="3"/>
  <c r="H231" i="3" s="1"/>
  <c r="I231" i="3" s="1"/>
  <c r="A232" i="3"/>
  <c r="H232" i="3" s="1"/>
  <c r="I232" i="3" s="1"/>
  <c r="A233" i="3"/>
  <c r="H233" i="3" s="1"/>
  <c r="I233" i="3" s="1"/>
  <c r="A234" i="3"/>
  <c r="H234" i="3" s="1"/>
  <c r="I234" i="3" s="1"/>
  <c r="A235" i="3"/>
  <c r="H235" i="3" s="1"/>
  <c r="I235" i="3" s="1"/>
  <c r="A236" i="3"/>
  <c r="H236" i="3" s="1"/>
  <c r="I236" i="3" s="1"/>
  <c r="A237" i="3"/>
  <c r="H237" i="3" s="1"/>
  <c r="I237" i="3" s="1"/>
  <c r="A238" i="3"/>
  <c r="H238" i="3" s="1"/>
  <c r="I238" i="3" s="1"/>
  <c r="A239" i="3"/>
  <c r="H239" i="3" s="1"/>
  <c r="I239" i="3" s="1"/>
  <c r="A240" i="3"/>
  <c r="H240" i="3" s="1"/>
  <c r="I240" i="3" s="1"/>
  <c r="A241" i="3"/>
  <c r="H241" i="3" s="1"/>
  <c r="I241" i="3" s="1"/>
  <c r="A242" i="3"/>
  <c r="H242" i="3" s="1"/>
  <c r="I242" i="3" s="1"/>
  <c r="A243" i="3"/>
  <c r="H243" i="3" s="1"/>
  <c r="I243" i="3" s="1"/>
  <c r="A244" i="3"/>
  <c r="H244" i="3" s="1"/>
  <c r="I244" i="3" s="1"/>
  <c r="A245" i="3"/>
  <c r="H245" i="3" s="1"/>
  <c r="I245" i="3" s="1"/>
  <c r="A246" i="3"/>
  <c r="H246" i="3" s="1"/>
  <c r="I246" i="3" s="1"/>
  <c r="A247" i="3"/>
  <c r="H247" i="3" s="1"/>
  <c r="I247" i="3" s="1"/>
  <c r="A248" i="3"/>
  <c r="H248" i="3" s="1"/>
  <c r="I248" i="3" s="1"/>
  <c r="A249" i="3"/>
  <c r="H249" i="3" s="1"/>
  <c r="I249" i="3" s="1"/>
  <c r="A250" i="3"/>
  <c r="H250" i="3" s="1"/>
  <c r="I250" i="3" s="1"/>
  <c r="A251" i="3"/>
  <c r="H251" i="3" s="1"/>
  <c r="I251" i="3" s="1"/>
  <c r="A252" i="3"/>
  <c r="H252" i="3" s="1"/>
  <c r="I252" i="3" s="1"/>
  <c r="A253" i="3"/>
  <c r="H253" i="3" s="1"/>
  <c r="I253" i="3" s="1"/>
  <c r="A254" i="3"/>
  <c r="H254" i="3" s="1"/>
  <c r="I254" i="3" s="1"/>
  <c r="A255" i="3"/>
  <c r="H255" i="3" s="1"/>
  <c r="I255" i="3" s="1"/>
  <c r="A256" i="3"/>
  <c r="H256" i="3" s="1"/>
  <c r="I256" i="3" s="1"/>
  <c r="A257" i="3"/>
  <c r="H257" i="3" s="1"/>
  <c r="I257" i="3" s="1"/>
  <c r="A258" i="3"/>
  <c r="H258" i="3" s="1"/>
  <c r="I258" i="3" s="1"/>
  <c r="A259" i="3"/>
  <c r="H259" i="3" s="1"/>
  <c r="I259" i="3" s="1"/>
  <c r="A260" i="3"/>
  <c r="H260" i="3" s="1"/>
  <c r="I260" i="3" s="1"/>
  <c r="A261" i="3"/>
  <c r="H261" i="3" s="1"/>
  <c r="I261" i="3" s="1"/>
  <c r="A262" i="3"/>
  <c r="H262" i="3" s="1"/>
  <c r="I262" i="3" s="1"/>
  <c r="A263" i="3"/>
  <c r="H263" i="3" s="1"/>
  <c r="I263" i="3" s="1"/>
  <c r="A264" i="3"/>
  <c r="H264" i="3" s="1"/>
  <c r="I264" i="3" s="1"/>
  <c r="A265" i="3"/>
  <c r="H265" i="3" s="1"/>
  <c r="I265" i="3" s="1"/>
  <c r="A266" i="3"/>
  <c r="H266" i="3" s="1"/>
  <c r="I266" i="3" s="1"/>
  <c r="A267" i="3"/>
  <c r="H267" i="3" s="1"/>
  <c r="I267" i="3" s="1"/>
  <c r="A268" i="3"/>
  <c r="H268" i="3" s="1"/>
  <c r="I268" i="3" s="1"/>
  <c r="A269" i="3"/>
  <c r="H269" i="3" s="1"/>
  <c r="I269" i="3" s="1"/>
  <c r="A270" i="3"/>
  <c r="H270" i="3" s="1"/>
  <c r="I270" i="3" s="1"/>
  <c r="A271" i="3"/>
  <c r="H271" i="3" s="1"/>
  <c r="I271" i="3" s="1"/>
  <c r="A272" i="3"/>
  <c r="H272" i="3" s="1"/>
  <c r="I272" i="3" s="1"/>
  <c r="A273" i="3"/>
  <c r="A274" i="3"/>
  <c r="H274" i="3" s="1"/>
  <c r="I274" i="3" s="1"/>
  <c r="A275" i="3"/>
  <c r="H275" i="3" s="1"/>
  <c r="I275" i="3" s="1"/>
  <c r="A276" i="3"/>
  <c r="H276" i="3" s="1"/>
  <c r="I276" i="3" s="1"/>
  <c r="A277" i="3"/>
  <c r="H277" i="3" s="1"/>
  <c r="I277" i="3" s="1"/>
  <c r="A278" i="3"/>
  <c r="H278" i="3" s="1"/>
  <c r="I278" i="3" s="1"/>
  <c r="A279" i="3"/>
  <c r="H279" i="3" s="1"/>
  <c r="I279" i="3" s="1"/>
  <c r="A280" i="3"/>
  <c r="H280" i="3" s="1"/>
  <c r="I280" i="3" s="1"/>
  <c r="A281" i="3"/>
  <c r="H281" i="3" s="1"/>
  <c r="I281" i="3" s="1"/>
  <c r="A282" i="3"/>
  <c r="H282" i="3" s="1"/>
  <c r="I282" i="3" s="1"/>
  <c r="A283" i="3"/>
  <c r="H283" i="3" s="1"/>
  <c r="I283" i="3" s="1"/>
  <c r="A284" i="3"/>
  <c r="H284" i="3" s="1"/>
  <c r="I284" i="3" s="1"/>
  <c r="A285" i="3"/>
  <c r="H285" i="3" s="1"/>
  <c r="I285" i="3" s="1"/>
  <c r="A286" i="3"/>
  <c r="H286" i="3" s="1"/>
  <c r="I286" i="3" s="1"/>
  <c r="A287" i="3"/>
  <c r="H287" i="3" s="1"/>
  <c r="I287" i="3" s="1"/>
  <c r="A288" i="3"/>
  <c r="H288" i="3" s="1"/>
  <c r="I288" i="3" s="1"/>
  <c r="A289" i="3"/>
  <c r="H289" i="3" s="1"/>
  <c r="I289" i="3" s="1"/>
  <c r="A290" i="3"/>
  <c r="H290" i="3" s="1"/>
  <c r="I290" i="3" s="1"/>
  <c r="A291" i="3"/>
  <c r="H291" i="3" s="1"/>
  <c r="I291" i="3" s="1"/>
  <c r="A292" i="3"/>
  <c r="H292" i="3" s="1"/>
  <c r="I292" i="3" s="1"/>
  <c r="A293" i="3"/>
  <c r="H293" i="3" s="1"/>
  <c r="I293" i="3" s="1"/>
  <c r="A294" i="3"/>
  <c r="H294" i="3" s="1"/>
  <c r="I294" i="3" s="1"/>
  <c r="A295" i="3"/>
  <c r="H295" i="3" s="1"/>
  <c r="I295" i="3" s="1"/>
  <c r="A296" i="3"/>
  <c r="H296" i="3" s="1"/>
  <c r="I296" i="3" s="1"/>
  <c r="A297" i="3"/>
  <c r="H297" i="3" s="1"/>
  <c r="I297" i="3" s="1"/>
  <c r="A298" i="3"/>
  <c r="H298" i="3" s="1"/>
  <c r="I298" i="3" s="1"/>
  <c r="A299" i="3"/>
  <c r="A300" i="3"/>
  <c r="H300" i="3" s="1"/>
  <c r="I300" i="3" s="1"/>
  <c r="A301" i="3"/>
  <c r="H301" i="3" s="1"/>
  <c r="A302" i="3"/>
  <c r="H302" i="3" s="1"/>
  <c r="A303" i="3"/>
  <c r="H303" i="3" s="1"/>
  <c r="A304" i="3"/>
  <c r="H304" i="3" s="1"/>
  <c r="A305" i="3"/>
  <c r="H305" i="3" s="1"/>
  <c r="A306" i="3"/>
  <c r="H306" i="3" s="1"/>
  <c r="A307" i="3"/>
  <c r="H307" i="3" s="1"/>
  <c r="A308" i="3"/>
  <c r="H308" i="3" s="1"/>
  <c r="A309" i="3"/>
  <c r="H309" i="3" s="1"/>
  <c r="A310" i="3"/>
  <c r="H310" i="3" s="1"/>
  <c r="A311" i="3"/>
  <c r="H311" i="3" s="1"/>
  <c r="A312" i="3"/>
  <c r="H312" i="3" s="1"/>
  <c r="A313" i="3"/>
  <c r="H313" i="3" s="1"/>
  <c r="A314" i="3"/>
  <c r="H314" i="3" s="1"/>
  <c r="A315" i="3"/>
  <c r="H315" i="3" s="1"/>
  <c r="A316" i="3"/>
  <c r="H316" i="3" s="1"/>
  <c r="A317" i="3"/>
  <c r="H317" i="3" s="1"/>
  <c r="A318" i="3"/>
  <c r="H318" i="3" s="1"/>
  <c r="A319" i="3"/>
  <c r="H319" i="3" s="1"/>
  <c r="A320" i="3"/>
  <c r="H320" i="3" s="1"/>
  <c r="A321" i="3"/>
  <c r="H321" i="3" s="1"/>
  <c r="A322" i="3"/>
  <c r="H322" i="3" s="1"/>
  <c r="A323" i="3"/>
  <c r="H323" i="3" s="1"/>
  <c r="A324" i="3"/>
  <c r="H324" i="3" s="1"/>
  <c r="A325" i="3"/>
  <c r="H325" i="3" s="1"/>
  <c r="A326" i="3"/>
  <c r="H326" i="3" s="1"/>
  <c r="A327" i="3"/>
  <c r="H327" i="3" s="1"/>
  <c r="A328" i="3"/>
  <c r="H328" i="3" s="1"/>
  <c r="A329" i="3"/>
  <c r="A330" i="3"/>
  <c r="H330" i="3" s="1"/>
  <c r="A331" i="3"/>
  <c r="H331" i="3" s="1"/>
  <c r="A332" i="3"/>
  <c r="H332" i="3" s="1"/>
  <c r="A333" i="3"/>
  <c r="H333" i="3" s="1"/>
  <c r="A334" i="3"/>
  <c r="H334" i="3" s="1"/>
  <c r="A335" i="3"/>
  <c r="H335" i="3" s="1"/>
  <c r="A336" i="3"/>
  <c r="H336" i="3" s="1"/>
  <c r="A2" i="3"/>
  <c r="H2" i="3" s="1"/>
  <c r="I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N5" i="1" s="1"/>
  <c r="D6" i="1"/>
  <c r="D7" i="1"/>
  <c r="D8" i="1"/>
  <c r="D9" i="1"/>
  <c r="D10" i="1"/>
  <c r="D11" i="1"/>
  <c r="N11" i="1" s="1"/>
  <c r="D12" i="1"/>
  <c r="D13" i="1"/>
  <c r="D14" i="1"/>
  <c r="D15" i="1"/>
  <c r="D16" i="1"/>
  <c r="D17" i="1"/>
  <c r="N17" i="1" s="1"/>
  <c r="D18" i="1"/>
  <c r="D19" i="1"/>
  <c r="D20" i="1"/>
  <c r="D21" i="1"/>
  <c r="D22" i="1"/>
  <c r="D23" i="1"/>
  <c r="N23" i="1" s="1"/>
  <c r="D24" i="1"/>
  <c r="D25" i="1"/>
  <c r="D26" i="1"/>
  <c r="D27" i="1"/>
  <c r="D28" i="1"/>
  <c r="D29" i="1"/>
  <c r="N29" i="1" s="1"/>
  <c r="D30" i="1"/>
  <c r="D31" i="1"/>
  <c r="D32" i="1"/>
  <c r="D33" i="1"/>
  <c r="D34" i="1"/>
  <c r="D35" i="1"/>
  <c r="N35" i="1" s="1"/>
  <c r="D36" i="1"/>
  <c r="D37" i="1"/>
  <c r="D38" i="1"/>
  <c r="D39" i="1"/>
  <c r="D40" i="1"/>
  <c r="D41" i="1"/>
  <c r="N41" i="1" s="1"/>
  <c r="D42" i="1"/>
  <c r="D43" i="1"/>
  <c r="D44" i="1"/>
  <c r="D45" i="1"/>
  <c r="D46" i="1"/>
  <c r="D47" i="1"/>
  <c r="N47" i="1" s="1"/>
  <c r="D48" i="1"/>
  <c r="D49" i="1"/>
  <c r="D50" i="1"/>
  <c r="D51" i="1"/>
  <c r="D52" i="1"/>
  <c r="D53" i="1"/>
  <c r="N53" i="1" s="1"/>
  <c r="D54" i="1"/>
  <c r="D55" i="1"/>
  <c r="D56" i="1"/>
  <c r="D57" i="1"/>
  <c r="D58" i="1"/>
  <c r="D59" i="1"/>
  <c r="N59" i="1" s="1"/>
  <c r="D60" i="1"/>
  <c r="D61" i="1"/>
  <c r="D62" i="1"/>
  <c r="D63" i="1"/>
  <c r="D64" i="1"/>
  <c r="D65" i="1"/>
  <c r="N65" i="1" s="1"/>
  <c r="D66" i="1"/>
  <c r="D67" i="1"/>
  <c r="D68" i="1"/>
  <c r="D69" i="1"/>
  <c r="D70" i="1"/>
  <c r="D71" i="1"/>
  <c r="N71" i="1" s="1"/>
  <c r="D72" i="1"/>
  <c r="D73" i="1"/>
  <c r="D74" i="1"/>
  <c r="D75" i="1"/>
  <c r="D76" i="1"/>
  <c r="D77" i="1"/>
  <c r="N77" i="1" s="1"/>
  <c r="D78" i="1"/>
  <c r="D79" i="1"/>
  <c r="D80" i="1"/>
  <c r="D81" i="1"/>
  <c r="D82" i="1"/>
  <c r="D83" i="1"/>
  <c r="N83" i="1" s="1"/>
  <c r="D84" i="1"/>
  <c r="D85" i="1"/>
  <c r="D86" i="1"/>
  <c r="D87" i="1"/>
  <c r="D88" i="1"/>
  <c r="D89" i="1"/>
  <c r="N89" i="1" s="1"/>
  <c r="D90" i="1"/>
  <c r="D91" i="1"/>
  <c r="D92" i="1"/>
  <c r="D93" i="1"/>
  <c r="D94" i="1"/>
  <c r="D95" i="1"/>
  <c r="N95" i="1" s="1"/>
  <c r="D96" i="1"/>
  <c r="D97" i="1"/>
  <c r="D98" i="1"/>
  <c r="D99" i="1"/>
  <c r="N99" i="1" s="1"/>
  <c r="D100" i="1"/>
  <c r="D101" i="1"/>
  <c r="N101" i="1" s="1"/>
  <c r="D102" i="1"/>
  <c r="D103" i="1"/>
  <c r="D104" i="1"/>
  <c r="D105" i="1"/>
  <c r="D106" i="1"/>
  <c r="D107" i="1"/>
  <c r="N107" i="1" s="1"/>
  <c r="D108" i="1"/>
  <c r="D109" i="1"/>
  <c r="D110" i="1"/>
  <c r="D111" i="1"/>
  <c r="N111" i="1" s="1"/>
  <c r="D112" i="1"/>
  <c r="D113" i="1"/>
  <c r="N113" i="1" s="1"/>
  <c r="D114" i="1"/>
  <c r="D115" i="1"/>
  <c r="D116" i="1"/>
  <c r="D117" i="1"/>
  <c r="D118" i="1"/>
  <c r="D119" i="1"/>
  <c r="N119" i="1" s="1"/>
  <c r="D120" i="1"/>
  <c r="D121" i="1"/>
  <c r="D122" i="1"/>
  <c r="D123" i="1"/>
  <c r="N123" i="1" s="1"/>
  <c r="D124" i="1"/>
  <c r="D125" i="1"/>
  <c r="N125" i="1" s="1"/>
  <c r="D126" i="1"/>
  <c r="D127" i="1"/>
  <c r="D128" i="1"/>
  <c r="D129" i="1"/>
  <c r="D130" i="1"/>
  <c r="D131" i="1"/>
  <c r="N131" i="1" s="1"/>
  <c r="D132" i="1"/>
  <c r="D133" i="1"/>
  <c r="D134" i="1"/>
  <c r="D135" i="1"/>
  <c r="N135" i="1" s="1"/>
  <c r="D136" i="1"/>
  <c r="D137" i="1"/>
  <c r="N137" i="1" s="1"/>
  <c r="D138" i="1"/>
  <c r="D139" i="1"/>
  <c r="D140" i="1"/>
  <c r="D141" i="1"/>
  <c r="D142" i="1"/>
  <c r="D143" i="1"/>
  <c r="N143" i="1" s="1"/>
  <c r="D144" i="1"/>
  <c r="D145" i="1"/>
  <c r="D146" i="1"/>
  <c r="D147" i="1"/>
  <c r="N147" i="1" s="1"/>
  <c r="D148" i="1"/>
  <c r="D149" i="1"/>
  <c r="N149" i="1" s="1"/>
  <c r="D150" i="1"/>
  <c r="D151" i="1"/>
  <c r="D152" i="1"/>
  <c r="D153" i="1"/>
  <c r="D154" i="1"/>
  <c r="D155" i="1"/>
  <c r="N155" i="1" s="1"/>
  <c r="D156" i="1"/>
  <c r="D157" i="1"/>
  <c r="D158" i="1"/>
  <c r="D159" i="1"/>
  <c r="N159" i="1" s="1"/>
  <c r="D160" i="1"/>
  <c r="D161" i="1"/>
  <c r="N161" i="1" s="1"/>
  <c r="D162" i="1"/>
  <c r="D163" i="1"/>
  <c r="D164" i="1"/>
  <c r="D165" i="1"/>
  <c r="D166" i="1"/>
  <c r="D167" i="1"/>
  <c r="N167" i="1" s="1"/>
  <c r="D168" i="1"/>
  <c r="D169" i="1"/>
  <c r="D170" i="1"/>
  <c r="D171" i="1"/>
  <c r="N171" i="1" s="1"/>
  <c r="D172" i="1"/>
  <c r="D173" i="1"/>
  <c r="N173" i="1" s="1"/>
  <c r="D174" i="1"/>
  <c r="D175" i="1"/>
  <c r="D176" i="1"/>
  <c r="D177" i="1"/>
  <c r="D178" i="1"/>
  <c r="D179" i="1"/>
  <c r="N179" i="1" s="1"/>
  <c r="D180" i="1"/>
  <c r="D181" i="1"/>
  <c r="D182" i="1"/>
  <c r="D183" i="1"/>
  <c r="N183" i="1" s="1"/>
  <c r="D184" i="1"/>
  <c r="D185" i="1"/>
  <c r="N185" i="1" s="1"/>
  <c r="D186" i="1"/>
  <c r="D187" i="1"/>
  <c r="D188" i="1"/>
  <c r="D189" i="1"/>
  <c r="D190" i="1"/>
  <c r="D191" i="1"/>
  <c r="N191" i="1" s="1"/>
  <c r="D192" i="1"/>
  <c r="D193" i="1"/>
  <c r="D194" i="1"/>
  <c r="D195" i="1"/>
  <c r="N195" i="1" s="1"/>
  <c r="D196" i="1"/>
  <c r="D197" i="1"/>
  <c r="N197" i="1" s="1"/>
  <c r="D198" i="1"/>
  <c r="D199" i="1"/>
  <c r="D200" i="1"/>
  <c r="D201" i="1"/>
  <c r="D202" i="1"/>
  <c r="D203" i="1"/>
  <c r="N203" i="1" s="1"/>
  <c r="D204" i="1"/>
  <c r="D205" i="1"/>
  <c r="D206" i="1"/>
  <c r="D207" i="1"/>
  <c r="N207" i="1" s="1"/>
  <c r="D208" i="1"/>
  <c r="D209" i="1"/>
  <c r="N209" i="1" s="1"/>
  <c r="D210" i="1"/>
  <c r="D211" i="1"/>
  <c r="D212" i="1"/>
  <c r="D213" i="1"/>
  <c r="D214" i="1"/>
  <c r="D215" i="1"/>
  <c r="N215" i="1" s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H66" i="3" l="1"/>
  <c r="I66" i="3" s="1"/>
  <c r="N87" i="1"/>
  <c r="N75" i="1"/>
  <c r="N63" i="1"/>
  <c r="N51" i="1"/>
  <c r="N39" i="1"/>
  <c r="N27" i="1"/>
  <c r="N15" i="1"/>
  <c r="N3" i="1"/>
  <c r="N214" i="1"/>
  <c r="N202" i="1"/>
  <c r="N190" i="1"/>
  <c r="N178" i="1"/>
  <c r="O173" i="1" s="1"/>
  <c r="N166" i="1"/>
  <c r="N154" i="1"/>
  <c r="N142" i="1"/>
  <c r="N130" i="1"/>
  <c r="N118" i="1"/>
  <c r="N106" i="1"/>
  <c r="N94" i="1"/>
  <c r="N201" i="1"/>
  <c r="N189" i="1"/>
  <c r="N177" i="1"/>
  <c r="N165" i="1"/>
  <c r="O165" i="1" s="1"/>
  <c r="N153" i="1"/>
  <c r="N141" i="1"/>
  <c r="N129" i="1"/>
  <c r="N117" i="1"/>
  <c r="N105" i="1"/>
  <c r="N93" i="1"/>
  <c r="N45" i="1"/>
  <c r="N33" i="1"/>
  <c r="N21" i="1"/>
  <c r="N9" i="1"/>
  <c r="N210" i="1"/>
  <c r="N198" i="1"/>
  <c r="N186" i="1"/>
  <c r="N174" i="1"/>
  <c r="N162" i="1"/>
  <c r="N150" i="1"/>
  <c r="N138" i="1"/>
  <c r="N126" i="1"/>
  <c r="N114" i="1"/>
  <c r="N102" i="1"/>
  <c r="N78" i="1"/>
  <c r="N66" i="1"/>
  <c r="N54" i="1"/>
  <c r="N42" i="1"/>
  <c r="O41" i="1" s="1"/>
  <c r="N30" i="1"/>
  <c r="N18" i="1"/>
  <c r="N6" i="1"/>
  <c r="K266" i="1"/>
  <c r="N266" i="1"/>
  <c r="K254" i="1"/>
  <c r="N254" i="1"/>
  <c r="K242" i="1"/>
  <c r="N242" i="1"/>
  <c r="K230" i="1"/>
  <c r="L230" i="1" s="1"/>
  <c r="N230" i="1"/>
  <c r="K218" i="1"/>
  <c r="L218" i="1" s="1"/>
  <c r="N218" i="1"/>
  <c r="N206" i="1"/>
  <c r="N194" i="1"/>
  <c r="N182" i="1"/>
  <c r="N170" i="1"/>
  <c r="N158" i="1"/>
  <c r="N146" i="1"/>
  <c r="N134" i="1"/>
  <c r="N122" i="1"/>
  <c r="N110" i="1"/>
  <c r="N98" i="1"/>
  <c r="K86" i="1"/>
  <c r="L86" i="1" s="1"/>
  <c r="N86" i="1"/>
  <c r="K74" i="1"/>
  <c r="L74" i="1" s="1"/>
  <c r="N74" i="1"/>
  <c r="K62" i="1"/>
  <c r="L62" i="1" s="1"/>
  <c r="N62" i="1"/>
  <c r="K50" i="1"/>
  <c r="L50" i="1" s="1"/>
  <c r="N50" i="1"/>
  <c r="K38" i="1"/>
  <c r="L38" i="1" s="1"/>
  <c r="N38" i="1"/>
  <c r="K26" i="1"/>
  <c r="L26" i="1" s="1"/>
  <c r="N26" i="1"/>
  <c r="K14" i="1"/>
  <c r="L14" i="1" s="1"/>
  <c r="N14" i="1"/>
  <c r="O14" i="1" s="1"/>
  <c r="K265" i="1"/>
  <c r="N265" i="1"/>
  <c r="K253" i="1"/>
  <c r="N253" i="1"/>
  <c r="K241" i="1"/>
  <c r="N241" i="1"/>
  <c r="K229" i="1"/>
  <c r="L229" i="1" s="1"/>
  <c r="N229" i="1"/>
  <c r="K217" i="1"/>
  <c r="L217" i="1" s="1"/>
  <c r="N217" i="1"/>
  <c r="N205" i="1"/>
  <c r="O202" i="1" s="1"/>
  <c r="N193" i="1"/>
  <c r="N181" i="1"/>
  <c r="N169" i="1"/>
  <c r="N157" i="1"/>
  <c r="N145" i="1"/>
  <c r="N133" i="1"/>
  <c r="N121" i="1"/>
  <c r="N109" i="1"/>
  <c r="N97" i="1"/>
  <c r="K85" i="1"/>
  <c r="L85" i="1" s="1"/>
  <c r="N85" i="1"/>
  <c r="N73" i="1"/>
  <c r="N61" i="1"/>
  <c r="N49" i="1"/>
  <c r="N37" i="1"/>
  <c r="N25" i="1"/>
  <c r="N13" i="1"/>
  <c r="K264" i="1"/>
  <c r="N264" i="1"/>
  <c r="K252" i="1"/>
  <c r="N252" i="1"/>
  <c r="K240" i="1"/>
  <c r="N240" i="1"/>
  <c r="K228" i="1"/>
  <c r="L228" i="1" s="1"/>
  <c r="N228" i="1"/>
  <c r="N216" i="1"/>
  <c r="N204" i="1"/>
  <c r="N192" i="1"/>
  <c r="N180" i="1"/>
  <c r="N168" i="1"/>
  <c r="N156" i="1"/>
  <c r="N144" i="1"/>
  <c r="N132" i="1"/>
  <c r="N120" i="1"/>
  <c r="N108" i="1"/>
  <c r="N96" i="1"/>
  <c r="O96" i="1" s="1"/>
  <c r="K84" i="1"/>
  <c r="L84" i="1" s="1"/>
  <c r="N84" i="1"/>
  <c r="K72" i="1"/>
  <c r="L72" i="1" s="1"/>
  <c r="N72" i="1"/>
  <c r="K60" i="1"/>
  <c r="L60" i="1" s="1"/>
  <c r="N60" i="1"/>
  <c r="K48" i="1"/>
  <c r="L48" i="1" s="1"/>
  <c r="N48" i="1"/>
  <c r="K36" i="1"/>
  <c r="L36" i="1" s="1"/>
  <c r="N36" i="1"/>
  <c r="K24" i="1"/>
  <c r="L24" i="1" s="1"/>
  <c r="N24" i="1"/>
  <c r="K12" i="1"/>
  <c r="L12" i="1" s="1"/>
  <c r="N12" i="1"/>
  <c r="K251" i="1"/>
  <c r="N251" i="1"/>
  <c r="K250" i="1"/>
  <c r="N250" i="1"/>
  <c r="K226" i="1"/>
  <c r="L226" i="1" s="1"/>
  <c r="N226" i="1"/>
  <c r="K82" i="1"/>
  <c r="L82" i="1" s="1"/>
  <c r="N82" i="1"/>
  <c r="K70" i="1"/>
  <c r="L70" i="1" s="1"/>
  <c r="N70" i="1"/>
  <c r="K58" i="1"/>
  <c r="L58" i="1" s="1"/>
  <c r="N58" i="1"/>
  <c r="K46" i="1"/>
  <c r="L46" i="1" s="1"/>
  <c r="N46" i="1"/>
  <c r="K34" i="1"/>
  <c r="L34" i="1" s="1"/>
  <c r="N34" i="1"/>
  <c r="K22" i="1"/>
  <c r="L22" i="1" s="1"/>
  <c r="N22" i="1"/>
  <c r="K10" i="1"/>
  <c r="L10" i="1" s="1"/>
  <c r="N10" i="1"/>
  <c r="K249" i="1"/>
  <c r="N249" i="1"/>
  <c r="K81" i="1"/>
  <c r="L81" i="1" s="1"/>
  <c r="N81" i="1"/>
  <c r="K69" i="1"/>
  <c r="L69" i="1" s="1"/>
  <c r="N69" i="1"/>
  <c r="K57" i="1"/>
  <c r="L57" i="1" s="1"/>
  <c r="N57" i="1"/>
  <c r="K243" i="1"/>
  <c r="N243" i="1"/>
  <c r="K219" i="1"/>
  <c r="L219" i="1" s="1"/>
  <c r="N219" i="1"/>
  <c r="K239" i="1"/>
  <c r="N239" i="1"/>
  <c r="K262" i="1"/>
  <c r="N262" i="1"/>
  <c r="K238" i="1"/>
  <c r="N238" i="1"/>
  <c r="K261" i="1"/>
  <c r="N261" i="1"/>
  <c r="K237" i="1"/>
  <c r="N237" i="1"/>
  <c r="K225" i="1"/>
  <c r="L225" i="1" s="1"/>
  <c r="N225" i="1"/>
  <c r="R215" i="1"/>
  <c r="R214" i="1"/>
  <c r="U2" i="1"/>
  <c r="N213" i="1"/>
  <c r="K2" i="1"/>
  <c r="L2" i="1" s="1"/>
  <c r="K260" i="1"/>
  <c r="N260" i="1"/>
  <c r="K248" i="1"/>
  <c r="N248" i="1"/>
  <c r="K236" i="1"/>
  <c r="N236" i="1"/>
  <c r="K224" i="1"/>
  <c r="L224" i="1" s="1"/>
  <c r="N224" i="1"/>
  <c r="N212" i="1"/>
  <c r="N200" i="1"/>
  <c r="N188" i="1"/>
  <c r="N176" i="1"/>
  <c r="N164" i="1"/>
  <c r="N152" i="1"/>
  <c r="N140" i="1"/>
  <c r="N128" i="1"/>
  <c r="O126" i="1" s="1"/>
  <c r="N116" i="1"/>
  <c r="N104" i="1"/>
  <c r="N92" i="1"/>
  <c r="N80" i="1"/>
  <c r="N68" i="1"/>
  <c r="N56" i="1"/>
  <c r="N44" i="1"/>
  <c r="N32" i="1"/>
  <c r="N20" i="1"/>
  <c r="N8" i="1"/>
  <c r="K263" i="1"/>
  <c r="N263" i="1"/>
  <c r="K227" i="1"/>
  <c r="L227" i="1" s="1"/>
  <c r="N227" i="1"/>
  <c r="K271" i="1"/>
  <c r="N271" i="1"/>
  <c r="O271" i="1" s="1"/>
  <c r="K259" i="1"/>
  <c r="N259" i="1"/>
  <c r="K247" i="1"/>
  <c r="N247" i="1"/>
  <c r="K235" i="1"/>
  <c r="N235" i="1"/>
  <c r="K223" i="1"/>
  <c r="L223" i="1" s="1"/>
  <c r="N223" i="1"/>
  <c r="N211" i="1"/>
  <c r="N199" i="1"/>
  <c r="N187" i="1"/>
  <c r="N175" i="1"/>
  <c r="N163" i="1"/>
  <c r="N151" i="1"/>
  <c r="N139" i="1"/>
  <c r="O138" i="1" s="1"/>
  <c r="N127" i="1"/>
  <c r="N115" i="1"/>
  <c r="O114" i="1" s="1"/>
  <c r="N103" i="1"/>
  <c r="N91" i="1"/>
  <c r="N79" i="1"/>
  <c r="O77" i="1" s="1"/>
  <c r="N67" i="1"/>
  <c r="N55" i="1"/>
  <c r="N43" i="1"/>
  <c r="N31" i="1"/>
  <c r="N19" i="1"/>
  <c r="N7" i="1"/>
  <c r="K267" i="1"/>
  <c r="N267" i="1"/>
  <c r="K270" i="1"/>
  <c r="N270" i="1"/>
  <c r="O270" i="1" s="1"/>
  <c r="K246" i="1"/>
  <c r="N246" i="1"/>
  <c r="O246" i="1" s="1"/>
  <c r="K222" i="1"/>
  <c r="L222" i="1" s="1"/>
  <c r="N222" i="1"/>
  <c r="Q90" i="1"/>
  <c r="R90" i="1" s="1"/>
  <c r="P90" i="1"/>
  <c r="N90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K258" i="1"/>
  <c r="N258" i="1"/>
  <c r="O258" i="1" s="1"/>
  <c r="K234" i="1"/>
  <c r="N234" i="1"/>
  <c r="O234" i="1" s="1"/>
  <c r="K269" i="1"/>
  <c r="N269" i="1"/>
  <c r="K245" i="1"/>
  <c r="N245" i="1"/>
  <c r="K233" i="1"/>
  <c r="N233" i="1"/>
  <c r="K221" i="1"/>
  <c r="L221" i="1" s="1"/>
  <c r="N221" i="1"/>
  <c r="O137" i="1"/>
  <c r="O113" i="1"/>
  <c r="K255" i="1"/>
  <c r="N255" i="1"/>
  <c r="K231" i="1"/>
  <c r="L231" i="1" s="1"/>
  <c r="N231" i="1"/>
  <c r="K257" i="1"/>
  <c r="N257" i="1"/>
  <c r="K268" i="1"/>
  <c r="N268" i="1"/>
  <c r="O268" i="1" s="1"/>
  <c r="K256" i="1"/>
  <c r="N256" i="1"/>
  <c r="K244" i="1"/>
  <c r="N244" i="1"/>
  <c r="K232" i="1"/>
  <c r="N232" i="1"/>
  <c r="K220" i="1"/>
  <c r="L220" i="1" s="1"/>
  <c r="N220" i="1"/>
  <c r="N208" i="1"/>
  <c r="O208" i="1" s="1"/>
  <c r="N196" i="1"/>
  <c r="N184" i="1"/>
  <c r="N172" i="1"/>
  <c r="O171" i="1" s="1"/>
  <c r="N160" i="1"/>
  <c r="O154" i="1" s="1"/>
  <c r="N148" i="1"/>
  <c r="O141" i="1" s="1"/>
  <c r="N136" i="1"/>
  <c r="N124" i="1"/>
  <c r="O123" i="1" s="1"/>
  <c r="N112" i="1"/>
  <c r="N100" i="1"/>
  <c r="N88" i="1"/>
  <c r="N76" i="1"/>
  <c r="N64" i="1"/>
  <c r="N52" i="1"/>
  <c r="N40" i="1"/>
  <c r="N28" i="1"/>
  <c r="O27" i="1" s="1"/>
  <c r="N16" i="1"/>
  <c r="O15" i="1" s="1"/>
  <c r="N4" i="1"/>
  <c r="I301" i="3"/>
  <c r="H84" i="3"/>
  <c r="I84" i="3" s="1"/>
  <c r="H72" i="3"/>
  <c r="I72" i="3" s="1"/>
  <c r="H60" i="3"/>
  <c r="I60" i="3" s="1"/>
  <c r="H48" i="3"/>
  <c r="I48" i="3" s="1"/>
  <c r="H36" i="3"/>
  <c r="I36" i="3" s="1"/>
  <c r="H24" i="3"/>
  <c r="I24" i="3" s="1"/>
  <c r="H12" i="3"/>
  <c r="I12" i="3" s="1"/>
  <c r="H299" i="3"/>
  <c r="I299" i="3" s="1"/>
  <c r="R272" i="3"/>
  <c r="H83" i="3"/>
  <c r="I83" i="3" s="1"/>
  <c r="H71" i="3"/>
  <c r="I71" i="3" s="1"/>
  <c r="H59" i="3"/>
  <c r="I59" i="3" s="1"/>
  <c r="H47" i="3"/>
  <c r="I47" i="3" s="1"/>
  <c r="H35" i="3"/>
  <c r="I35" i="3" s="1"/>
  <c r="H23" i="3"/>
  <c r="I23" i="3" s="1"/>
  <c r="H11" i="3"/>
  <c r="I11" i="3" s="1"/>
  <c r="H82" i="3"/>
  <c r="I82" i="3" s="1"/>
  <c r="H70" i="3"/>
  <c r="I70" i="3" s="1"/>
  <c r="H58" i="3"/>
  <c r="I58" i="3" s="1"/>
  <c r="H46" i="3"/>
  <c r="I46" i="3" s="1"/>
  <c r="H34" i="3"/>
  <c r="I34" i="3" s="1"/>
  <c r="H22" i="3"/>
  <c r="I22" i="3" s="1"/>
  <c r="H10" i="3"/>
  <c r="I10" i="3" s="1"/>
  <c r="U2" i="3"/>
  <c r="R209" i="3"/>
  <c r="H273" i="3"/>
  <c r="I273" i="3" s="1"/>
  <c r="Q272" i="3"/>
  <c r="H81" i="3"/>
  <c r="I81" i="3" s="1"/>
  <c r="H69" i="3"/>
  <c r="I69" i="3" s="1"/>
  <c r="H57" i="3"/>
  <c r="I57" i="3" s="1"/>
  <c r="H45" i="3"/>
  <c r="I45" i="3" s="1"/>
  <c r="H33" i="3"/>
  <c r="I33" i="3" s="1"/>
  <c r="H21" i="3"/>
  <c r="I21" i="3" s="1"/>
  <c r="H9" i="3"/>
  <c r="I9" i="3" s="1"/>
  <c r="H80" i="3"/>
  <c r="I80" i="3" s="1"/>
  <c r="H68" i="3"/>
  <c r="I68" i="3" s="1"/>
  <c r="H56" i="3"/>
  <c r="I56" i="3" s="1"/>
  <c r="H44" i="3"/>
  <c r="I44" i="3" s="1"/>
  <c r="H32" i="3"/>
  <c r="I32" i="3" s="1"/>
  <c r="H20" i="3"/>
  <c r="I20" i="3" s="1"/>
  <c r="H8" i="3"/>
  <c r="I8" i="3" s="1"/>
  <c r="H79" i="3"/>
  <c r="I79" i="3" s="1"/>
  <c r="H67" i="3"/>
  <c r="I67" i="3" s="1"/>
  <c r="H55" i="3"/>
  <c r="I55" i="3" s="1"/>
  <c r="H43" i="3"/>
  <c r="I43" i="3" s="1"/>
  <c r="H31" i="3"/>
  <c r="I31" i="3" s="1"/>
  <c r="H19" i="3"/>
  <c r="I19" i="3" s="1"/>
  <c r="H7" i="3"/>
  <c r="I7" i="3" s="1"/>
  <c r="H54" i="3"/>
  <c r="I54" i="3" s="1"/>
  <c r="H42" i="3"/>
  <c r="I42" i="3" s="1"/>
  <c r="H30" i="3"/>
  <c r="I30" i="3" s="1"/>
  <c r="H18" i="3"/>
  <c r="I18" i="3" s="1"/>
  <c r="H6" i="3"/>
  <c r="I6" i="3" s="1"/>
  <c r="H329" i="3"/>
  <c r="R329" i="3"/>
  <c r="R214" i="3"/>
  <c r="H209" i="3"/>
  <c r="I209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H89" i="3"/>
  <c r="I89" i="3" s="1"/>
  <c r="R89" i="3"/>
  <c r="H77" i="3"/>
  <c r="I77" i="3" s="1"/>
  <c r="H65" i="3"/>
  <c r="I65" i="3" s="1"/>
  <c r="H53" i="3"/>
  <c r="I53" i="3" s="1"/>
  <c r="H41" i="3"/>
  <c r="I41" i="3" s="1"/>
  <c r="H29" i="3"/>
  <c r="I29" i="3" s="1"/>
  <c r="H17" i="3"/>
  <c r="I17" i="3" s="1"/>
  <c r="H5" i="3"/>
  <c r="I5" i="3" s="1"/>
  <c r="H88" i="3"/>
  <c r="I88" i="3" s="1"/>
  <c r="H76" i="3"/>
  <c r="I76" i="3" s="1"/>
  <c r="H4" i="3"/>
  <c r="I4" i="3" s="1"/>
  <c r="H3" i="3"/>
  <c r="I3" i="3" s="1"/>
  <c r="H62" i="3"/>
  <c r="I62" i="3" s="1"/>
  <c r="H50" i="3"/>
  <c r="I50" i="3" s="1"/>
  <c r="H38" i="3"/>
  <c r="I38" i="3" s="1"/>
  <c r="H26" i="3"/>
  <c r="I26" i="3" s="1"/>
  <c r="H14" i="3"/>
  <c r="I14" i="3" s="1"/>
  <c r="H97" i="3"/>
  <c r="I97" i="3" s="1"/>
  <c r="H85" i="3"/>
  <c r="I85" i="3" s="1"/>
  <c r="H73" i="3"/>
  <c r="I73" i="3" s="1"/>
  <c r="H61" i="3"/>
  <c r="I61" i="3" s="1"/>
  <c r="H49" i="3"/>
  <c r="I49" i="3" s="1"/>
  <c r="H37" i="3"/>
  <c r="I37" i="3" s="1"/>
  <c r="H25" i="3"/>
  <c r="I25" i="3" s="1"/>
  <c r="H13" i="3"/>
  <c r="I13" i="3" s="1"/>
  <c r="L21" i="8"/>
  <c r="L32" i="8"/>
  <c r="L43" i="8"/>
  <c r="L178" i="8"/>
  <c r="L200" i="8"/>
  <c r="L188" i="8"/>
  <c r="L176" i="8"/>
  <c r="L175" i="8"/>
  <c r="L9" i="8"/>
  <c r="L258" i="8"/>
  <c r="L246" i="8"/>
  <c r="L234" i="8"/>
  <c r="L222" i="8"/>
  <c r="L210" i="8"/>
  <c r="L198" i="8"/>
  <c r="L186" i="8"/>
  <c r="L174" i="8"/>
  <c r="L20" i="8"/>
  <c r="L8" i="8"/>
  <c r="L257" i="8"/>
  <c r="L245" i="8"/>
  <c r="L233" i="8"/>
  <c r="L221" i="8"/>
  <c r="L209" i="8"/>
  <c r="L197" i="8"/>
  <c r="L185" i="8"/>
  <c r="L173" i="8"/>
  <c r="L31" i="8"/>
  <c r="L19" i="8"/>
  <c r="L7" i="8"/>
  <c r="L256" i="8"/>
  <c r="L244" i="8"/>
  <c r="L232" i="8"/>
  <c r="L220" i="8"/>
  <c r="L208" i="8"/>
  <c r="L196" i="8"/>
  <c r="L184" i="8"/>
  <c r="L172" i="8"/>
  <c r="L78" i="8"/>
  <c r="L66" i="8"/>
  <c r="L54" i="8"/>
  <c r="L42" i="8"/>
  <c r="L30" i="8"/>
  <c r="L18" i="8"/>
  <c r="L6" i="8"/>
  <c r="L255" i="8"/>
  <c r="L243" i="8"/>
  <c r="L231" i="8"/>
  <c r="L219" i="8"/>
  <c r="L207" i="8"/>
  <c r="L195" i="8"/>
  <c r="L183" i="8"/>
  <c r="L171" i="8"/>
  <c r="L89" i="8"/>
  <c r="L77" i="8"/>
  <c r="L65" i="8"/>
  <c r="L53" i="8"/>
  <c r="L41" i="8"/>
  <c r="L29" i="8"/>
  <c r="L17" i="8"/>
  <c r="L5" i="8"/>
  <c r="L254" i="8"/>
  <c r="L242" i="8"/>
  <c r="L230" i="8"/>
  <c r="L218" i="8"/>
  <c r="L206" i="8"/>
  <c r="L194" i="8"/>
  <c r="L182" i="8"/>
  <c r="L170" i="8"/>
  <c r="L160" i="8"/>
  <c r="L148" i="8"/>
  <c r="L136" i="8"/>
  <c r="L124" i="8"/>
  <c r="L112" i="8"/>
  <c r="L100" i="8"/>
  <c r="L88" i="8"/>
  <c r="L76" i="8"/>
  <c r="L64" i="8"/>
  <c r="L52" i="8"/>
  <c r="L40" i="8"/>
  <c r="L28" i="8"/>
  <c r="L16" i="8"/>
  <c r="L4" i="8"/>
  <c r="L253" i="8"/>
  <c r="L241" i="8"/>
  <c r="L229" i="8"/>
  <c r="L217" i="8"/>
  <c r="L205" i="8"/>
  <c r="L193" i="8"/>
  <c r="L181" i="8"/>
  <c r="L159" i="8"/>
  <c r="L147" i="8"/>
  <c r="L135" i="8"/>
  <c r="L123" i="8"/>
  <c r="L111" i="8"/>
  <c r="L99" i="8"/>
  <c r="L87" i="8"/>
  <c r="L75" i="8"/>
  <c r="L63" i="8"/>
  <c r="L51" i="8"/>
  <c r="L39" i="8"/>
  <c r="L27" i="8"/>
  <c r="L15" i="8"/>
  <c r="L3" i="8"/>
  <c r="L252" i="8"/>
  <c r="L240" i="8"/>
  <c r="L228" i="8"/>
  <c r="L216" i="8"/>
  <c r="L204" i="8"/>
  <c r="L192" i="8"/>
  <c r="L180" i="8"/>
  <c r="L305" i="6"/>
  <c r="A305" i="6"/>
  <c r="L304" i="6"/>
  <c r="A304" i="6"/>
  <c r="L292" i="6"/>
  <c r="A292" i="6"/>
  <c r="L280" i="6"/>
  <c r="M280" i="6" s="1"/>
  <c r="N280" i="6" s="1"/>
  <c r="A280" i="6"/>
  <c r="L303" i="6"/>
  <c r="A303" i="6"/>
  <c r="L291" i="6"/>
  <c r="A291" i="6"/>
  <c r="L279" i="6"/>
  <c r="M279" i="6" s="1"/>
  <c r="N279" i="6" s="1"/>
  <c r="A279" i="6"/>
  <c r="L302" i="6"/>
  <c r="A302" i="6"/>
  <c r="L290" i="6"/>
  <c r="A290" i="6"/>
  <c r="L278" i="6"/>
  <c r="M278" i="6" s="1"/>
  <c r="N278" i="6" s="1"/>
  <c r="A278" i="6"/>
  <c r="L301" i="6"/>
  <c r="A301" i="6"/>
  <c r="L289" i="6"/>
  <c r="A289" i="6"/>
  <c r="L277" i="6"/>
  <c r="M277" i="6" s="1"/>
  <c r="N277" i="6" s="1"/>
  <c r="A277" i="6"/>
  <c r="L269" i="6"/>
  <c r="A269" i="6"/>
  <c r="L300" i="6"/>
  <c r="A300" i="6"/>
  <c r="L288" i="6"/>
  <c r="A288" i="6"/>
  <c r="L276" i="6"/>
  <c r="M276" i="6" s="1"/>
  <c r="N276" i="6" s="1"/>
  <c r="A276" i="6"/>
  <c r="L281" i="6"/>
  <c r="M281" i="6" s="1"/>
  <c r="N281" i="6" s="1"/>
  <c r="A281" i="6"/>
  <c r="L299" i="6"/>
  <c r="A299" i="6"/>
  <c r="L287" i="6"/>
  <c r="M287" i="6" s="1"/>
  <c r="M288" i="6" s="1"/>
  <c r="A287" i="6"/>
  <c r="L275" i="6"/>
  <c r="M275" i="6" s="1"/>
  <c r="N275" i="6" s="1"/>
  <c r="A275" i="6"/>
  <c r="L293" i="6"/>
  <c r="A293" i="6"/>
  <c r="L298" i="6"/>
  <c r="A298" i="6"/>
  <c r="L286" i="6"/>
  <c r="M286" i="6" s="1"/>
  <c r="N286" i="6" s="1"/>
  <c r="A286" i="6"/>
  <c r="L274" i="6"/>
  <c r="M274" i="6" s="1"/>
  <c r="N274" i="6" s="1"/>
  <c r="A274" i="6"/>
  <c r="L297" i="6"/>
  <c r="A297" i="6"/>
  <c r="L285" i="6"/>
  <c r="M285" i="6" s="1"/>
  <c r="N285" i="6" s="1"/>
  <c r="A285" i="6"/>
  <c r="L273" i="6"/>
  <c r="A273" i="6"/>
  <c r="L308" i="6"/>
  <c r="A308" i="6"/>
  <c r="L296" i="6"/>
  <c r="A296" i="6"/>
  <c r="L284" i="6"/>
  <c r="M284" i="6" s="1"/>
  <c r="N284" i="6" s="1"/>
  <c r="A284" i="6"/>
  <c r="L272" i="6"/>
  <c r="M272" i="6" s="1"/>
  <c r="N272" i="6" s="1"/>
  <c r="A272" i="6"/>
  <c r="L307" i="6"/>
  <c r="A307" i="6"/>
  <c r="L295" i="6"/>
  <c r="A295" i="6"/>
  <c r="L283" i="6"/>
  <c r="M283" i="6" s="1"/>
  <c r="N283" i="6" s="1"/>
  <c r="A283" i="6"/>
  <c r="L271" i="6"/>
  <c r="M271" i="6" s="1"/>
  <c r="N271" i="6" s="1"/>
  <c r="A271" i="6"/>
  <c r="A306" i="6"/>
  <c r="A294" i="6"/>
  <c r="A282" i="6"/>
  <c r="A270" i="6"/>
  <c r="M269" i="6"/>
  <c r="N269" i="6" s="1"/>
  <c r="L77" i="6"/>
  <c r="M77" i="6" s="1"/>
  <c r="N77" i="6" s="1"/>
  <c r="L65" i="6"/>
  <c r="M65" i="6" s="1"/>
  <c r="N65" i="6" s="1"/>
  <c r="L53" i="6"/>
  <c r="M53" i="6" s="1"/>
  <c r="N53" i="6" s="1"/>
  <c r="L41" i="6"/>
  <c r="M41" i="6" s="1"/>
  <c r="N41" i="6" s="1"/>
  <c r="L29" i="6"/>
  <c r="M29" i="6" s="1"/>
  <c r="N29" i="6" s="1"/>
  <c r="L17" i="6"/>
  <c r="M17" i="6" s="1"/>
  <c r="N17" i="6" s="1"/>
  <c r="L5" i="6"/>
  <c r="M5" i="6" s="1"/>
  <c r="N5" i="6" s="1"/>
  <c r="L88" i="6"/>
  <c r="M88" i="6" s="1"/>
  <c r="N88" i="6" s="1"/>
  <c r="L76" i="6"/>
  <c r="M76" i="6" s="1"/>
  <c r="N76" i="6" s="1"/>
  <c r="L64" i="6"/>
  <c r="M64" i="6" s="1"/>
  <c r="N64" i="6" s="1"/>
  <c r="L52" i="6"/>
  <c r="M52" i="6" s="1"/>
  <c r="N52" i="6" s="1"/>
  <c r="L40" i="6"/>
  <c r="M40" i="6" s="1"/>
  <c r="N40" i="6" s="1"/>
  <c r="L28" i="6"/>
  <c r="M28" i="6" s="1"/>
  <c r="N28" i="6" s="1"/>
  <c r="L16" i="6"/>
  <c r="M16" i="6" s="1"/>
  <c r="N16" i="6" s="1"/>
  <c r="L4" i="6"/>
  <c r="M4" i="6" s="1"/>
  <c r="N4" i="6" s="1"/>
  <c r="L75" i="6"/>
  <c r="M75" i="6" s="1"/>
  <c r="N75" i="6" s="1"/>
  <c r="L63" i="6"/>
  <c r="M63" i="6" s="1"/>
  <c r="N63" i="6" s="1"/>
  <c r="L51" i="6"/>
  <c r="M51" i="6" s="1"/>
  <c r="N51" i="6" s="1"/>
  <c r="L39" i="6"/>
  <c r="M39" i="6" s="1"/>
  <c r="N39" i="6" s="1"/>
  <c r="L27" i="6"/>
  <c r="M27" i="6" s="1"/>
  <c r="N27" i="6" s="1"/>
  <c r="L15" i="6"/>
  <c r="M15" i="6" s="1"/>
  <c r="N15" i="6" s="1"/>
  <c r="L3" i="6"/>
  <c r="M3" i="6" s="1"/>
  <c r="N3" i="6" s="1"/>
  <c r="L134" i="6"/>
  <c r="M134" i="6" s="1"/>
  <c r="N134" i="6" s="1"/>
  <c r="L122" i="6"/>
  <c r="M122" i="6" s="1"/>
  <c r="N122" i="6" s="1"/>
  <c r="L110" i="6"/>
  <c r="M110" i="6" s="1"/>
  <c r="N110" i="6" s="1"/>
  <c r="L98" i="6"/>
  <c r="M98" i="6" s="1"/>
  <c r="N98" i="6" s="1"/>
  <c r="L86" i="6"/>
  <c r="M86" i="6" s="1"/>
  <c r="N86" i="6" s="1"/>
  <c r="L74" i="6"/>
  <c r="M74" i="6" s="1"/>
  <c r="N74" i="6" s="1"/>
  <c r="L62" i="6"/>
  <c r="M62" i="6" s="1"/>
  <c r="N62" i="6" s="1"/>
  <c r="L50" i="6"/>
  <c r="M50" i="6" s="1"/>
  <c r="N50" i="6" s="1"/>
  <c r="L38" i="6"/>
  <c r="M38" i="6" s="1"/>
  <c r="N38" i="6" s="1"/>
  <c r="L26" i="6"/>
  <c r="M26" i="6" s="1"/>
  <c r="N26" i="6" s="1"/>
  <c r="L14" i="6"/>
  <c r="M14" i="6" s="1"/>
  <c r="N14" i="6" s="1"/>
  <c r="L133" i="6"/>
  <c r="M133" i="6" s="1"/>
  <c r="N133" i="6" s="1"/>
  <c r="L121" i="6"/>
  <c r="M121" i="6" s="1"/>
  <c r="N121" i="6" s="1"/>
  <c r="L109" i="6"/>
  <c r="M109" i="6" s="1"/>
  <c r="N109" i="6" s="1"/>
  <c r="L97" i="6"/>
  <c r="M97" i="6" s="1"/>
  <c r="N97" i="6" s="1"/>
  <c r="L85" i="6"/>
  <c r="M85" i="6" s="1"/>
  <c r="N85" i="6" s="1"/>
  <c r="L73" i="6"/>
  <c r="M73" i="6" s="1"/>
  <c r="N73" i="6" s="1"/>
  <c r="L61" i="6"/>
  <c r="M61" i="6" s="1"/>
  <c r="N61" i="6" s="1"/>
  <c r="L49" i="6"/>
  <c r="M49" i="6" s="1"/>
  <c r="N49" i="6" s="1"/>
  <c r="L37" i="6"/>
  <c r="M37" i="6" s="1"/>
  <c r="N37" i="6" s="1"/>
  <c r="L25" i="6"/>
  <c r="M25" i="6" s="1"/>
  <c r="N25" i="6" s="1"/>
  <c r="L13" i="6"/>
  <c r="M13" i="6" s="1"/>
  <c r="N13" i="6" s="1"/>
  <c r="L168" i="6"/>
  <c r="M168" i="6" s="1"/>
  <c r="N168" i="6" s="1"/>
  <c r="L156" i="6"/>
  <c r="M156" i="6" s="1"/>
  <c r="N156" i="6" s="1"/>
  <c r="L144" i="6"/>
  <c r="M144" i="6" s="1"/>
  <c r="N144" i="6" s="1"/>
  <c r="L132" i="6"/>
  <c r="M132" i="6" s="1"/>
  <c r="N132" i="6" s="1"/>
  <c r="L120" i="6"/>
  <c r="M120" i="6" s="1"/>
  <c r="N120" i="6" s="1"/>
  <c r="L108" i="6"/>
  <c r="M108" i="6" s="1"/>
  <c r="N108" i="6" s="1"/>
  <c r="L96" i="6"/>
  <c r="M96" i="6" s="1"/>
  <c r="N96" i="6" s="1"/>
  <c r="L84" i="6"/>
  <c r="M84" i="6" s="1"/>
  <c r="N84" i="6" s="1"/>
  <c r="L72" i="6"/>
  <c r="M72" i="6" s="1"/>
  <c r="N72" i="6" s="1"/>
  <c r="L60" i="6"/>
  <c r="M60" i="6" s="1"/>
  <c r="N60" i="6" s="1"/>
  <c r="L48" i="6"/>
  <c r="M48" i="6" s="1"/>
  <c r="N48" i="6" s="1"/>
  <c r="L36" i="6"/>
  <c r="M36" i="6" s="1"/>
  <c r="N36" i="6" s="1"/>
  <c r="L24" i="6"/>
  <c r="M24" i="6" s="1"/>
  <c r="N24" i="6" s="1"/>
  <c r="L12" i="6"/>
  <c r="M12" i="6" s="1"/>
  <c r="N12" i="6" s="1"/>
  <c r="N287" i="6"/>
  <c r="Z2" i="6"/>
  <c r="P251" i="6"/>
  <c r="L251" i="6"/>
  <c r="M251" i="6" s="1"/>
  <c r="N251" i="6" s="1"/>
  <c r="Q251" i="6"/>
  <c r="L227" i="6"/>
  <c r="M227" i="6" s="1"/>
  <c r="N227" i="6" s="1"/>
  <c r="L215" i="6"/>
  <c r="M215" i="6" s="1"/>
  <c r="N215" i="6" s="1"/>
  <c r="L203" i="6"/>
  <c r="M203" i="6" s="1"/>
  <c r="N203" i="6" s="1"/>
  <c r="L191" i="6"/>
  <c r="M191" i="6" s="1"/>
  <c r="N191" i="6" s="1"/>
  <c r="L179" i="6"/>
  <c r="M179" i="6" s="1"/>
  <c r="N179" i="6" s="1"/>
  <c r="L167" i="6"/>
  <c r="M167" i="6" s="1"/>
  <c r="N167" i="6" s="1"/>
  <c r="L155" i="6"/>
  <c r="M155" i="6" s="1"/>
  <c r="N155" i="6" s="1"/>
  <c r="L143" i="6"/>
  <c r="M143" i="6" s="1"/>
  <c r="N143" i="6" s="1"/>
  <c r="L131" i="6"/>
  <c r="M131" i="6" s="1"/>
  <c r="N131" i="6" s="1"/>
  <c r="L119" i="6"/>
  <c r="M119" i="6" s="1"/>
  <c r="N119" i="6" s="1"/>
  <c r="L107" i="6"/>
  <c r="M107" i="6" s="1"/>
  <c r="N107" i="6" s="1"/>
  <c r="L95" i="6"/>
  <c r="M95" i="6" s="1"/>
  <c r="N95" i="6" s="1"/>
  <c r="L83" i="6"/>
  <c r="M83" i="6" s="1"/>
  <c r="N83" i="6" s="1"/>
  <c r="L71" i="6"/>
  <c r="M71" i="6" s="1"/>
  <c r="N71" i="6" s="1"/>
  <c r="L59" i="6"/>
  <c r="M59" i="6" s="1"/>
  <c r="N59" i="6" s="1"/>
  <c r="L47" i="6"/>
  <c r="M47" i="6" s="1"/>
  <c r="N47" i="6" s="1"/>
  <c r="L35" i="6"/>
  <c r="M35" i="6" s="1"/>
  <c r="N35" i="6" s="1"/>
  <c r="L23" i="6"/>
  <c r="M23" i="6" s="1"/>
  <c r="N23" i="6" s="1"/>
  <c r="L11" i="6"/>
  <c r="M11" i="6" s="1"/>
  <c r="N11" i="6" s="1"/>
  <c r="L226" i="6"/>
  <c r="M226" i="6" s="1"/>
  <c r="N226" i="6" s="1"/>
  <c r="L214" i="6"/>
  <c r="M214" i="6" s="1"/>
  <c r="N214" i="6" s="1"/>
  <c r="L202" i="6"/>
  <c r="M202" i="6" s="1"/>
  <c r="N202" i="6" s="1"/>
  <c r="L190" i="6"/>
  <c r="M190" i="6" s="1"/>
  <c r="N190" i="6" s="1"/>
  <c r="L178" i="6"/>
  <c r="M178" i="6" s="1"/>
  <c r="N178" i="6" s="1"/>
  <c r="L166" i="6"/>
  <c r="M166" i="6" s="1"/>
  <c r="N166" i="6" s="1"/>
  <c r="L154" i="6"/>
  <c r="M154" i="6" s="1"/>
  <c r="N154" i="6" s="1"/>
  <c r="L142" i="6"/>
  <c r="M142" i="6" s="1"/>
  <c r="N142" i="6" s="1"/>
  <c r="L130" i="6"/>
  <c r="M130" i="6" s="1"/>
  <c r="N130" i="6" s="1"/>
  <c r="L118" i="6"/>
  <c r="M118" i="6" s="1"/>
  <c r="N118" i="6" s="1"/>
  <c r="L106" i="6"/>
  <c r="M106" i="6" s="1"/>
  <c r="N106" i="6" s="1"/>
  <c r="L94" i="6"/>
  <c r="M94" i="6" s="1"/>
  <c r="N94" i="6" s="1"/>
  <c r="L82" i="6"/>
  <c r="M82" i="6" s="1"/>
  <c r="N82" i="6" s="1"/>
  <c r="L70" i="6"/>
  <c r="M70" i="6" s="1"/>
  <c r="N70" i="6" s="1"/>
  <c r="L58" i="6"/>
  <c r="M58" i="6" s="1"/>
  <c r="N58" i="6" s="1"/>
  <c r="L46" i="6"/>
  <c r="M46" i="6" s="1"/>
  <c r="N46" i="6" s="1"/>
  <c r="L34" i="6"/>
  <c r="M34" i="6" s="1"/>
  <c r="N34" i="6" s="1"/>
  <c r="L22" i="6"/>
  <c r="M22" i="6" s="1"/>
  <c r="N22" i="6" s="1"/>
  <c r="L10" i="6"/>
  <c r="M10" i="6" s="1"/>
  <c r="N10" i="6" s="1"/>
  <c r="M273" i="6"/>
  <c r="N273" i="6" s="1"/>
  <c r="L165" i="6"/>
  <c r="M165" i="6" s="1"/>
  <c r="N165" i="6" s="1"/>
  <c r="L153" i="6"/>
  <c r="M153" i="6" s="1"/>
  <c r="N153" i="6" s="1"/>
  <c r="L141" i="6"/>
  <c r="M141" i="6" s="1"/>
  <c r="N141" i="6" s="1"/>
  <c r="L129" i="6"/>
  <c r="M129" i="6" s="1"/>
  <c r="N129" i="6" s="1"/>
  <c r="L117" i="6"/>
  <c r="M117" i="6" s="1"/>
  <c r="N117" i="6" s="1"/>
  <c r="L105" i="6"/>
  <c r="M105" i="6" s="1"/>
  <c r="N105" i="6" s="1"/>
  <c r="L93" i="6"/>
  <c r="M93" i="6" s="1"/>
  <c r="N93" i="6" s="1"/>
  <c r="L81" i="6"/>
  <c r="M81" i="6" s="1"/>
  <c r="N81" i="6" s="1"/>
  <c r="L69" i="6"/>
  <c r="M69" i="6" s="1"/>
  <c r="N69" i="6" s="1"/>
  <c r="L57" i="6"/>
  <c r="M57" i="6" s="1"/>
  <c r="N57" i="6" s="1"/>
  <c r="L45" i="6"/>
  <c r="M45" i="6" s="1"/>
  <c r="N45" i="6" s="1"/>
  <c r="L33" i="6"/>
  <c r="M33" i="6" s="1"/>
  <c r="N33" i="6" s="1"/>
  <c r="L21" i="6"/>
  <c r="M21" i="6" s="1"/>
  <c r="N21" i="6" s="1"/>
  <c r="L9" i="6"/>
  <c r="M9" i="6" s="1"/>
  <c r="N9" i="6" s="1"/>
  <c r="L164" i="6"/>
  <c r="M164" i="6" s="1"/>
  <c r="N164" i="6" s="1"/>
  <c r="L152" i="6"/>
  <c r="M152" i="6" s="1"/>
  <c r="N152" i="6" s="1"/>
  <c r="L140" i="6"/>
  <c r="M140" i="6" s="1"/>
  <c r="N140" i="6" s="1"/>
  <c r="L128" i="6"/>
  <c r="M128" i="6" s="1"/>
  <c r="N128" i="6" s="1"/>
  <c r="L116" i="6"/>
  <c r="M116" i="6" s="1"/>
  <c r="N116" i="6" s="1"/>
  <c r="L104" i="6"/>
  <c r="M104" i="6" s="1"/>
  <c r="N104" i="6" s="1"/>
  <c r="L92" i="6"/>
  <c r="M92" i="6" s="1"/>
  <c r="N92" i="6" s="1"/>
  <c r="L80" i="6"/>
  <c r="M80" i="6" s="1"/>
  <c r="N80" i="6" s="1"/>
  <c r="L68" i="6"/>
  <c r="M68" i="6" s="1"/>
  <c r="N68" i="6" s="1"/>
  <c r="L56" i="6"/>
  <c r="M56" i="6" s="1"/>
  <c r="N56" i="6" s="1"/>
  <c r="L44" i="6"/>
  <c r="M44" i="6" s="1"/>
  <c r="N44" i="6" s="1"/>
  <c r="L32" i="6"/>
  <c r="M32" i="6" s="1"/>
  <c r="N32" i="6" s="1"/>
  <c r="L20" i="6"/>
  <c r="M20" i="6" s="1"/>
  <c r="N20" i="6" s="1"/>
  <c r="L8" i="6"/>
  <c r="M8" i="6" s="1"/>
  <c r="N8" i="6" s="1"/>
  <c r="L163" i="6"/>
  <c r="M163" i="6" s="1"/>
  <c r="N163" i="6" s="1"/>
  <c r="L151" i="6"/>
  <c r="M151" i="6" s="1"/>
  <c r="N151" i="6" s="1"/>
  <c r="L139" i="6"/>
  <c r="M139" i="6" s="1"/>
  <c r="N139" i="6" s="1"/>
  <c r="L127" i="6"/>
  <c r="M127" i="6" s="1"/>
  <c r="N127" i="6" s="1"/>
  <c r="L115" i="6"/>
  <c r="M115" i="6" s="1"/>
  <c r="N115" i="6" s="1"/>
  <c r="L103" i="6"/>
  <c r="M103" i="6" s="1"/>
  <c r="N103" i="6" s="1"/>
  <c r="L91" i="6"/>
  <c r="M91" i="6" s="1"/>
  <c r="N91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P91" i="6"/>
  <c r="L79" i="6"/>
  <c r="M79" i="6" s="1"/>
  <c r="N79" i="6" s="1"/>
  <c r="L67" i="6"/>
  <c r="M67" i="6" s="1"/>
  <c r="N67" i="6" s="1"/>
  <c r="L55" i="6"/>
  <c r="M55" i="6" s="1"/>
  <c r="N55" i="6" s="1"/>
  <c r="L43" i="6"/>
  <c r="M43" i="6" s="1"/>
  <c r="N43" i="6" s="1"/>
  <c r="L31" i="6"/>
  <c r="M31" i="6" s="1"/>
  <c r="N31" i="6" s="1"/>
  <c r="L19" i="6"/>
  <c r="M19" i="6" s="1"/>
  <c r="N19" i="6" s="1"/>
  <c r="L7" i="6"/>
  <c r="M7" i="6" s="1"/>
  <c r="N7" i="6" s="1"/>
  <c r="L306" i="6"/>
  <c r="L294" i="6"/>
  <c r="L282" i="6"/>
  <c r="M282" i="6" s="1"/>
  <c r="N282" i="6" s="1"/>
  <c r="L270" i="6"/>
  <c r="L258" i="6"/>
  <c r="M258" i="6" s="1"/>
  <c r="N258" i="6" s="1"/>
  <c r="L246" i="6"/>
  <c r="M246" i="6" s="1"/>
  <c r="N246" i="6" s="1"/>
  <c r="L234" i="6"/>
  <c r="M234" i="6" s="1"/>
  <c r="N234" i="6" s="1"/>
  <c r="L222" i="6"/>
  <c r="M222" i="6" s="1"/>
  <c r="N222" i="6" s="1"/>
  <c r="L210" i="6"/>
  <c r="M210" i="6" s="1"/>
  <c r="N210" i="6" s="1"/>
  <c r="L198" i="6"/>
  <c r="M198" i="6" s="1"/>
  <c r="N198" i="6" s="1"/>
  <c r="L186" i="6"/>
  <c r="M186" i="6" s="1"/>
  <c r="N186" i="6" s="1"/>
  <c r="L174" i="6"/>
  <c r="M174" i="6" s="1"/>
  <c r="N174" i="6" s="1"/>
  <c r="L162" i="6"/>
  <c r="M162" i="6" s="1"/>
  <c r="N162" i="6" s="1"/>
  <c r="L150" i="6"/>
  <c r="M150" i="6" s="1"/>
  <c r="N150" i="6" s="1"/>
  <c r="L138" i="6"/>
  <c r="M138" i="6" s="1"/>
  <c r="N138" i="6" s="1"/>
  <c r="L126" i="6"/>
  <c r="M126" i="6" s="1"/>
  <c r="N126" i="6" s="1"/>
  <c r="L114" i="6"/>
  <c r="M114" i="6" s="1"/>
  <c r="N114" i="6" s="1"/>
  <c r="L102" i="6"/>
  <c r="M102" i="6" s="1"/>
  <c r="N102" i="6" s="1"/>
  <c r="L90" i="6"/>
  <c r="M90" i="6" s="1"/>
  <c r="N90" i="6" s="1"/>
  <c r="L78" i="6"/>
  <c r="M78" i="6" s="1"/>
  <c r="N78" i="6" s="1"/>
  <c r="L66" i="6"/>
  <c r="M66" i="6" s="1"/>
  <c r="N66" i="6" s="1"/>
  <c r="L54" i="6"/>
  <c r="M54" i="6" s="1"/>
  <c r="N54" i="6" s="1"/>
  <c r="L42" i="6"/>
  <c r="M42" i="6" s="1"/>
  <c r="N42" i="6" s="1"/>
  <c r="L30" i="6"/>
  <c r="M30" i="6" s="1"/>
  <c r="N30" i="6" s="1"/>
  <c r="L18" i="6"/>
  <c r="M18" i="6" s="1"/>
  <c r="N18" i="6" s="1"/>
  <c r="L6" i="6"/>
  <c r="M6" i="6" s="1"/>
  <c r="N6" i="6" s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O336" i="3"/>
  <c r="O324" i="3"/>
  <c r="O312" i="3"/>
  <c r="O300" i="3"/>
  <c r="O288" i="3"/>
  <c r="O276" i="3"/>
  <c r="O264" i="3"/>
  <c r="O252" i="3"/>
  <c r="O240" i="3"/>
  <c r="O228" i="3"/>
  <c r="O216" i="3"/>
  <c r="O204" i="3"/>
  <c r="P204" i="3"/>
  <c r="O192" i="3"/>
  <c r="P192" i="3"/>
  <c r="O180" i="3"/>
  <c r="P180" i="3"/>
  <c r="O168" i="3"/>
  <c r="P168" i="3"/>
  <c r="O156" i="3"/>
  <c r="P156" i="3"/>
  <c r="O144" i="3"/>
  <c r="P144" i="3"/>
  <c r="O132" i="3"/>
  <c r="P132" i="3"/>
  <c r="O120" i="3"/>
  <c r="P120" i="3"/>
  <c r="O108" i="3"/>
  <c r="P108" i="3"/>
  <c r="O96" i="3"/>
  <c r="P96" i="3"/>
  <c r="O335" i="3"/>
  <c r="O323" i="3"/>
  <c r="O311" i="3"/>
  <c r="O299" i="3"/>
  <c r="O287" i="3"/>
  <c r="O275" i="3"/>
  <c r="O263" i="3"/>
  <c r="O251" i="3"/>
  <c r="O239" i="3"/>
  <c r="O227" i="3"/>
  <c r="O215" i="3"/>
  <c r="O203" i="3"/>
  <c r="P203" i="3"/>
  <c r="O191" i="3"/>
  <c r="P191" i="3"/>
  <c r="O179" i="3"/>
  <c r="P179" i="3"/>
  <c r="O167" i="3"/>
  <c r="P167" i="3"/>
  <c r="O155" i="3"/>
  <c r="P155" i="3"/>
  <c r="O143" i="3"/>
  <c r="P143" i="3"/>
  <c r="O131" i="3"/>
  <c r="P131" i="3"/>
  <c r="O119" i="3"/>
  <c r="P119" i="3"/>
  <c r="O107" i="3"/>
  <c r="P107" i="3"/>
  <c r="O95" i="3"/>
  <c r="P95" i="3"/>
  <c r="O142" i="3"/>
  <c r="P142" i="3"/>
  <c r="O333" i="3"/>
  <c r="O321" i="3"/>
  <c r="O297" i="3"/>
  <c r="O285" i="3"/>
  <c r="O273" i="3"/>
  <c r="O261" i="3"/>
  <c r="O249" i="3"/>
  <c r="O237" i="3"/>
  <c r="O225" i="3"/>
  <c r="O213" i="3"/>
  <c r="P213" i="3"/>
  <c r="O201" i="3"/>
  <c r="P201" i="3"/>
  <c r="O189" i="3"/>
  <c r="P189" i="3"/>
  <c r="O177" i="3"/>
  <c r="P177" i="3"/>
  <c r="O165" i="3"/>
  <c r="P165" i="3"/>
  <c r="O153" i="3"/>
  <c r="P153" i="3"/>
  <c r="O141" i="3"/>
  <c r="P141" i="3"/>
  <c r="O129" i="3"/>
  <c r="P129" i="3"/>
  <c r="O117" i="3"/>
  <c r="P117" i="3"/>
  <c r="O105" i="3"/>
  <c r="P105" i="3"/>
  <c r="O93" i="3"/>
  <c r="P93" i="3"/>
  <c r="O310" i="3"/>
  <c r="O250" i="3"/>
  <c r="O178" i="3"/>
  <c r="P178" i="3"/>
  <c r="O106" i="3"/>
  <c r="P106" i="3"/>
  <c r="O309" i="3"/>
  <c r="O332" i="3"/>
  <c r="O320" i="3"/>
  <c r="O308" i="3"/>
  <c r="O296" i="3"/>
  <c r="O284" i="3"/>
  <c r="O272" i="3"/>
  <c r="O260" i="3"/>
  <c r="O248" i="3"/>
  <c r="O236" i="3"/>
  <c r="O224" i="3"/>
  <c r="O212" i="3"/>
  <c r="P212" i="3"/>
  <c r="O200" i="3"/>
  <c r="P200" i="3"/>
  <c r="O188" i="3"/>
  <c r="P188" i="3"/>
  <c r="O176" i="3"/>
  <c r="P176" i="3"/>
  <c r="O164" i="3"/>
  <c r="P164" i="3"/>
  <c r="O152" i="3"/>
  <c r="P152" i="3"/>
  <c r="O140" i="3"/>
  <c r="P140" i="3"/>
  <c r="O128" i="3"/>
  <c r="P128" i="3"/>
  <c r="O116" i="3"/>
  <c r="P116" i="3"/>
  <c r="O104" i="3"/>
  <c r="P104" i="3"/>
  <c r="O92" i="3"/>
  <c r="P92" i="3"/>
  <c r="O214" i="3"/>
  <c r="P214" i="3"/>
  <c r="O94" i="3"/>
  <c r="P94" i="3"/>
  <c r="O307" i="3"/>
  <c r="O295" i="3"/>
  <c r="O283" i="3"/>
  <c r="O271" i="3"/>
  <c r="O259" i="3"/>
  <c r="O247" i="3"/>
  <c r="O235" i="3"/>
  <c r="O223" i="3"/>
  <c r="O211" i="3"/>
  <c r="P211" i="3"/>
  <c r="O199" i="3"/>
  <c r="P199" i="3"/>
  <c r="O187" i="3"/>
  <c r="P187" i="3"/>
  <c r="O175" i="3"/>
  <c r="P175" i="3"/>
  <c r="O163" i="3"/>
  <c r="P163" i="3"/>
  <c r="O151" i="3"/>
  <c r="P151" i="3"/>
  <c r="O139" i="3"/>
  <c r="P139" i="3"/>
  <c r="O127" i="3"/>
  <c r="P127" i="3"/>
  <c r="O115" i="3"/>
  <c r="P115" i="3"/>
  <c r="O103" i="3"/>
  <c r="P103" i="3"/>
  <c r="O91" i="3"/>
  <c r="P91" i="3"/>
  <c r="O262" i="3"/>
  <c r="O154" i="3"/>
  <c r="P154" i="3"/>
  <c r="O319" i="3"/>
  <c r="O330" i="3"/>
  <c r="O318" i="3"/>
  <c r="O306" i="3"/>
  <c r="O294" i="3"/>
  <c r="O282" i="3"/>
  <c r="O270" i="3"/>
  <c r="O258" i="3"/>
  <c r="O246" i="3"/>
  <c r="O234" i="3"/>
  <c r="O222" i="3"/>
  <c r="O210" i="3"/>
  <c r="P210" i="3"/>
  <c r="O198" i="3"/>
  <c r="P198" i="3"/>
  <c r="O186" i="3"/>
  <c r="P186" i="3"/>
  <c r="O174" i="3"/>
  <c r="P174" i="3"/>
  <c r="O162" i="3"/>
  <c r="P162" i="3"/>
  <c r="O150" i="3"/>
  <c r="P150" i="3"/>
  <c r="O138" i="3"/>
  <c r="P138" i="3"/>
  <c r="O126" i="3"/>
  <c r="P126" i="3"/>
  <c r="O114" i="3"/>
  <c r="P114" i="3"/>
  <c r="O102" i="3"/>
  <c r="P102" i="3"/>
  <c r="O90" i="3"/>
  <c r="P90" i="3"/>
  <c r="O322" i="3"/>
  <c r="O190" i="3"/>
  <c r="P190" i="3"/>
  <c r="O331" i="3"/>
  <c r="O329" i="3"/>
  <c r="O317" i="3"/>
  <c r="O305" i="3"/>
  <c r="O293" i="3"/>
  <c r="O281" i="3"/>
  <c r="O269" i="3"/>
  <c r="O257" i="3"/>
  <c r="O245" i="3"/>
  <c r="O233" i="3"/>
  <c r="O221" i="3"/>
  <c r="O209" i="3"/>
  <c r="P209" i="3"/>
  <c r="O197" i="3"/>
  <c r="P197" i="3"/>
  <c r="O185" i="3"/>
  <c r="P185" i="3"/>
  <c r="O173" i="3"/>
  <c r="P173" i="3"/>
  <c r="O161" i="3"/>
  <c r="P161" i="3"/>
  <c r="O149" i="3"/>
  <c r="P149" i="3"/>
  <c r="O137" i="3"/>
  <c r="P137" i="3"/>
  <c r="O125" i="3"/>
  <c r="P125" i="3"/>
  <c r="O113" i="3"/>
  <c r="P113" i="3"/>
  <c r="O101" i="3"/>
  <c r="P101" i="3"/>
  <c r="O89" i="3"/>
  <c r="P89" i="3"/>
  <c r="P215" i="3"/>
  <c r="O238" i="3"/>
  <c r="O328" i="3"/>
  <c r="O316" i="3"/>
  <c r="O304" i="3"/>
  <c r="O292" i="3"/>
  <c r="O280" i="3"/>
  <c r="O268" i="3"/>
  <c r="O256" i="3"/>
  <c r="O244" i="3"/>
  <c r="O232" i="3"/>
  <c r="O220" i="3"/>
  <c r="O208" i="3"/>
  <c r="P208" i="3"/>
  <c r="O196" i="3"/>
  <c r="P196" i="3"/>
  <c r="O184" i="3"/>
  <c r="P184" i="3"/>
  <c r="O172" i="3"/>
  <c r="P172" i="3"/>
  <c r="O160" i="3"/>
  <c r="P160" i="3"/>
  <c r="O148" i="3"/>
  <c r="P148" i="3"/>
  <c r="O136" i="3"/>
  <c r="P136" i="3"/>
  <c r="O124" i="3"/>
  <c r="P124" i="3"/>
  <c r="O112" i="3"/>
  <c r="P112" i="3"/>
  <c r="O100" i="3"/>
  <c r="P100" i="3"/>
  <c r="O286" i="3"/>
  <c r="O166" i="3"/>
  <c r="P166" i="3"/>
  <c r="O327" i="3"/>
  <c r="O315" i="3"/>
  <c r="O303" i="3"/>
  <c r="O291" i="3"/>
  <c r="O279" i="3"/>
  <c r="O267" i="3"/>
  <c r="O255" i="3"/>
  <c r="O243" i="3"/>
  <c r="O231" i="3"/>
  <c r="O219" i="3"/>
  <c r="O207" i="3"/>
  <c r="P207" i="3"/>
  <c r="O195" i="3"/>
  <c r="P195" i="3"/>
  <c r="O183" i="3"/>
  <c r="P183" i="3"/>
  <c r="O171" i="3"/>
  <c r="P171" i="3"/>
  <c r="O159" i="3"/>
  <c r="P159" i="3"/>
  <c r="O147" i="3"/>
  <c r="P147" i="3"/>
  <c r="O135" i="3"/>
  <c r="P135" i="3"/>
  <c r="O123" i="3"/>
  <c r="P123" i="3"/>
  <c r="O111" i="3"/>
  <c r="P111" i="3"/>
  <c r="O99" i="3"/>
  <c r="P99" i="3"/>
  <c r="O334" i="3"/>
  <c r="O274" i="3"/>
  <c r="O226" i="3"/>
  <c r="O130" i="3"/>
  <c r="P130" i="3"/>
  <c r="O326" i="3"/>
  <c r="O314" i="3"/>
  <c r="O302" i="3"/>
  <c r="O290" i="3"/>
  <c r="O278" i="3"/>
  <c r="O266" i="3"/>
  <c r="O254" i="3"/>
  <c r="O242" i="3"/>
  <c r="O230" i="3"/>
  <c r="O218" i="3"/>
  <c r="O206" i="3"/>
  <c r="P206" i="3"/>
  <c r="O194" i="3"/>
  <c r="P194" i="3"/>
  <c r="O182" i="3"/>
  <c r="P182" i="3"/>
  <c r="O170" i="3"/>
  <c r="P170" i="3"/>
  <c r="O158" i="3"/>
  <c r="P158" i="3"/>
  <c r="O146" i="3"/>
  <c r="P146" i="3"/>
  <c r="O134" i="3"/>
  <c r="P134" i="3"/>
  <c r="O122" i="3"/>
  <c r="P122" i="3"/>
  <c r="O110" i="3"/>
  <c r="P110" i="3"/>
  <c r="O98" i="3"/>
  <c r="P98" i="3"/>
  <c r="O298" i="3"/>
  <c r="O202" i="3"/>
  <c r="P202" i="3"/>
  <c r="O118" i="3"/>
  <c r="P118" i="3"/>
  <c r="O325" i="3"/>
  <c r="O313" i="3"/>
  <c r="O301" i="3"/>
  <c r="O289" i="3"/>
  <c r="O277" i="3"/>
  <c r="O265" i="3"/>
  <c r="O253" i="3"/>
  <c r="O241" i="3"/>
  <c r="O229" i="3"/>
  <c r="O217" i="3"/>
  <c r="O205" i="3"/>
  <c r="P205" i="3"/>
  <c r="O193" i="3"/>
  <c r="P193" i="3"/>
  <c r="O181" i="3"/>
  <c r="P181" i="3"/>
  <c r="O169" i="3"/>
  <c r="P169" i="3"/>
  <c r="O157" i="3"/>
  <c r="P157" i="3"/>
  <c r="O145" i="3"/>
  <c r="P145" i="3"/>
  <c r="O133" i="3"/>
  <c r="P133" i="3"/>
  <c r="O121" i="3"/>
  <c r="P121" i="3"/>
  <c r="O109" i="3"/>
  <c r="P109" i="3"/>
  <c r="O97" i="3"/>
  <c r="P97" i="3"/>
  <c r="K194" i="1"/>
  <c r="L194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73" i="1"/>
  <c r="L73" i="1" s="1"/>
  <c r="K61" i="1"/>
  <c r="L61" i="1" s="1"/>
  <c r="K49" i="1"/>
  <c r="L49" i="1" s="1"/>
  <c r="K37" i="1"/>
  <c r="L37" i="1" s="1"/>
  <c r="K25" i="1"/>
  <c r="L25" i="1" s="1"/>
  <c r="K13" i="1"/>
  <c r="L13" i="1" s="1"/>
  <c r="K158" i="1"/>
  <c r="L158" i="1" s="1"/>
  <c r="K122" i="1"/>
  <c r="L122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108" i="1"/>
  <c r="L108" i="1" s="1"/>
  <c r="K96" i="1"/>
  <c r="L96" i="1" s="1"/>
  <c r="K182" i="1"/>
  <c r="L182" i="1" s="1"/>
  <c r="K134" i="1"/>
  <c r="L134" i="1" s="1"/>
  <c r="K98" i="1"/>
  <c r="L98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47" i="1"/>
  <c r="L47" i="1" s="1"/>
  <c r="K35" i="1"/>
  <c r="L35" i="1" s="1"/>
  <c r="K23" i="1"/>
  <c r="L23" i="1" s="1"/>
  <c r="K11" i="1"/>
  <c r="L11" i="1" s="1"/>
  <c r="K214" i="1"/>
  <c r="L214" i="1" s="1"/>
  <c r="K166" i="1"/>
  <c r="L166" i="1" s="1"/>
  <c r="K142" i="1"/>
  <c r="L142" i="1" s="1"/>
  <c r="K106" i="1"/>
  <c r="L106" i="1" s="1"/>
  <c r="K94" i="1"/>
  <c r="L94" i="1" s="1"/>
  <c r="K170" i="1"/>
  <c r="L170" i="1" s="1"/>
  <c r="K110" i="1"/>
  <c r="L110" i="1" s="1"/>
  <c r="K178" i="1"/>
  <c r="L178" i="1" s="1"/>
  <c r="K130" i="1"/>
  <c r="L130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45" i="1"/>
  <c r="L45" i="1" s="1"/>
  <c r="K33" i="1"/>
  <c r="L33" i="1" s="1"/>
  <c r="K21" i="1"/>
  <c r="L21" i="1" s="1"/>
  <c r="K9" i="1"/>
  <c r="L9" i="1" s="1"/>
  <c r="K202" i="1"/>
  <c r="L202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4" i="1"/>
  <c r="L44" i="1" s="1"/>
  <c r="K32" i="1"/>
  <c r="L32" i="1" s="1"/>
  <c r="K20" i="1"/>
  <c r="L20" i="1" s="1"/>
  <c r="K8" i="1"/>
  <c r="L8" i="1" s="1"/>
  <c r="K206" i="1"/>
  <c r="L206" i="1" s="1"/>
  <c r="K211" i="1"/>
  <c r="L211" i="1" s="1"/>
  <c r="K199" i="1"/>
  <c r="L199" i="1" s="1"/>
  <c r="K187" i="1"/>
  <c r="L187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43" i="1"/>
  <c r="L43" i="1" s="1"/>
  <c r="K31" i="1"/>
  <c r="L31" i="1" s="1"/>
  <c r="K19" i="1"/>
  <c r="L19" i="1" s="1"/>
  <c r="K7" i="1"/>
  <c r="L7" i="1" s="1"/>
  <c r="K146" i="1"/>
  <c r="L146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K42" i="1"/>
  <c r="L42" i="1" s="1"/>
  <c r="K30" i="1"/>
  <c r="L30" i="1" s="1"/>
  <c r="K18" i="1"/>
  <c r="L18" i="1" s="1"/>
  <c r="K6" i="1"/>
  <c r="L6" i="1" s="1"/>
  <c r="K154" i="1"/>
  <c r="L154" i="1" s="1"/>
  <c r="K209" i="1"/>
  <c r="L209" i="1" s="1"/>
  <c r="K197" i="1"/>
  <c r="L197" i="1" s="1"/>
  <c r="K185" i="1"/>
  <c r="L185" i="1" s="1"/>
  <c r="K173" i="1"/>
  <c r="L173" i="1" s="1"/>
  <c r="K161" i="1"/>
  <c r="L161" i="1" s="1"/>
  <c r="K149" i="1"/>
  <c r="L149" i="1" s="1"/>
  <c r="K137" i="1"/>
  <c r="L137" i="1" s="1"/>
  <c r="K125" i="1"/>
  <c r="L125" i="1" s="1"/>
  <c r="K113" i="1"/>
  <c r="L113" i="1" s="1"/>
  <c r="K101" i="1"/>
  <c r="L101" i="1" s="1"/>
  <c r="K89" i="1"/>
  <c r="L89" i="1" s="1"/>
  <c r="K77" i="1"/>
  <c r="L77" i="1" s="1"/>
  <c r="K65" i="1"/>
  <c r="L65" i="1" s="1"/>
  <c r="K53" i="1"/>
  <c r="L53" i="1" s="1"/>
  <c r="K41" i="1"/>
  <c r="L41" i="1" s="1"/>
  <c r="K29" i="1"/>
  <c r="L29" i="1" s="1"/>
  <c r="K17" i="1"/>
  <c r="L17" i="1" s="1"/>
  <c r="K5" i="1"/>
  <c r="L5" i="1" s="1"/>
  <c r="K190" i="1"/>
  <c r="L190" i="1" s="1"/>
  <c r="K118" i="1"/>
  <c r="L118" i="1" s="1"/>
  <c r="K208" i="1"/>
  <c r="L208" i="1" s="1"/>
  <c r="K196" i="1"/>
  <c r="L196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40" i="1"/>
  <c r="L40" i="1" s="1"/>
  <c r="K28" i="1"/>
  <c r="L28" i="1" s="1"/>
  <c r="K16" i="1"/>
  <c r="L16" i="1" s="1"/>
  <c r="K4" i="1"/>
  <c r="L4" i="1" s="1"/>
  <c r="K207" i="1"/>
  <c r="L207" i="1" s="1"/>
  <c r="K195" i="1"/>
  <c r="L195" i="1" s="1"/>
  <c r="K183" i="1"/>
  <c r="L183" i="1" s="1"/>
  <c r="K171" i="1"/>
  <c r="L171" i="1" s="1"/>
  <c r="K159" i="1"/>
  <c r="L159" i="1" s="1"/>
  <c r="K147" i="1"/>
  <c r="L147" i="1" s="1"/>
  <c r="K135" i="1"/>
  <c r="L135" i="1" s="1"/>
  <c r="K123" i="1"/>
  <c r="L123" i="1" s="1"/>
  <c r="K111" i="1"/>
  <c r="L111" i="1" s="1"/>
  <c r="K99" i="1"/>
  <c r="L99" i="1" s="1"/>
  <c r="K87" i="1"/>
  <c r="L87" i="1" s="1"/>
  <c r="K75" i="1"/>
  <c r="L75" i="1" s="1"/>
  <c r="K63" i="1"/>
  <c r="L63" i="1" s="1"/>
  <c r="K51" i="1"/>
  <c r="L51" i="1" s="1"/>
  <c r="K39" i="1"/>
  <c r="L39" i="1" s="1"/>
  <c r="K27" i="1"/>
  <c r="L27" i="1" s="1"/>
  <c r="K15" i="1"/>
  <c r="L15" i="1" s="1"/>
  <c r="K3" i="1"/>
  <c r="L3" i="1" s="1"/>
  <c r="P216" i="3"/>
  <c r="N217" i="3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O52" i="1" l="1"/>
  <c r="O196" i="1"/>
  <c r="O143" i="1"/>
  <c r="O108" i="1"/>
  <c r="O64" i="1"/>
  <c r="O149" i="1"/>
  <c r="O24" i="1"/>
  <c r="O76" i="1"/>
  <c r="O125" i="1"/>
  <c r="O90" i="1"/>
  <c r="O127" i="1"/>
  <c r="O261" i="1"/>
  <c r="O29" i="1"/>
  <c r="O174" i="1"/>
  <c r="O112" i="1"/>
  <c r="O18" i="1"/>
  <c r="O163" i="1"/>
  <c r="O124" i="1"/>
  <c r="O30" i="1"/>
  <c r="O183" i="1"/>
  <c r="O219" i="1"/>
  <c r="O73" i="1"/>
  <c r="O136" i="1"/>
  <c r="O42" i="1"/>
  <c r="O255" i="1"/>
  <c r="O55" i="1"/>
  <c r="O199" i="1"/>
  <c r="O131" i="1"/>
  <c r="O160" i="1"/>
  <c r="O67" i="1"/>
  <c r="O209" i="1"/>
  <c r="O93" i="1"/>
  <c r="O45" i="1"/>
  <c r="O177" i="1"/>
  <c r="O44" i="1"/>
  <c r="O188" i="1"/>
  <c r="O58" i="1"/>
  <c r="O226" i="1"/>
  <c r="O59" i="1"/>
  <c r="O61" i="1"/>
  <c r="O193" i="1"/>
  <c r="O39" i="1"/>
  <c r="O206" i="1"/>
  <c r="O56" i="1"/>
  <c r="O215" i="1"/>
  <c r="O71" i="1"/>
  <c r="O86" i="1"/>
  <c r="O220" i="1"/>
  <c r="O101" i="1"/>
  <c r="O221" i="1"/>
  <c r="O79" i="1"/>
  <c r="O223" i="1"/>
  <c r="O179" i="1"/>
  <c r="O68" i="1"/>
  <c r="O212" i="1"/>
  <c r="O189" i="1"/>
  <c r="O243" i="1"/>
  <c r="O105" i="1"/>
  <c r="O75" i="1"/>
  <c r="O70" i="1"/>
  <c r="O250" i="1"/>
  <c r="O83" i="1"/>
  <c r="O36" i="1"/>
  <c r="O120" i="1"/>
  <c r="O85" i="1"/>
  <c r="O217" i="1"/>
  <c r="O218" i="1"/>
  <c r="O88" i="1"/>
  <c r="O91" i="1"/>
  <c r="O227" i="1"/>
  <c r="O80" i="1"/>
  <c r="O224" i="1"/>
  <c r="O213" i="1"/>
  <c r="O238" i="1"/>
  <c r="O117" i="1"/>
  <c r="O95" i="1"/>
  <c r="O132" i="1"/>
  <c r="O252" i="1"/>
  <c r="O26" i="1"/>
  <c r="O98" i="1"/>
  <c r="O230" i="1"/>
  <c r="O100" i="1"/>
  <c r="O232" i="1"/>
  <c r="O233" i="1"/>
  <c r="O51" i="1"/>
  <c r="O102" i="1"/>
  <c r="O103" i="1"/>
  <c r="O235" i="1"/>
  <c r="O9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S2" i="1"/>
  <c r="O21" i="1"/>
  <c r="O129" i="1"/>
  <c r="O82" i="1"/>
  <c r="O119" i="1"/>
  <c r="O107" i="1"/>
  <c r="O48" i="1"/>
  <c r="O144" i="1"/>
  <c r="O97" i="1"/>
  <c r="O229" i="1"/>
  <c r="O110" i="1"/>
  <c r="O231" i="1"/>
  <c r="O200" i="1"/>
  <c r="O205" i="1"/>
  <c r="O161" i="1"/>
  <c r="O17" i="1"/>
  <c r="O195" i="1"/>
  <c r="O159" i="1"/>
  <c r="O115" i="1"/>
  <c r="O263" i="1"/>
  <c r="O104" i="1"/>
  <c r="O236" i="1"/>
  <c r="O262" i="1"/>
  <c r="O33" i="1"/>
  <c r="O153" i="1"/>
  <c r="O191" i="1"/>
  <c r="O167" i="1"/>
  <c r="O156" i="1"/>
  <c r="O264" i="1"/>
  <c r="O109" i="1"/>
  <c r="O38" i="1"/>
  <c r="O122" i="1"/>
  <c r="O242" i="1"/>
  <c r="O190" i="1"/>
  <c r="O185" i="1"/>
  <c r="O244" i="1"/>
  <c r="O197" i="1"/>
  <c r="O245" i="1"/>
  <c r="O267" i="1"/>
  <c r="O247" i="1"/>
  <c r="O116" i="1"/>
  <c r="O22" i="1"/>
  <c r="O94" i="1"/>
  <c r="O99" i="1"/>
  <c r="O251" i="1"/>
  <c r="O60" i="1"/>
  <c r="O168" i="1"/>
  <c r="O121" i="1"/>
  <c r="O241" i="1"/>
  <c r="O134" i="1"/>
  <c r="O53" i="1"/>
  <c r="O139" i="1"/>
  <c r="O87" i="1"/>
  <c r="O128" i="1"/>
  <c r="O248" i="1"/>
  <c r="O225" i="1"/>
  <c r="O155" i="1"/>
  <c r="O57" i="1"/>
  <c r="O201" i="1"/>
  <c r="O106" i="1"/>
  <c r="O207" i="1"/>
  <c r="O180" i="1"/>
  <c r="O111" i="1"/>
  <c r="O133" i="1"/>
  <c r="O50" i="1"/>
  <c r="O146" i="1"/>
  <c r="O254" i="1"/>
  <c r="O211" i="1"/>
  <c r="O240" i="1"/>
  <c r="O148" i="1"/>
  <c r="O256" i="1"/>
  <c r="O257" i="1"/>
  <c r="O65" i="1"/>
  <c r="O269" i="1"/>
  <c r="O162" i="1"/>
  <c r="O151" i="1"/>
  <c r="O259" i="1"/>
  <c r="O140" i="1"/>
  <c r="O203" i="1"/>
  <c r="O249" i="1"/>
  <c r="O34" i="1"/>
  <c r="O118" i="1"/>
  <c r="O11" i="1"/>
  <c r="O72" i="1"/>
  <c r="O192" i="1"/>
  <c r="O13" i="1"/>
  <c r="O145" i="1"/>
  <c r="O253" i="1"/>
  <c r="O158" i="1"/>
  <c r="O16" i="1"/>
  <c r="O89" i="1"/>
  <c r="O54" i="1"/>
  <c r="O186" i="1"/>
  <c r="O19" i="1"/>
  <c r="O152" i="1"/>
  <c r="O260" i="1"/>
  <c r="O237" i="1"/>
  <c r="O239" i="1"/>
  <c r="O69" i="1"/>
  <c r="O130" i="1"/>
  <c r="O23" i="1"/>
  <c r="O147" i="1"/>
  <c r="O204" i="1"/>
  <c r="O25" i="1"/>
  <c r="O157" i="1"/>
  <c r="O62" i="1"/>
  <c r="O170" i="1"/>
  <c r="O266" i="1"/>
  <c r="O28" i="1"/>
  <c r="O172" i="1"/>
  <c r="O150" i="1"/>
  <c r="O66" i="1"/>
  <c r="O222" i="1"/>
  <c r="O31" i="1"/>
  <c r="O175" i="1"/>
  <c r="O20" i="1"/>
  <c r="O164" i="1"/>
  <c r="O166" i="1"/>
  <c r="O46" i="1"/>
  <c r="O142" i="1"/>
  <c r="O35" i="1"/>
  <c r="O12" i="1"/>
  <c r="O84" i="1"/>
  <c r="O216" i="1"/>
  <c r="O37" i="1"/>
  <c r="O169" i="1"/>
  <c r="O265" i="1"/>
  <c r="O182" i="1"/>
  <c r="O40" i="1"/>
  <c r="O184" i="1"/>
  <c r="O210" i="1"/>
  <c r="O198" i="1"/>
  <c r="O78" i="1"/>
  <c r="O43" i="1"/>
  <c r="O187" i="1"/>
  <c r="O32" i="1"/>
  <c r="O176" i="1"/>
  <c r="O63" i="1"/>
  <c r="O81" i="1"/>
  <c r="O214" i="1"/>
  <c r="O178" i="1"/>
  <c r="O47" i="1"/>
  <c r="O228" i="1"/>
  <c r="O49" i="1"/>
  <c r="O181" i="1"/>
  <c r="O74" i="1"/>
  <c r="O194" i="1"/>
  <c r="O135" i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S2" i="3"/>
  <c r="R328" i="3"/>
  <c r="I302" i="3"/>
  <c r="M270" i="6"/>
  <c r="N270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Z321" i="6" s="1"/>
  <c r="Z322" i="6" s="1"/>
  <c r="Z323" i="6" s="1"/>
  <c r="Z324" i="6" s="1"/>
  <c r="Z325" i="6" s="1"/>
  <c r="Z326" i="6" s="1"/>
  <c r="Z327" i="6" s="1"/>
  <c r="Z328" i="6" s="1"/>
  <c r="Z329" i="6" s="1"/>
  <c r="Z330" i="6" s="1"/>
  <c r="Z331" i="6" s="1"/>
  <c r="Z332" i="6" s="1"/>
  <c r="Z333" i="6" s="1"/>
  <c r="Z334" i="6" s="1"/>
  <c r="Z335" i="6" s="1"/>
  <c r="Z336" i="6" s="1"/>
  <c r="X2" i="6"/>
  <c r="M289" i="6"/>
  <c r="N288" i="6"/>
  <c r="R249" i="3"/>
  <c r="P217" i="3"/>
  <c r="N218" i="3"/>
  <c r="B218" i="1"/>
  <c r="B219" i="1"/>
  <c r="J4" i="2"/>
  <c r="I303" i="3" l="1"/>
  <c r="M290" i="6"/>
  <c r="N289" i="6"/>
  <c r="P218" i="3"/>
  <c r="N219" i="3"/>
  <c r="B220" i="1"/>
  <c r="I304" i="3" l="1"/>
  <c r="M291" i="6"/>
  <c r="N290" i="6"/>
  <c r="P219" i="3"/>
  <c r="N220" i="3"/>
  <c r="B221" i="1"/>
  <c r="I305" i="3" l="1"/>
  <c r="M292" i="6"/>
  <c r="N291" i="6"/>
  <c r="N221" i="3"/>
  <c r="P220" i="3"/>
  <c r="B222" i="1"/>
  <c r="I306" i="3" l="1"/>
  <c r="M293" i="6"/>
  <c r="N292" i="6"/>
  <c r="P221" i="3"/>
  <c r="N222" i="3"/>
  <c r="B223" i="1"/>
  <c r="I307" i="3" l="1"/>
  <c r="M294" i="6"/>
  <c r="N293" i="6"/>
  <c r="P222" i="3"/>
  <c r="N223" i="3"/>
  <c r="B224" i="1"/>
  <c r="I308" i="3" l="1"/>
  <c r="M295" i="6"/>
  <c r="N294" i="6"/>
  <c r="P223" i="3"/>
  <c r="N224" i="3"/>
  <c r="B225" i="1"/>
  <c r="I309" i="3" l="1"/>
  <c r="M296" i="6"/>
  <c r="N295" i="6"/>
  <c r="P224" i="3"/>
  <c r="N225" i="3"/>
  <c r="B226" i="1"/>
  <c r="I310" i="3" l="1"/>
  <c r="M297" i="6"/>
  <c r="N296" i="6"/>
  <c r="N226" i="3"/>
  <c r="P225" i="3"/>
  <c r="B227" i="1"/>
  <c r="I311" i="3" l="1"/>
  <c r="M298" i="6"/>
  <c r="N297" i="6"/>
  <c r="P226" i="3"/>
  <c r="N227" i="3"/>
  <c r="B228" i="1"/>
  <c r="I312" i="3" l="1"/>
  <c r="M299" i="6"/>
  <c r="N298" i="6"/>
  <c r="P227" i="3"/>
  <c r="N228" i="3"/>
  <c r="B229" i="1"/>
  <c r="I313" i="3" l="1"/>
  <c r="M300" i="6"/>
  <c r="N299" i="6"/>
  <c r="N229" i="3"/>
  <c r="P228" i="3"/>
  <c r="B230" i="1"/>
  <c r="I314" i="3" l="1"/>
  <c r="M301" i="6"/>
  <c r="N300" i="6"/>
  <c r="P229" i="3"/>
  <c r="N230" i="3"/>
  <c r="B231" i="1"/>
  <c r="I315" i="3" l="1"/>
  <c r="M302" i="6"/>
  <c r="N301" i="6"/>
  <c r="P230" i="3"/>
  <c r="N231" i="3"/>
  <c r="B232" i="1"/>
  <c r="I316" i="3" l="1"/>
  <c r="M303" i="6"/>
  <c r="N302" i="6"/>
  <c r="P231" i="3"/>
  <c r="N232" i="3"/>
  <c r="B233" i="1"/>
  <c r="I317" i="3" l="1"/>
  <c r="M304" i="6"/>
  <c r="N303" i="6"/>
  <c r="P232" i="3"/>
  <c r="N233" i="3"/>
  <c r="B234" i="1"/>
  <c r="I318" i="3" l="1"/>
  <c r="M305" i="6"/>
  <c r="N304" i="6"/>
  <c r="N234" i="3"/>
  <c r="P233" i="3"/>
  <c r="B235" i="1"/>
  <c r="I319" i="3" l="1"/>
  <c r="M306" i="6"/>
  <c r="N305" i="6"/>
  <c r="N235" i="3"/>
  <c r="P234" i="3"/>
  <c r="B236" i="1"/>
  <c r="I320" i="3" l="1"/>
  <c r="M307" i="6"/>
  <c r="N306" i="6"/>
  <c r="N236" i="3"/>
  <c r="P235" i="3"/>
  <c r="B237" i="1"/>
  <c r="I321" i="3" l="1"/>
  <c r="M308" i="6"/>
  <c r="N308" i="6" s="1"/>
  <c r="N307" i="6"/>
  <c r="N237" i="3"/>
  <c r="P236" i="3"/>
  <c r="B238" i="1"/>
  <c r="I322" i="3" l="1"/>
  <c r="P237" i="3"/>
  <c r="N238" i="3"/>
  <c r="B239" i="1"/>
  <c r="I323" i="3" l="1"/>
  <c r="N239" i="3"/>
  <c r="P238" i="3"/>
  <c r="B240" i="1"/>
  <c r="I324" i="3" l="1"/>
  <c r="N240" i="3"/>
  <c r="P239" i="3"/>
  <c r="B241" i="1"/>
  <c r="I325" i="3" l="1"/>
  <c r="P240" i="3"/>
  <c r="N241" i="3"/>
  <c r="B242" i="1"/>
  <c r="I326" i="3" l="1"/>
  <c r="N242" i="3"/>
  <c r="P241" i="3"/>
  <c r="B243" i="1"/>
  <c r="I327" i="3" l="1"/>
  <c r="N243" i="3"/>
  <c r="P242" i="3"/>
  <c r="B244" i="1"/>
  <c r="I328" i="3" l="1"/>
  <c r="P243" i="3"/>
  <c r="N244" i="3"/>
  <c r="B245" i="1"/>
  <c r="I329" i="3" l="1"/>
  <c r="P244" i="3"/>
  <c r="N245" i="3"/>
  <c r="B246" i="1"/>
  <c r="B247" i="1"/>
  <c r="I330" i="3" l="1"/>
  <c r="N246" i="3"/>
  <c r="P245" i="3"/>
  <c r="I331" i="3" l="1"/>
  <c r="P246" i="3"/>
  <c r="N247" i="3"/>
  <c r="I332" i="3" l="1"/>
  <c r="N248" i="3"/>
  <c r="P247" i="3"/>
  <c r="I333" i="3" l="1"/>
  <c r="N249" i="3"/>
  <c r="P248" i="3"/>
  <c r="I334" i="3" l="1"/>
  <c r="P249" i="3"/>
  <c r="N250" i="3"/>
  <c r="I335" i="3" l="1"/>
  <c r="N251" i="3"/>
  <c r="P250" i="3"/>
  <c r="I336" i="3" l="1"/>
  <c r="N252" i="3"/>
  <c r="P251" i="3"/>
  <c r="N253" i="3" l="1"/>
  <c r="P252" i="3"/>
  <c r="P253" i="3" l="1"/>
  <c r="N254" i="3"/>
  <c r="P254" i="3" l="1"/>
  <c r="N255" i="3"/>
  <c r="N256" i="3" l="1"/>
  <c r="P255" i="3"/>
  <c r="P256" i="3" l="1"/>
  <c r="N257" i="3"/>
  <c r="N258" i="3" l="1"/>
  <c r="P257" i="3"/>
  <c r="P258" i="3" l="1"/>
  <c r="N259" i="3"/>
  <c r="N260" i="3" l="1"/>
  <c r="P259" i="3"/>
  <c r="N261" i="3" l="1"/>
  <c r="P260" i="3"/>
  <c r="N262" i="3" l="1"/>
  <c r="P261" i="3"/>
  <c r="P262" i="3" l="1"/>
  <c r="N263" i="3"/>
  <c r="N264" i="3" l="1"/>
  <c r="P263" i="3"/>
  <c r="N265" i="3" l="1"/>
  <c r="P264" i="3"/>
  <c r="P265" i="3" l="1"/>
  <c r="N266" i="3"/>
  <c r="N267" i="3" l="1"/>
  <c r="P266" i="3"/>
  <c r="N268" i="3" l="1"/>
  <c r="P267" i="3"/>
  <c r="P268" i="3" l="1"/>
  <c r="N269" i="3"/>
  <c r="P269" i="3" l="1"/>
  <c r="N270" i="3"/>
  <c r="P270" i="3" l="1"/>
  <c r="N271" i="3"/>
  <c r="N272" i="3" l="1"/>
  <c r="P271" i="3"/>
  <c r="N273" i="3" l="1"/>
  <c r="P272" i="3"/>
  <c r="N274" i="3" l="1"/>
  <c r="P273" i="3"/>
  <c r="Q88" i="3" s="1"/>
  <c r="N275" i="3" l="1"/>
  <c r="P274" i="3"/>
  <c r="N276" i="3" l="1"/>
  <c r="P275" i="3"/>
  <c r="N277" i="3" l="1"/>
  <c r="P276" i="3"/>
  <c r="N278" i="3" l="1"/>
  <c r="P277" i="3"/>
  <c r="N279" i="3" l="1"/>
  <c r="P278" i="3"/>
  <c r="N280" i="3" l="1"/>
  <c r="P279" i="3"/>
  <c r="R336" i="3" l="1"/>
  <c r="P280" i="3"/>
  <c r="N281" i="3"/>
  <c r="P281" i="3" l="1"/>
  <c r="N282" i="3"/>
  <c r="P282" i="3" l="1"/>
  <c r="N283" i="3"/>
  <c r="P283" i="3" l="1"/>
  <c r="N284" i="3"/>
  <c r="N285" i="3" l="1"/>
  <c r="P284" i="3"/>
  <c r="N286" i="3" l="1"/>
  <c r="P285" i="3"/>
  <c r="P286" i="3" l="1"/>
  <c r="N287" i="3"/>
  <c r="N288" i="3" l="1"/>
  <c r="P287" i="3"/>
  <c r="N289" i="3" l="1"/>
  <c r="P288" i="3"/>
  <c r="P289" i="3" l="1"/>
  <c r="N290" i="3"/>
  <c r="N291" i="3" l="1"/>
  <c r="P290" i="3"/>
  <c r="N292" i="3" l="1"/>
  <c r="P291" i="3"/>
  <c r="N293" i="3" l="1"/>
  <c r="P292" i="3"/>
  <c r="N294" i="3" l="1"/>
  <c r="P293" i="3"/>
  <c r="P294" i="3" l="1"/>
  <c r="N295" i="3"/>
  <c r="P295" i="3" l="1"/>
  <c r="N296" i="3"/>
  <c r="P296" i="3" l="1"/>
  <c r="N297" i="3"/>
  <c r="P297" i="3" l="1"/>
  <c r="N298" i="3"/>
  <c r="P298" i="3" l="1"/>
  <c r="N299" i="3"/>
  <c r="P299" i="3" l="1"/>
  <c r="N300" i="3"/>
  <c r="P300" i="3" l="1"/>
  <c r="N301" i="3"/>
  <c r="P301" i="3" l="1"/>
  <c r="N302" i="3"/>
  <c r="P302" i="3" l="1"/>
  <c r="N303" i="3"/>
  <c r="P303" i="3" l="1"/>
  <c r="N304" i="3"/>
  <c r="P304" i="3" l="1"/>
  <c r="N305" i="3"/>
  <c r="P305" i="3" l="1"/>
  <c r="N306" i="3"/>
  <c r="N307" i="3" l="1"/>
  <c r="P306" i="3"/>
  <c r="N308" i="3" l="1"/>
  <c r="P307" i="3"/>
  <c r="N309" i="3" l="1"/>
  <c r="P308" i="3"/>
  <c r="N310" i="3" l="1"/>
  <c r="P309" i="3"/>
  <c r="N311" i="3" l="1"/>
  <c r="P310" i="3"/>
  <c r="P311" i="3" l="1"/>
  <c r="N312" i="3"/>
  <c r="P312" i="3" l="1"/>
  <c r="N313" i="3"/>
  <c r="N314" i="3" l="1"/>
  <c r="P313" i="3"/>
  <c r="N315" i="3" l="1"/>
  <c r="P314" i="3"/>
  <c r="P315" i="3" l="1"/>
  <c r="N316" i="3"/>
  <c r="N317" i="3" l="1"/>
  <c r="P316" i="3"/>
  <c r="N318" i="3" l="1"/>
  <c r="P317" i="3"/>
  <c r="N319" i="3" l="1"/>
  <c r="P318" i="3"/>
  <c r="N320" i="3" l="1"/>
  <c r="P319" i="3"/>
  <c r="P320" i="3" l="1"/>
  <c r="N321" i="3"/>
  <c r="P321" i="3" l="1"/>
  <c r="N322" i="3"/>
  <c r="N323" i="3" l="1"/>
  <c r="P322" i="3"/>
  <c r="P323" i="3" l="1"/>
  <c r="N324" i="3"/>
  <c r="P324" i="3" l="1"/>
  <c r="N325" i="3"/>
  <c r="N326" i="3" l="1"/>
  <c r="P325" i="3"/>
  <c r="P326" i="3" l="1"/>
  <c r="N327" i="3"/>
  <c r="P327" i="3" l="1"/>
  <c r="N328" i="3"/>
  <c r="P328" i="3" l="1"/>
  <c r="N329" i="3"/>
  <c r="N330" i="3" l="1"/>
  <c r="P329" i="3"/>
  <c r="N331" i="3" l="1"/>
  <c r="P330" i="3"/>
  <c r="P331" i="3" l="1"/>
  <c r="N332" i="3"/>
  <c r="P332" i="3" l="1"/>
  <c r="N333" i="3"/>
  <c r="P333" i="3" l="1"/>
  <c r="N334" i="3"/>
  <c r="N335" i="3" l="1"/>
  <c r="P334" i="3"/>
  <c r="P335" i="3" l="1"/>
  <c r="N336" i="3"/>
  <c r="P336" i="3" s="1"/>
</calcChain>
</file>

<file path=xl/sharedStrings.xml><?xml version="1.0" encoding="utf-8"?>
<sst xmlns="http://schemas.openxmlformats.org/spreadsheetml/2006/main" count="397" uniqueCount="47">
  <si>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</si>
  <si>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</si>
  <si>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</si>
  <si>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</si>
  <si>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</si>
  <si>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</si>
  <si>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</si>
  <si>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</si>
  <si>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</si>
  <si>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</si>
  <si>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</si>
  <si>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</si>
  <si>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</si>
  <si>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</si>
  <si>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</si>
  <si>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</si>
  <si>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</si>
  <si>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</si>
  <si>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</si>
  <si>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</si>
  <si>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</si>
  <si>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</si>
  <si>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</si>
  <si>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</si>
  <si>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</si>
  <si>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</si>
  <si>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</si>
  <si>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</si>
  <si>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</si>
  <si>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</si>
  <si>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</si>
  <si>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delta</t>
  </si>
  <si>
    <t>yfinal</t>
  </si>
  <si>
    <t>V final</t>
  </si>
  <si>
    <t>err final</t>
  </si>
  <si>
    <t>V_forward</t>
  </si>
  <si>
    <t>real</t>
  </si>
  <si>
    <t>pengennya</t>
  </si>
  <si>
    <t>err</t>
  </si>
  <si>
    <t>takhir</t>
  </si>
  <si>
    <t>tawal</t>
  </si>
  <si>
    <t>waktu input</t>
  </si>
  <si>
    <t>Y_noDelay</t>
  </si>
  <si>
    <t>V_final</t>
  </si>
  <si>
    <t>dx/dt</t>
  </si>
  <si>
    <t>waktu 0,05</t>
  </si>
  <si>
    <t>waktu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</si>
</sst>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ser>
          <c:idx val="2"/>
          <c:order val="2"/>
          <c:tx>
            <c:strRef>
              <c:f>'terakhir deh kec 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'terakhir deh kec beda'!$X$2:$X$336</c:f>
              <c:numCache>
                <c:formatCode>General</c:formatCode>
                <c:ptCount val="335"/>
                <c:pt idx="0">
                  <c:v>2.2261210999986361</c:v>
                </c:pt>
                <c:pt idx="1">
                  <c:v>2.2261210999986361</c:v>
                </c:pt>
                <c:pt idx="2">
                  <c:v>2.2261210999986361</c:v>
                </c:pt>
                <c:pt idx="3">
                  <c:v>2.2261210999986361</c:v>
                </c:pt>
                <c:pt idx="4">
                  <c:v>2.2261210999986361</c:v>
                </c:pt>
                <c:pt idx="5">
                  <c:v>2.2261210999986361</c:v>
                </c:pt>
                <c:pt idx="6">
                  <c:v>2.2261210999986361</c:v>
                </c:pt>
                <c:pt idx="7">
                  <c:v>2.2261210999986361</c:v>
                </c:pt>
                <c:pt idx="8">
                  <c:v>2.2261210999986361</c:v>
                </c:pt>
                <c:pt idx="9">
                  <c:v>2.2261210999986361</c:v>
                </c:pt>
                <c:pt idx="10">
                  <c:v>2.2261210999986361</c:v>
                </c:pt>
                <c:pt idx="11">
                  <c:v>2.2261210999986361</c:v>
                </c:pt>
                <c:pt idx="12">
                  <c:v>2.2261210999986361</c:v>
                </c:pt>
                <c:pt idx="13">
                  <c:v>2.2261210999986361</c:v>
                </c:pt>
                <c:pt idx="14">
                  <c:v>2.2261210999986361</c:v>
                </c:pt>
                <c:pt idx="15">
                  <c:v>2.2261210999986361</c:v>
                </c:pt>
                <c:pt idx="16">
                  <c:v>2.2261210999986361</c:v>
                </c:pt>
                <c:pt idx="17">
                  <c:v>2.2261210999986361</c:v>
                </c:pt>
                <c:pt idx="18">
                  <c:v>2.2261210999986361</c:v>
                </c:pt>
                <c:pt idx="19">
                  <c:v>2.2261210999986361</c:v>
                </c:pt>
                <c:pt idx="20">
                  <c:v>2.2261210999986361</c:v>
                </c:pt>
                <c:pt idx="21">
                  <c:v>2.2261210999986361</c:v>
                </c:pt>
                <c:pt idx="22">
                  <c:v>2.2261210999986361</c:v>
                </c:pt>
                <c:pt idx="23">
                  <c:v>2.2261210999986361</c:v>
                </c:pt>
                <c:pt idx="24">
                  <c:v>2.2261210999986361</c:v>
                </c:pt>
                <c:pt idx="25">
                  <c:v>2.2261210999986361</c:v>
                </c:pt>
                <c:pt idx="26">
                  <c:v>2.2261210999986361</c:v>
                </c:pt>
                <c:pt idx="27">
                  <c:v>2.2261210999986361</c:v>
                </c:pt>
                <c:pt idx="28">
                  <c:v>2.2261210999986361</c:v>
                </c:pt>
                <c:pt idx="29">
                  <c:v>2.2261210999986361</c:v>
                </c:pt>
                <c:pt idx="30">
                  <c:v>2.2261210999986361</c:v>
                </c:pt>
                <c:pt idx="31">
                  <c:v>2.2261210999986361</c:v>
                </c:pt>
                <c:pt idx="32">
                  <c:v>2.2261210999986361</c:v>
                </c:pt>
                <c:pt idx="33">
                  <c:v>2.2261210999986361</c:v>
                </c:pt>
                <c:pt idx="34">
                  <c:v>2.2261210999986361</c:v>
                </c:pt>
                <c:pt idx="35">
                  <c:v>2.2261210999986361</c:v>
                </c:pt>
                <c:pt idx="36">
                  <c:v>2.2261210999986361</c:v>
                </c:pt>
                <c:pt idx="37">
                  <c:v>2.2261210999986361</c:v>
                </c:pt>
                <c:pt idx="38">
                  <c:v>2.2261210999986361</c:v>
                </c:pt>
                <c:pt idx="39">
                  <c:v>2.2261210999986361</c:v>
                </c:pt>
                <c:pt idx="40">
                  <c:v>2.2261210999986361</c:v>
                </c:pt>
                <c:pt idx="41">
                  <c:v>2.2261210999986361</c:v>
                </c:pt>
                <c:pt idx="42">
                  <c:v>2.2261210999986361</c:v>
                </c:pt>
                <c:pt idx="43">
                  <c:v>2.2261210999986361</c:v>
                </c:pt>
                <c:pt idx="44">
                  <c:v>2.2261210999986361</c:v>
                </c:pt>
                <c:pt idx="45">
                  <c:v>2.2261210999986361</c:v>
                </c:pt>
                <c:pt idx="46">
                  <c:v>2.2261210999986361</c:v>
                </c:pt>
                <c:pt idx="47">
                  <c:v>2.2261210999986361</c:v>
                </c:pt>
                <c:pt idx="48">
                  <c:v>2.2261210999986361</c:v>
                </c:pt>
                <c:pt idx="49">
                  <c:v>2.2261210999986361</c:v>
                </c:pt>
                <c:pt idx="50">
                  <c:v>2.2261210999986361</c:v>
                </c:pt>
                <c:pt idx="51">
                  <c:v>2.2261210999986361</c:v>
                </c:pt>
                <c:pt idx="52">
                  <c:v>2.2261210999986361</c:v>
                </c:pt>
                <c:pt idx="53">
                  <c:v>2.2261210999986361</c:v>
                </c:pt>
                <c:pt idx="54">
                  <c:v>2.2261210999986361</c:v>
                </c:pt>
                <c:pt idx="55">
                  <c:v>2.2261210999986361</c:v>
                </c:pt>
                <c:pt idx="56">
                  <c:v>2.2261210999986361</c:v>
                </c:pt>
                <c:pt idx="57">
                  <c:v>2.2261210999986361</c:v>
                </c:pt>
                <c:pt idx="58">
                  <c:v>2.2261210999986361</c:v>
                </c:pt>
                <c:pt idx="59">
                  <c:v>2.2261210999986361</c:v>
                </c:pt>
                <c:pt idx="60">
                  <c:v>2.2261210999986361</c:v>
                </c:pt>
                <c:pt idx="61">
                  <c:v>2.2261210999986361</c:v>
                </c:pt>
                <c:pt idx="62">
                  <c:v>2.2261210999986361</c:v>
                </c:pt>
                <c:pt idx="63">
                  <c:v>2.2261210999986361</c:v>
                </c:pt>
                <c:pt idx="64">
                  <c:v>2.2261210999986361</c:v>
                </c:pt>
                <c:pt idx="65">
                  <c:v>2.2261210999986361</c:v>
                </c:pt>
                <c:pt idx="66">
                  <c:v>2.2261210999986361</c:v>
                </c:pt>
                <c:pt idx="67">
                  <c:v>2.2261210999986361</c:v>
                </c:pt>
                <c:pt idx="68">
                  <c:v>2.2261210999986361</c:v>
                </c:pt>
                <c:pt idx="69">
                  <c:v>2.2261210999986361</c:v>
                </c:pt>
                <c:pt idx="70">
                  <c:v>2.2261210999986361</c:v>
                </c:pt>
                <c:pt idx="71">
                  <c:v>2.2261210999986361</c:v>
                </c:pt>
                <c:pt idx="72">
                  <c:v>2.2261210999986361</c:v>
                </c:pt>
                <c:pt idx="73">
                  <c:v>2.2261210999986361</c:v>
                </c:pt>
                <c:pt idx="74">
                  <c:v>2.2261210999986361</c:v>
                </c:pt>
                <c:pt idx="75">
                  <c:v>2.2261210999986361</c:v>
                </c:pt>
                <c:pt idx="76">
                  <c:v>2.2261210999986361</c:v>
                </c:pt>
                <c:pt idx="77">
                  <c:v>2.2261210999986361</c:v>
                </c:pt>
                <c:pt idx="78">
                  <c:v>2.2261210999986361</c:v>
                </c:pt>
                <c:pt idx="79">
                  <c:v>2.2261210999986361</c:v>
                </c:pt>
                <c:pt idx="80">
                  <c:v>2.2261210999986361</c:v>
                </c:pt>
                <c:pt idx="81">
                  <c:v>2.2261210999986361</c:v>
                </c:pt>
                <c:pt idx="82">
                  <c:v>2.2261210999986361</c:v>
                </c:pt>
                <c:pt idx="83">
                  <c:v>2.2261210999986361</c:v>
                </c:pt>
                <c:pt idx="84">
                  <c:v>2.2261210999986361</c:v>
                </c:pt>
                <c:pt idx="85">
                  <c:v>2.2261210999986361</c:v>
                </c:pt>
                <c:pt idx="86">
                  <c:v>2.2261210999986361</c:v>
                </c:pt>
                <c:pt idx="87">
                  <c:v>2.2261210999986361</c:v>
                </c:pt>
                <c:pt idx="88">
                  <c:v>2.2261210999986361</c:v>
                </c:pt>
                <c:pt idx="89">
                  <c:v>2.2261210999986361</c:v>
                </c:pt>
                <c:pt idx="90">
                  <c:v>2.2261210999986361</c:v>
                </c:pt>
                <c:pt idx="91">
                  <c:v>2.2261210999986361</c:v>
                </c:pt>
                <c:pt idx="92">
                  <c:v>2.2261210999986361</c:v>
                </c:pt>
                <c:pt idx="93">
                  <c:v>2.2261210999986361</c:v>
                </c:pt>
                <c:pt idx="94">
                  <c:v>2.2261210999986361</c:v>
                </c:pt>
                <c:pt idx="95">
                  <c:v>2.2261210999986361</c:v>
                </c:pt>
                <c:pt idx="96">
                  <c:v>2.2261210999986361</c:v>
                </c:pt>
                <c:pt idx="97">
                  <c:v>2.2261210999986361</c:v>
                </c:pt>
                <c:pt idx="98">
                  <c:v>2.2261210999986361</c:v>
                </c:pt>
                <c:pt idx="99">
                  <c:v>2.2261210999986361</c:v>
                </c:pt>
                <c:pt idx="100">
                  <c:v>2.2261210999986361</c:v>
                </c:pt>
                <c:pt idx="101">
                  <c:v>2.2261210999986361</c:v>
                </c:pt>
                <c:pt idx="102">
                  <c:v>2.2261210999986361</c:v>
                </c:pt>
                <c:pt idx="103">
                  <c:v>2.2261210999986361</c:v>
                </c:pt>
                <c:pt idx="104">
                  <c:v>2.2261210999986361</c:v>
                </c:pt>
                <c:pt idx="105">
                  <c:v>2.2261210999986361</c:v>
                </c:pt>
                <c:pt idx="106">
                  <c:v>2.2261210999986361</c:v>
                </c:pt>
                <c:pt idx="107">
                  <c:v>2.2261210999986361</c:v>
                </c:pt>
                <c:pt idx="108">
                  <c:v>2.2261210999986361</c:v>
                </c:pt>
                <c:pt idx="109">
                  <c:v>2.2261210999986361</c:v>
                </c:pt>
                <c:pt idx="110">
                  <c:v>2.2261210999986361</c:v>
                </c:pt>
                <c:pt idx="111">
                  <c:v>2.2261210999986361</c:v>
                </c:pt>
                <c:pt idx="112">
                  <c:v>2.2261210999986361</c:v>
                </c:pt>
                <c:pt idx="113">
                  <c:v>2.2261210999986361</c:v>
                </c:pt>
                <c:pt idx="114">
                  <c:v>2.2261210999986361</c:v>
                </c:pt>
                <c:pt idx="115">
                  <c:v>2.2261210999986361</c:v>
                </c:pt>
                <c:pt idx="116">
                  <c:v>2.2261210999986361</c:v>
                </c:pt>
                <c:pt idx="117">
                  <c:v>2.2261210999986361</c:v>
                </c:pt>
                <c:pt idx="118">
                  <c:v>2.2261210999986361</c:v>
                </c:pt>
                <c:pt idx="119">
                  <c:v>2.2261210999986361</c:v>
                </c:pt>
                <c:pt idx="120">
                  <c:v>2.2261210999986361</c:v>
                </c:pt>
                <c:pt idx="121">
                  <c:v>2.2261210999986361</c:v>
                </c:pt>
                <c:pt idx="122">
                  <c:v>2.2261210999986361</c:v>
                </c:pt>
                <c:pt idx="123">
                  <c:v>2.2261210999986361</c:v>
                </c:pt>
                <c:pt idx="124">
                  <c:v>2.2261210999986361</c:v>
                </c:pt>
                <c:pt idx="125">
                  <c:v>2.2261210999986361</c:v>
                </c:pt>
                <c:pt idx="126">
                  <c:v>2.2261210999986361</c:v>
                </c:pt>
                <c:pt idx="127">
                  <c:v>2.2261210999986361</c:v>
                </c:pt>
                <c:pt idx="128">
                  <c:v>2.2261210999986361</c:v>
                </c:pt>
                <c:pt idx="129">
                  <c:v>2.2261210999986361</c:v>
                </c:pt>
                <c:pt idx="130">
                  <c:v>2.2261210999986361</c:v>
                </c:pt>
                <c:pt idx="131">
                  <c:v>2.2261210999986361</c:v>
                </c:pt>
                <c:pt idx="132">
                  <c:v>2.2261210999986361</c:v>
                </c:pt>
                <c:pt idx="133">
                  <c:v>2.2261210999986361</c:v>
                </c:pt>
                <c:pt idx="134">
                  <c:v>2.2261210999986361</c:v>
                </c:pt>
                <c:pt idx="135">
                  <c:v>2.2261210999986361</c:v>
                </c:pt>
                <c:pt idx="136">
                  <c:v>2.2261210999986361</c:v>
                </c:pt>
                <c:pt idx="137">
                  <c:v>2.2261210999986361</c:v>
                </c:pt>
                <c:pt idx="138">
                  <c:v>2.2261210999986361</c:v>
                </c:pt>
                <c:pt idx="139">
                  <c:v>2.2261210999986361</c:v>
                </c:pt>
                <c:pt idx="140">
                  <c:v>2.2261210999986361</c:v>
                </c:pt>
                <c:pt idx="141">
                  <c:v>2.2261210999986361</c:v>
                </c:pt>
                <c:pt idx="142">
                  <c:v>2.2261210999986361</c:v>
                </c:pt>
                <c:pt idx="143">
                  <c:v>2.2261210999986361</c:v>
                </c:pt>
                <c:pt idx="144">
                  <c:v>2.2261210999986361</c:v>
                </c:pt>
                <c:pt idx="145">
                  <c:v>2.2261210999986361</c:v>
                </c:pt>
                <c:pt idx="146">
                  <c:v>2.2261210999986361</c:v>
                </c:pt>
                <c:pt idx="147">
                  <c:v>2.2261210999986361</c:v>
                </c:pt>
                <c:pt idx="148">
                  <c:v>2.2261210999986361</c:v>
                </c:pt>
                <c:pt idx="149">
                  <c:v>2.2261210999986361</c:v>
                </c:pt>
                <c:pt idx="150">
                  <c:v>2.2261210999986361</c:v>
                </c:pt>
                <c:pt idx="151">
                  <c:v>2.2261210999986361</c:v>
                </c:pt>
                <c:pt idx="152">
                  <c:v>2.2261210999986361</c:v>
                </c:pt>
                <c:pt idx="153">
                  <c:v>2.2261210999986361</c:v>
                </c:pt>
                <c:pt idx="154">
                  <c:v>2.2261210999986361</c:v>
                </c:pt>
                <c:pt idx="155">
                  <c:v>2.2261210999986361</c:v>
                </c:pt>
                <c:pt idx="156">
                  <c:v>2.2261210999986361</c:v>
                </c:pt>
                <c:pt idx="157">
                  <c:v>2.2261210999986361</c:v>
                </c:pt>
                <c:pt idx="158">
                  <c:v>2.2261210999986361</c:v>
                </c:pt>
                <c:pt idx="159">
                  <c:v>2.2261210999986361</c:v>
                </c:pt>
                <c:pt idx="160">
                  <c:v>2.2261210999986361</c:v>
                </c:pt>
                <c:pt idx="161">
                  <c:v>2.2261210999986361</c:v>
                </c:pt>
                <c:pt idx="162">
                  <c:v>2.2261210999986361</c:v>
                </c:pt>
                <c:pt idx="163">
                  <c:v>2.2261210999986361</c:v>
                </c:pt>
                <c:pt idx="164">
                  <c:v>2.2261210999986361</c:v>
                </c:pt>
                <c:pt idx="165">
                  <c:v>2.2261210999986361</c:v>
                </c:pt>
                <c:pt idx="166">
                  <c:v>2.2261210999986361</c:v>
                </c:pt>
                <c:pt idx="167">
                  <c:v>2.2261210999986361</c:v>
                </c:pt>
                <c:pt idx="168">
                  <c:v>2.2261210999986361</c:v>
                </c:pt>
                <c:pt idx="169">
                  <c:v>2.2261210999986361</c:v>
                </c:pt>
                <c:pt idx="170">
                  <c:v>2.2261210999986361</c:v>
                </c:pt>
                <c:pt idx="171">
                  <c:v>2.2261210999986361</c:v>
                </c:pt>
                <c:pt idx="172">
                  <c:v>2.2261210999986361</c:v>
                </c:pt>
                <c:pt idx="173">
                  <c:v>2.2261210999986361</c:v>
                </c:pt>
                <c:pt idx="174">
                  <c:v>2.2261210999986361</c:v>
                </c:pt>
                <c:pt idx="175">
                  <c:v>2.2261210999986361</c:v>
                </c:pt>
                <c:pt idx="176">
                  <c:v>2.2261210999986361</c:v>
                </c:pt>
                <c:pt idx="177">
                  <c:v>2.2261210999986361</c:v>
                </c:pt>
                <c:pt idx="178">
                  <c:v>2.2261210999986361</c:v>
                </c:pt>
                <c:pt idx="179">
                  <c:v>2.2261210999986361</c:v>
                </c:pt>
                <c:pt idx="180">
                  <c:v>2.2261210999986361</c:v>
                </c:pt>
                <c:pt idx="181">
                  <c:v>2.2261210999986361</c:v>
                </c:pt>
                <c:pt idx="182">
                  <c:v>2.2261210999986361</c:v>
                </c:pt>
                <c:pt idx="183">
                  <c:v>2.2261210999986361</c:v>
                </c:pt>
                <c:pt idx="184">
                  <c:v>2.2261210999986361</c:v>
                </c:pt>
                <c:pt idx="185">
                  <c:v>2.2261210999986361</c:v>
                </c:pt>
                <c:pt idx="186">
                  <c:v>2.2261210999986361</c:v>
                </c:pt>
                <c:pt idx="187">
                  <c:v>2.2261210999986361</c:v>
                </c:pt>
                <c:pt idx="188">
                  <c:v>2.2261210999986361</c:v>
                </c:pt>
                <c:pt idx="189">
                  <c:v>2.2261210999986361</c:v>
                </c:pt>
                <c:pt idx="190">
                  <c:v>2.2261210999986361</c:v>
                </c:pt>
                <c:pt idx="191">
                  <c:v>2.2261210999986361</c:v>
                </c:pt>
                <c:pt idx="192">
                  <c:v>2.2261210999986361</c:v>
                </c:pt>
                <c:pt idx="193">
                  <c:v>2.2261210999986361</c:v>
                </c:pt>
                <c:pt idx="194">
                  <c:v>2.2261210999986361</c:v>
                </c:pt>
                <c:pt idx="195">
                  <c:v>2.2261210999986361</c:v>
                </c:pt>
                <c:pt idx="196">
                  <c:v>2.2261210999986361</c:v>
                </c:pt>
                <c:pt idx="197">
                  <c:v>2.2261210999986361</c:v>
                </c:pt>
                <c:pt idx="198">
                  <c:v>2.2261210999986361</c:v>
                </c:pt>
                <c:pt idx="199">
                  <c:v>2.2261210999986361</c:v>
                </c:pt>
                <c:pt idx="200">
                  <c:v>2.2261210999986361</c:v>
                </c:pt>
                <c:pt idx="201">
                  <c:v>2.2261210999986361</c:v>
                </c:pt>
                <c:pt idx="202">
                  <c:v>2.2261210999986361</c:v>
                </c:pt>
                <c:pt idx="203">
                  <c:v>2.2261210999986361</c:v>
                </c:pt>
                <c:pt idx="204">
                  <c:v>2.2261210999986361</c:v>
                </c:pt>
                <c:pt idx="205">
                  <c:v>2.2261210999986361</c:v>
                </c:pt>
                <c:pt idx="206">
                  <c:v>2.2261210999986361</c:v>
                </c:pt>
                <c:pt idx="207">
                  <c:v>2.2261210999986361</c:v>
                </c:pt>
                <c:pt idx="208">
                  <c:v>2.2261210999986361</c:v>
                </c:pt>
                <c:pt idx="209">
                  <c:v>2.2261210999986361</c:v>
                </c:pt>
                <c:pt idx="210">
                  <c:v>2.2261210999986361</c:v>
                </c:pt>
                <c:pt idx="211">
                  <c:v>2.2261210999986361</c:v>
                </c:pt>
                <c:pt idx="212">
                  <c:v>2.2261210999986361</c:v>
                </c:pt>
                <c:pt idx="213">
                  <c:v>2.2261210999986361</c:v>
                </c:pt>
                <c:pt idx="214">
                  <c:v>2.2261210999986361</c:v>
                </c:pt>
                <c:pt idx="215">
                  <c:v>2.2261210999986361</c:v>
                </c:pt>
                <c:pt idx="216">
                  <c:v>2.2261210999986361</c:v>
                </c:pt>
                <c:pt idx="217">
                  <c:v>2.2261210999986361</c:v>
                </c:pt>
                <c:pt idx="218">
                  <c:v>2.2261210999986361</c:v>
                </c:pt>
                <c:pt idx="219">
                  <c:v>2.2261210999986361</c:v>
                </c:pt>
                <c:pt idx="220">
                  <c:v>2.2261210999986361</c:v>
                </c:pt>
                <c:pt idx="221">
                  <c:v>2.2261210999986361</c:v>
                </c:pt>
                <c:pt idx="222">
                  <c:v>2.2261210999986361</c:v>
                </c:pt>
                <c:pt idx="223">
                  <c:v>2.2261210999986361</c:v>
                </c:pt>
                <c:pt idx="224">
                  <c:v>2.2261210999986361</c:v>
                </c:pt>
                <c:pt idx="225">
                  <c:v>2.2261210999986361</c:v>
                </c:pt>
                <c:pt idx="226">
                  <c:v>2.2261210999986361</c:v>
                </c:pt>
                <c:pt idx="227">
                  <c:v>2.2261210999986361</c:v>
                </c:pt>
                <c:pt idx="228">
                  <c:v>2.2261210999986361</c:v>
                </c:pt>
                <c:pt idx="229">
                  <c:v>2.2261210999986361</c:v>
                </c:pt>
                <c:pt idx="230">
                  <c:v>2.2261210999986361</c:v>
                </c:pt>
                <c:pt idx="231">
                  <c:v>2.2261210999986361</c:v>
                </c:pt>
                <c:pt idx="232">
                  <c:v>2.2261210999986361</c:v>
                </c:pt>
                <c:pt idx="233">
                  <c:v>2.2261210999986361</c:v>
                </c:pt>
                <c:pt idx="234">
                  <c:v>2.2261210999986361</c:v>
                </c:pt>
                <c:pt idx="235">
                  <c:v>2.2261210999986361</c:v>
                </c:pt>
                <c:pt idx="236">
                  <c:v>2.2261210999986361</c:v>
                </c:pt>
                <c:pt idx="237">
                  <c:v>2.2261210999986361</c:v>
                </c:pt>
                <c:pt idx="238">
                  <c:v>2.2261210999986361</c:v>
                </c:pt>
                <c:pt idx="239">
                  <c:v>2.2261210999986361</c:v>
                </c:pt>
                <c:pt idx="240">
                  <c:v>2.2261210999986361</c:v>
                </c:pt>
                <c:pt idx="241">
                  <c:v>2.2261210999986361</c:v>
                </c:pt>
                <c:pt idx="242">
                  <c:v>2.2261210999986361</c:v>
                </c:pt>
                <c:pt idx="243">
                  <c:v>2.2261210999986361</c:v>
                </c:pt>
                <c:pt idx="244">
                  <c:v>2.2261210999986361</c:v>
                </c:pt>
                <c:pt idx="245">
                  <c:v>2.2261210999986361</c:v>
                </c:pt>
                <c:pt idx="246">
                  <c:v>2.2261210999986361</c:v>
                </c:pt>
                <c:pt idx="247">
                  <c:v>2.2261210999986361</c:v>
                </c:pt>
                <c:pt idx="248">
                  <c:v>2.2261210999986361</c:v>
                </c:pt>
                <c:pt idx="249">
                  <c:v>2.2261210999986361</c:v>
                </c:pt>
                <c:pt idx="250">
                  <c:v>2.2261210999986361</c:v>
                </c:pt>
                <c:pt idx="251">
                  <c:v>2.2261210999986361</c:v>
                </c:pt>
                <c:pt idx="252">
                  <c:v>2.2261210999986361</c:v>
                </c:pt>
                <c:pt idx="253">
                  <c:v>2.2261210999986361</c:v>
                </c:pt>
                <c:pt idx="254">
                  <c:v>2.2261210999986361</c:v>
                </c:pt>
                <c:pt idx="255">
                  <c:v>2.2261210999986361</c:v>
                </c:pt>
                <c:pt idx="256">
                  <c:v>2.2261210999986361</c:v>
                </c:pt>
                <c:pt idx="257">
                  <c:v>2.2261210999986361</c:v>
                </c:pt>
                <c:pt idx="258">
                  <c:v>2.2261210999986361</c:v>
                </c:pt>
                <c:pt idx="259">
                  <c:v>2.2261210999986361</c:v>
                </c:pt>
                <c:pt idx="260">
                  <c:v>2.2261210999986361</c:v>
                </c:pt>
                <c:pt idx="261">
                  <c:v>2.2261210999986361</c:v>
                </c:pt>
                <c:pt idx="262">
                  <c:v>2.2261210999986361</c:v>
                </c:pt>
                <c:pt idx="263">
                  <c:v>2.2261210999986361</c:v>
                </c:pt>
                <c:pt idx="264">
                  <c:v>2.2261210999986361</c:v>
                </c:pt>
                <c:pt idx="265">
                  <c:v>2.2261210999986361</c:v>
                </c:pt>
                <c:pt idx="266">
                  <c:v>2.2261210999986361</c:v>
                </c:pt>
                <c:pt idx="267">
                  <c:v>2.2261210999986361</c:v>
                </c:pt>
                <c:pt idx="268">
                  <c:v>2.2261210999986361</c:v>
                </c:pt>
                <c:pt idx="269">
                  <c:v>2.2261210999986361</c:v>
                </c:pt>
                <c:pt idx="270">
                  <c:v>2.2261210999986361</c:v>
                </c:pt>
                <c:pt idx="271">
                  <c:v>2.2261210999986361</c:v>
                </c:pt>
                <c:pt idx="272">
                  <c:v>2.2261210999986361</c:v>
                </c:pt>
                <c:pt idx="273">
                  <c:v>2.2261210999986361</c:v>
                </c:pt>
                <c:pt idx="274">
                  <c:v>2.2261210999986361</c:v>
                </c:pt>
                <c:pt idx="275">
                  <c:v>2.2261210999986361</c:v>
                </c:pt>
                <c:pt idx="276">
                  <c:v>2.2261210999986361</c:v>
                </c:pt>
                <c:pt idx="277">
                  <c:v>2.2261210999986361</c:v>
                </c:pt>
                <c:pt idx="278">
                  <c:v>2.2261210999986361</c:v>
                </c:pt>
                <c:pt idx="279">
                  <c:v>2.2261210999986361</c:v>
                </c:pt>
                <c:pt idx="280">
                  <c:v>2.2261210999986361</c:v>
                </c:pt>
                <c:pt idx="281">
                  <c:v>2.2261210999986361</c:v>
                </c:pt>
                <c:pt idx="282">
                  <c:v>2.2261210999986361</c:v>
                </c:pt>
                <c:pt idx="283">
                  <c:v>2.2261210999986361</c:v>
                </c:pt>
                <c:pt idx="284">
                  <c:v>2.2261210999986361</c:v>
                </c:pt>
                <c:pt idx="285">
                  <c:v>2.2261210999986361</c:v>
                </c:pt>
                <c:pt idx="286">
                  <c:v>2.2261210999986361</c:v>
                </c:pt>
                <c:pt idx="287">
                  <c:v>2.2261210999986361</c:v>
                </c:pt>
                <c:pt idx="288">
                  <c:v>2.2261210999986361</c:v>
                </c:pt>
                <c:pt idx="289">
                  <c:v>2.2261210999986361</c:v>
                </c:pt>
                <c:pt idx="290">
                  <c:v>2.2261210999986361</c:v>
                </c:pt>
                <c:pt idx="291">
                  <c:v>2.2261210999986361</c:v>
                </c:pt>
                <c:pt idx="292">
                  <c:v>2.2261210999986361</c:v>
                </c:pt>
                <c:pt idx="293">
                  <c:v>2.2261210999986361</c:v>
                </c:pt>
                <c:pt idx="294">
                  <c:v>2.2261210999986361</c:v>
                </c:pt>
                <c:pt idx="295">
                  <c:v>2.2261210999986361</c:v>
                </c:pt>
                <c:pt idx="296">
                  <c:v>2.2261210999986361</c:v>
                </c:pt>
                <c:pt idx="297">
                  <c:v>2.2261210999986361</c:v>
                </c:pt>
                <c:pt idx="298">
                  <c:v>2.2261210999986361</c:v>
                </c:pt>
                <c:pt idx="299">
                  <c:v>2.2261210999986361</c:v>
                </c:pt>
                <c:pt idx="300">
                  <c:v>2.2261210999986361</c:v>
                </c:pt>
                <c:pt idx="301">
                  <c:v>2.2261210999986361</c:v>
                </c:pt>
                <c:pt idx="302">
                  <c:v>2.2261210999986361</c:v>
                </c:pt>
                <c:pt idx="303">
                  <c:v>2.2261210999986361</c:v>
                </c:pt>
                <c:pt idx="304">
                  <c:v>2.2261210999986361</c:v>
                </c:pt>
                <c:pt idx="305">
                  <c:v>2.2261210999986361</c:v>
                </c:pt>
                <c:pt idx="306">
                  <c:v>2.2261210999986361</c:v>
                </c:pt>
                <c:pt idx="307">
                  <c:v>2.2261210999986361</c:v>
                </c:pt>
                <c:pt idx="308">
                  <c:v>2.2261210999986361</c:v>
                </c:pt>
                <c:pt idx="309">
                  <c:v>2.2261210999986361</c:v>
                </c:pt>
                <c:pt idx="310">
                  <c:v>2.2261210999986361</c:v>
                </c:pt>
                <c:pt idx="311">
                  <c:v>2.2261210999986361</c:v>
                </c:pt>
                <c:pt idx="312">
                  <c:v>2.2261210999986361</c:v>
                </c:pt>
                <c:pt idx="313">
                  <c:v>2.2261210999986361</c:v>
                </c:pt>
                <c:pt idx="314">
                  <c:v>2.2261210999986361</c:v>
                </c:pt>
                <c:pt idx="315">
                  <c:v>2.2261210999986361</c:v>
                </c:pt>
                <c:pt idx="316">
                  <c:v>2.2261210999986361</c:v>
                </c:pt>
                <c:pt idx="317">
                  <c:v>2.2261210999986361</c:v>
                </c:pt>
                <c:pt idx="318">
                  <c:v>2.2261210999986361</c:v>
                </c:pt>
                <c:pt idx="319">
                  <c:v>2.2261210999986361</c:v>
                </c:pt>
                <c:pt idx="320">
                  <c:v>2.2261210999986361</c:v>
                </c:pt>
                <c:pt idx="321">
                  <c:v>2.2261210999986361</c:v>
                </c:pt>
                <c:pt idx="322">
                  <c:v>2.2261210999986361</c:v>
                </c:pt>
                <c:pt idx="323">
                  <c:v>2.2261210999986361</c:v>
                </c:pt>
                <c:pt idx="324">
                  <c:v>2.2261210999986361</c:v>
                </c:pt>
                <c:pt idx="325">
                  <c:v>2.2261210999986361</c:v>
                </c:pt>
                <c:pt idx="326">
                  <c:v>2.2261210999986361</c:v>
                </c:pt>
                <c:pt idx="327">
                  <c:v>2.2261210999986361</c:v>
                </c:pt>
                <c:pt idx="328">
                  <c:v>2.2261210999986361</c:v>
                </c:pt>
                <c:pt idx="329">
                  <c:v>2.2261210999986361</c:v>
                </c:pt>
                <c:pt idx="330">
                  <c:v>2.2261210999986361</c:v>
                </c:pt>
                <c:pt idx="331">
                  <c:v>2.2261210999986361</c:v>
                </c:pt>
                <c:pt idx="332">
                  <c:v>2.2261210999986361</c:v>
                </c:pt>
                <c:pt idx="333">
                  <c:v>2.2261210999986361</c:v>
                </c:pt>
                <c:pt idx="334">
                  <c:v>2.2261210999986361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3-4462-A413-82AA43D22AE7}"/>
            </c:ext>
          </c:extLst>
        </c:ser>
        <c:ser>
          <c:idx val="3"/>
          <c:order val="3"/>
          <c:tx>
            <c:strRef>
              <c:f>'terakhir deh kec 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'terakhir deh kec beda'!$Y$2:$Y$336</c:f>
              <c:numCache>
                <c:formatCode>General</c:formatCode>
                <c:ptCount val="335"/>
                <c:pt idx="0">
                  <c:v>7.03815719999875</c:v>
                </c:pt>
                <c:pt idx="1">
                  <c:v>7.03815719999875</c:v>
                </c:pt>
                <c:pt idx="2">
                  <c:v>7.03815719999875</c:v>
                </c:pt>
                <c:pt idx="3">
                  <c:v>7.03815719999875</c:v>
                </c:pt>
                <c:pt idx="4">
                  <c:v>7.03815719999875</c:v>
                </c:pt>
                <c:pt idx="5">
                  <c:v>7.03815719999875</c:v>
                </c:pt>
                <c:pt idx="6">
                  <c:v>7.03815719999875</c:v>
                </c:pt>
                <c:pt idx="7">
                  <c:v>7.03815719999875</c:v>
                </c:pt>
                <c:pt idx="8">
                  <c:v>7.03815719999875</c:v>
                </c:pt>
                <c:pt idx="9">
                  <c:v>7.03815719999875</c:v>
                </c:pt>
                <c:pt idx="10">
                  <c:v>7.03815719999875</c:v>
                </c:pt>
                <c:pt idx="11">
                  <c:v>7.03815719999875</c:v>
                </c:pt>
                <c:pt idx="12">
                  <c:v>7.03815719999875</c:v>
                </c:pt>
                <c:pt idx="13">
                  <c:v>7.03815719999875</c:v>
                </c:pt>
                <c:pt idx="14">
                  <c:v>7.03815719999875</c:v>
                </c:pt>
                <c:pt idx="15">
                  <c:v>7.03815719999875</c:v>
                </c:pt>
                <c:pt idx="16">
                  <c:v>7.03815719999875</c:v>
                </c:pt>
                <c:pt idx="17">
                  <c:v>7.03815719999875</c:v>
                </c:pt>
                <c:pt idx="18">
                  <c:v>7.03815719999875</c:v>
                </c:pt>
                <c:pt idx="19">
                  <c:v>7.03815719999875</c:v>
                </c:pt>
                <c:pt idx="20">
                  <c:v>7.03815719999875</c:v>
                </c:pt>
                <c:pt idx="21">
                  <c:v>7.03815719999875</c:v>
                </c:pt>
                <c:pt idx="22">
                  <c:v>7.03815719999875</c:v>
                </c:pt>
                <c:pt idx="23">
                  <c:v>7.03815719999875</c:v>
                </c:pt>
                <c:pt idx="24">
                  <c:v>7.03815719999875</c:v>
                </c:pt>
                <c:pt idx="25">
                  <c:v>7.03815719999875</c:v>
                </c:pt>
                <c:pt idx="26">
                  <c:v>7.03815719999875</c:v>
                </c:pt>
                <c:pt idx="27">
                  <c:v>7.03815719999875</c:v>
                </c:pt>
                <c:pt idx="28">
                  <c:v>7.03815719999875</c:v>
                </c:pt>
                <c:pt idx="29">
                  <c:v>7.03815719999875</c:v>
                </c:pt>
                <c:pt idx="30">
                  <c:v>7.03815719999875</c:v>
                </c:pt>
                <c:pt idx="31">
                  <c:v>7.03815719999875</c:v>
                </c:pt>
                <c:pt idx="32">
                  <c:v>7.03815719999875</c:v>
                </c:pt>
                <c:pt idx="33">
                  <c:v>7.03815719999875</c:v>
                </c:pt>
                <c:pt idx="34">
                  <c:v>7.03815719999875</c:v>
                </c:pt>
                <c:pt idx="35">
                  <c:v>7.03815719999875</c:v>
                </c:pt>
                <c:pt idx="36">
                  <c:v>7.03815719999875</c:v>
                </c:pt>
                <c:pt idx="37">
                  <c:v>7.03815719999875</c:v>
                </c:pt>
                <c:pt idx="38">
                  <c:v>7.03815719999875</c:v>
                </c:pt>
                <c:pt idx="39">
                  <c:v>7.03815719999875</c:v>
                </c:pt>
                <c:pt idx="40">
                  <c:v>7.03815719999875</c:v>
                </c:pt>
                <c:pt idx="41">
                  <c:v>7.03815719999875</c:v>
                </c:pt>
                <c:pt idx="42">
                  <c:v>7.03815719999875</c:v>
                </c:pt>
                <c:pt idx="43">
                  <c:v>7.03815719999875</c:v>
                </c:pt>
                <c:pt idx="44">
                  <c:v>7.03815719999875</c:v>
                </c:pt>
                <c:pt idx="45">
                  <c:v>7.03815719999875</c:v>
                </c:pt>
                <c:pt idx="46">
                  <c:v>7.03815719999875</c:v>
                </c:pt>
                <c:pt idx="47">
                  <c:v>7.03815719999875</c:v>
                </c:pt>
                <c:pt idx="48">
                  <c:v>7.03815719999875</c:v>
                </c:pt>
                <c:pt idx="49">
                  <c:v>7.03815719999875</c:v>
                </c:pt>
                <c:pt idx="50">
                  <c:v>7.03815719999875</c:v>
                </c:pt>
                <c:pt idx="51">
                  <c:v>7.03815719999875</c:v>
                </c:pt>
                <c:pt idx="52">
                  <c:v>7.03815719999875</c:v>
                </c:pt>
                <c:pt idx="53">
                  <c:v>7.03815719999875</c:v>
                </c:pt>
                <c:pt idx="54">
                  <c:v>7.03815719999875</c:v>
                </c:pt>
                <c:pt idx="55">
                  <c:v>7.03815719999875</c:v>
                </c:pt>
                <c:pt idx="56">
                  <c:v>7.03815719999875</c:v>
                </c:pt>
                <c:pt idx="57">
                  <c:v>7.03815719999875</c:v>
                </c:pt>
                <c:pt idx="58">
                  <c:v>7.03815719999875</c:v>
                </c:pt>
                <c:pt idx="59">
                  <c:v>7.03815719999875</c:v>
                </c:pt>
                <c:pt idx="60">
                  <c:v>7.03815719999875</c:v>
                </c:pt>
                <c:pt idx="61">
                  <c:v>7.03815719999875</c:v>
                </c:pt>
                <c:pt idx="62">
                  <c:v>7.03815719999875</c:v>
                </c:pt>
                <c:pt idx="63">
                  <c:v>7.03815719999875</c:v>
                </c:pt>
                <c:pt idx="64">
                  <c:v>7.03815719999875</c:v>
                </c:pt>
                <c:pt idx="65">
                  <c:v>7.03815719999875</c:v>
                </c:pt>
                <c:pt idx="66">
                  <c:v>7.03815719999875</c:v>
                </c:pt>
                <c:pt idx="67">
                  <c:v>7.03815719999875</c:v>
                </c:pt>
                <c:pt idx="68">
                  <c:v>7.03815719999875</c:v>
                </c:pt>
                <c:pt idx="69">
                  <c:v>7.03815719999875</c:v>
                </c:pt>
                <c:pt idx="70">
                  <c:v>7.03815719999875</c:v>
                </c:pt>
                <c:pt idx="71">
                  <c:v>7.03815719999875</c:v>
                </c:pt>
                <c:pt idx="72">
                  <c:v>7.03815719999875</c:v>
                </c:pt>
                <c:pt idx="73">
                  <c:v>7.03815719999875</c:v>
                </c:pt>
                <c:pt idx="74">
                  <c:v>7.03815719999875</c:v>
                </c:pt>
                <c:pt idx="75">
                  <c:v>7.03815719999875</c:v>
                </c:pt>
                <c:pt idx="76">
                  <c:v>7.03815719999875</c:v>
                </c:pt>
                <c:pt idx="77">
                  <c:v>7.03815719999875</c:v>
                </c:pt>
                <c:pt idx="78">
                  <c:v>7.03815719999875</c:v>
                </c:pt>
                <c:pt idx="79">
                  <c:v>7.03815719999875</c:v>
                </c:pt>
                <c:pt idx="80">
                  <c:v>7.03815719999875</c:v>
                </c:pt>
                <c:pt idx="81">
                  <c:v>7.03815719999875</c:v>
                </c:pt>
                <c:pt idx="82">
                  <c:v>7.03815719999875</c:v>
                </c:pt>
                <c:pt idx="83">
                  <c:v>7.03815719999875</c:v>
                </c:pt>
                <c:pt idx="84">
                  <c:v>7.03815719999875</c:v>
                </c:pt>
                <c:pt idx="85">
                  <c:v>7.03815719999875</c:v>
                </c:pt>
                <c:pt idx="86">
                  <c:v>7.03815719999875</c:v>
                </c:pt>
                <c:pt idx="87">
                  <c:v>7.03815719999875</c:v>
                </c:pt>
                <c:pt idx="88">
                  <c:v>7.03815719999875</c:v>
                </c:pt>
                <c:pt idx="89">
                  <c:v>7.03815719999875</c:v>
                </c:pt>
                <c:pt idx="90">
                  <c:v>7.03815719999875</c:v>
                </c:pt>
                <c:pt idx="91">
                  <c:v>7.03815719999875</c:v>
                </c:pt>
                <c:pt idx="92">
                  <c:v>7.03815719999875</c:v>
                </c:pt>
                <c:pt idx="93">
                  <c:v>7.03815719999875</c:v>
                </c:pt>
                <c:pt idx="94">
                  <c:v>7.03815719999875</c:v>
                </c:pt>
                <c:pt idx="95">
                  <c:v>7.03815719999875</c:v>
                </c:pt>
                <c:pt idx="96">
                  <c:v>7.03815719999875</c:v>
                </c:pt>
                <c:pt idx="97">
                  <c:v>7.03815719999875</c:v>
                </c:pt>
                <c:pt idx="98">
                  <c:v>7.03815719999875</c:v>
                </c:pt>
                <c:pt idx="99">
                  <c:v>7.03815719999875</c:v>
                </c:pt>
                <c:pt idx="100">
                  <c:v>7.03815719999875</c:v>
                </c:pt>
                <c:pt idx="101">
                  <c:v>7.03815719999875</c:v>
                </c:pt>
                <c:pt idx="102">
                  <c:v>7.03815719999875</c:v>
                </c:pt>
                <c:pt idx="103">
                  <c:v>7.03815719999875</c:v>
                </c:pt>
                <c:pt idx="104">
                  <c:v>7.03815719999875</c:v>
                </c:pt>
                <c:pt idx="105">
                  <c:v>7.03815719999875</c:v>
                </c:pt>
                <c:pt idx="106">
                  <c:v>7.03815719999875</c:v>
                </c:pt>
                <c:pt idx="107">
                  <c:v>7.03815719999875</c:v>
                </c:pt>
                <c:pt idx="108">
                  <c:v>7.03815719999875</c:v>
                </c:pt>
                <c:pt idx="109">
                  <c:v>7.03815719999875</c:v>
                </c:pt>
                <c:pt idx="110">
                  <c:v>7.03815719999875</c:v>
                </c:pt>
                <c:pt idx="111">
                  <c:v>7.03815719999875</c:v>
                </c:pt>
                <c:pt idx="112">
                  <c:v>7.03815719999875</c:v>
                </c:pt>
                <c:pt idx="113">
                  <c:v>7.03815719999875</c:v>
                </c:pt>
                <c:pt idx="114">
                  <c:v>7.03815719999875</c:v>
                </c:pt>
                <c:pt idx="115">
                  <c:v>7.03815719999875</c:v>
                </c:pt>
                <c:pt idx="116">
                  <c:v>7.03815719999875</c:v>
                </c:pt>
                <c:pt idx="117">
                  <c:v>7.03815719999875</c:v>
                </c:pt>
                <c:pt idx="118">
                  <c:v>7.03815719999875</c:v>
                </c:pt>
                <c:pt idx="119">
                  <c:v>7.03815719999875</c:v>
                </c:pt>
                <c:pt idx="120">
                  <c:v>7.03815719999875</c:v>
                </c:pt>
                <c:pt idx="121">
                  <c:v>7.03815719999875</c:v>
                </c:pt>
                <c:pt idx="122">
                  <c:v>7.03815719999875</c:v>
                </c:pt>
                <c:pt idx="123">
                  <c:v>7.03815719999875</c:v>
                </c:pt>
                <c:pt idx="124">
                  <c:v>7.03815719999875</c:v>
                </c:pt>
                <c:pt idx="125">
                  <c:v>7.03815719999875</c:v>
                </c:pt>
                <c:pt idx="126">
                  <c:v>7.03815719999875</c:v>
                </c:pt>
                <c:pt idx="127">
                  <c:v>7.03815719999875</c:v>
                </c:pt>
                <c:pt idx="128">
                  <c:v>7.03815719999875</c:v>
                </c:pt>
                <c:pt idx="129">
                  <c:v>7.03815719999875</c:v>
                </c:pt>
                <c:pt idx="130">
                  <c:v>7.03815719999875</c:v>
                </c:pt>
                <c:pt idx="131">
                  <c:v>7.03815719999875</c:v>
                </c:pt>
                <c:pt idx="132">
                  <c:v>7.03815719999875</c:v>
                </c:pt>
                <c:pt idx="133">
                  <c:v>7.03815719999875</c:v>
                </c:pt>
                <c:pt idx="134">
                  <c:v>7.03815719999875</c:v>
                </c:pt>
                <c:pt idx="135">
                  <c:v>7.03815719999875</c:v>
                </c:pt>
                <c:pt idx="136">
                  <c:v>7.03815719999875</c:v>
                </c:pt>
                <c:pt idx="137">
                  <c:v>7.03815719999875</c:v>
                </c:pt>
                <c:pt idx="138">
                  <c:v>7.03815719999875</c:v>
                </c:pt>
                <c:pt idx="139">
                  <c:v>7.03815719999875</c:v>
                </c:pt>
                <c:pt idx="140">
                  <c:v>7.03815719999875</c:v>
                </c:pt>
                <c:pt idx="141">
                  <c:v>7.03815719999875</c:v>
                </c:pt>
                <c:pt idx="142">
                  <c:v>7.03815719999875</c:v>
                </c:pt>
                <c:pt idx="143">
                  <c:v>7.03815719999875</c:v>
                </c:pt>
                <c:pt idx="144">
                  <c:v>7.03815719999875</c:v>
                </c:pt>
                <c:pt idx="145">
                  <c:v>7.03815719999875</c:v>
                </c:pt>
                <c:pt idx="146">
                  <c:v>7.03815719999875</c:v>
                </c:pt>
                <c:pt idx="147">
                  <c:v>7.03815719999875</c:v>
                </c:pt>
                <c:pt idx="148">
                  <c:v>7.03815719999875</c:v>
                </c:pt>
                <c:pt idx="149">
                  <c:v>7.03815719999875</c:v>
                </c:pt>
                <c:pt idx="150">
                  <c:v>7.03815719999875</c:v>
                </c:pt>
                <c:pt idx="151">
                  <c:v>7.03815719999875</c:v>
                </c:pt>
                <c:pt idx="152">
                  <c:v>7.03815719999875</c:v>
                </c:pt>
                <c:pt idx="153">
                  <c:v>7.03815719999875</c:v>
                </c:pt>
                <c:pt idx="154">
                  <c:v>7.03815719999875</c:v>
                </c:pt>
                <c:pt idx="155">
                  <c:v>7.03815719999875</c:v>
                </c:pt>
                <c:pt idx="156">
                  <c:v>7.03815719999875</c:v>
                </c:pt>
                <c:pt idx="157">
                  <c:v>7.03815719999875</c:v>
                </c:pt>
                <c:pt idx="158">
                  <c:v>7.03815719999875</c:v>
                </c:pt>
                <c:pt idx="159">
                  <c:v>7.03815719999875</c:v>
                </c:pt>
                <c:pt idx="160">
                  <c:v>7.03815719999875</c:v>
                </c:pt>
                <c:pt idx="161">
                  <c:v>7.03815719999875</c:v>
                </c:pt>
                <c:pt idx="162">
                  <c:v>7.03815719999875</c:v>
                </c:pt>
                <c:pt idx="163">
                  <c:v>7.03815719999875</c:v>
                </c:pt>
                <c:pt idx="164">
                  <c:v>7.03815719999875</c:v>
                </c:pt>
                <c:pt idx="165">
                  <c:v>7.03815719999875</c:v>
                </c:pt>
                <c:pt idx="166">
                  <c:v>7.03815719999875</c:v>
                </c:pt>
                <c:pt idx="167">
                  <c:v>7.03815719999875</c:v>
                </c:pt>
                <c:pt idx="168">
                  <c:v>7.03815719999875</c:v>
                </c:pt>
                <c:pt idx="169">
                  <c:v>7.03815719999875</c:v>
                </c:pt>
                <c:pt idx="170">
                  <c:v>7.03815719999875</c:v>
                </c:pt>
                <c:pt idx="171">
                  <c:v>7.03815719999875</c:v>
                </c:pt>
                <c:pt idx="172">
                  <c:v>7.03815719999875</c:v>
                </c:pt>
                <c:pt idx="173">
                  <c:v>7.03815719999875</c:v>
                </c:pt>
                <c:pt idx="174">
                  <c:v>7.03815719999875</c:v>
                </c:pt>
                <c:pt idx="175">
                  <c:v>7.03815719999875</c:v>
                </c:pt>
                <c:pt idx="176">
                  <c:v>7.03815719999875</c:v>
                </c:pt>
                <c:pt idx="177">
                  <c:v>7.03815719999875</c:v>
                </c:pt>
                <c:pt idx="178">
                  <c:v>7.03815719999875</c:v>
                </c:pt>
                <c:pt idx="179">
                  <c:v>7.03815719999875</c:v>
                </c:pt>
                <c:pt idx="180">
                  <c:v>7.03815719999875</c:v>
                </c:pt>
                <c:pt idx="181">
                  <c:v>7.03815719999875</c:v>
                </c:pt>
                <c:pt idx="182">
                  <c:v>7.03815719999875</c:v>
                </c:pt>
                <c:pt idx="183">
                  <c:v>7.03815719999875</c:v>
                </c:pt>
                <c:pt idx="184">
                  <c:v>7.03815719999875</c:v>
                </c:pt>
                <c:pt idx="185">
                  <c:v>7.03815719999875</c:v>
                </c:pt>
                <c:pt idx="186">
                  <c:v>7.03815719999875</c:v>
                </c:pt>
                <c:pt idx="187">
                  <c:v>7.03815719999875</c:v>
                </c:pt>
                <c:pt idx="188">
                  <c:v>7.03815719999875</c:v>
                </c:pt>
                <c:pt idx="189">
                  <c:v>7.03815719999875</c:v>
                </c:pt>
                <c:pt idx="190">
                  <c:v>7.03815719999875</c:v>
                </c:pt>
                <c:pt idx="191">
                  <c:v>7.03815719999875</c:v>
                </c:pt>
                <c:pt idx="192">
                  <c:v>7.03815719999875</c:v>
                </c:pt>
                <c:pt idx="193">
                  <c:v>7.03815719999875</c:v>
                </c:pt>
                <c:pt idx="194">
                  <c:v>7.03815719999875</c:v>
                </c:pt>
                <c:pt idx="195">
                  <c:v>7.03815719999875</c:v>
                </c:pt>
                <c:pt idx="196">
                  <c:v>7.03815719999875</c:v>
                </c:pt>
                <c:pt idx="197">
                  <c:v>7.03815719999875</c:v>
                </c:pt>
                <c:pt idx="198">
                  <c:v>7.03815719999875</c:v>
                </c:pt>
                <c:pt idx="199">
                  <c:v>7.03815719999875</c:v>
                </c:pt>
                <c:pt idx="200">
                  <c:v>7.03815719999875</c:v>
                </c:pt>
                <c:pt idx="201">
                  <c:v>7.03815719999875</c:v>
                </c:pt>
                <c:pt idx="202">
                  <c:v>7.03815719999875</c:v>
                </c:pt>
                <c:pt idx="203">
                  <c:v>7.03815719999875</c:v>
                </c:pt>
                <c:pt idx="204">
                  <c:v>7.03815719999875</c:v>
                </c:pt>
                <c:pt idx="205">
                  <c:v>7.03815719999875</c:v>
                </c:pt>
                <c:pt idx="206">
                  <c:v>7.03815719999875</c:v>
                </c:pt>
                <c:pt idx="207">
                  <c:v>7.03815719999875</c:v>
                </c:pt>
                <c:pt idx="208">
                  <c:v>7.03815719999875</c:v>
                </c:pt>
                <c:pt idx="209">
                  <c:v>7.03815719999875</c:v>
                </c:pt>
                <c:pt idx="210">
                  <c:v>7.03815719999875</c:v>
                </c:pt>
                <c:pt idx="211">
                  <c:v>7.03815719999875</c:v>
                </c:pt>
                <c:pt idx="212">
                  <c:v>7.03815719999875</c:v>
                </c:pt>
                <c:pt idx="213">
                  <c:v>7.03815719999875</c:v>
                </c:pt>
                <c:pt idx="214">
                  <c:v>7.03815719999875</c:v>
                </c:pt>
                <c:pt idx="215">
                  <c:v>7.03815719999875</c:v>
                </c:pt>
                <c:pt idx="216">
                  <c:v>7.03815719999875</c:v>
                </c:pt>
                <c:pt idx="217">
                  <c:v>7.03815719999875</c:v>
                </c:pt>
                <c:pt idx="218">
                  <c:v>7.03815719999875</c:v>
                </c:pt>
                <c:pt idx="219">
                  <c:v>7.03815719999875</c:v>
                </c:pt>
                <c:pt idx="220">
                  <c:v>7.03815719999875</c:v>
                </c:pt>
                <c:pt idx="221">
                  <c:v>7.03815719999875</c:v>
                </c:pt>
                <c:pt idx="222">
                  <c:v>7.03815719999875</c:v>
                </c:pt>
                <c:pt idx="223">
                  <c:v>7.03815719999875</c:v>
                </c:pt>
                <c:pt idx="224">
                  <c:v>7.03815719999875</c:v>
                </c:pt>
                <c:pt idx="225">
                  <c:v>7.03815719999875</c:v>
                </c:pt>
                <c:pt idx="226">
                  <c:v>7.03815719999875</c:v>
                </c:pt>
                <c:pt idx="227">
                  <c:v>7.03815719999875</c:v>
                </c:pt>
                <c:pt idx="228">
                  <c:v>7.03815719999875</c:v>
                </c:pt>
                <c:pt idx="229">
                  <c:v>7.03815719999875</c:v>
                </c:pt>
                <c:pt idx="230">
                  <c:v>7.03815719999875</c:v>
                </c:pt>
                <c:pt idx="231">
                  <c:v>7.03815719999875</c:v>
                </c:pt>
                <c:pt idx="232">
                  <c:v>7.03815719999875</c:v>
                </c:pt>
                <c:pt idx="233">
                  <c:v>7.03815719999875</c:v>
                </c:pt>
                <c:pt idx="234">
                  <c:v>7.03815719999875</c:v>
                </c:pt>
                <c:pt idx="235">
                  <c:v>7.03815719999875</c:v>
                </c:pt>
                <c:pt idx="236">
                  <c:v>7.03815719999875</c:v>
                </c:pt>
                <c:pt idx="237">
                  <c:v>7.03815719999875</c:v>
                </c:pt>
                <c:pt idx="238">
                  <c:v>7.03815719999875</c:v>
                </c:pt>
                <c:pt idx="239">
                  <c:v>7.03815719999875</c:v>
                </c:pt>
                <c:pt idx="240">
                  <c:v>7.03815719999875</c:v>
                </c:pt>
                <c:pt idx="241">
                  <c:v>7.03815719999875</c:v>
                </c:pt>
                <c:pt idx="242">
                  <c:v>7.03815719999875</c:v>
                </c:pt>
                <c:pt idx="243">
                  <c:v>7.03815719999875</c:v>
                </c:pt>
                <c:pt idx="244">
                  <c:v>7.03815719999875</c:v>
                </c:pt>
                <c:pt idx="245">
                  <c:v>7.03815719999875</c:v>
                </c:pt>
                <c:pt idx="246">
                  <c:v>7.03815719999875</c:v>
                </c:pt>
                <c:pt idx="247">
                  <c:v>7.03815719999875</c:v>
                </c:pt>
                <c:pt idx="248">
                  <c:v>7.03815719999875</c:v>
                </c:pt>
                <c:pt idx="249">
                  <c:v>7.03815719999875</c:v>
                </c:pt>
                <c:pt idx="250">
                  <c:v>7.03815719999875</c:v>
                </c:pt>
                <c:pt idx="251">
                  <c:v>7.03815719999875</c:v>
                </c:pt>
                <c:pt idx="252">
                  <c:v>7.03815719999875</c:v>
                </c:pt>
                <c:pt idx="253">
                  <c:v>7.03815719999875</c:v>
                </c:pt>
                <c:pt idx="254">
                  <c:v>7.03815719999875</c:v>
                </c:pt>
                <c:pt idx="255">
                  <c:v>7.03815719999875</c:v>
                </c:pt>
                <c:pt idx="256">
                  <c:v>7.03815719999875</c:v>
                </c:pt>
                <c:pt idx="257">
                  <c:v>7.03815719999875</c:v>
                </c:pt>
                <c:pt idx="258">
                  <c:v>7.03815719999875</c:v>
                </c:pt>
                <c:pt idx="259">
                  <c:v>7.03815719999875</c:v>
                </c:pt>
                <c:pt idx="260">
                  <c:v>7.03815719999875</c:v>
                </c:pt>
                <c:pt idx="261">
                  <c:v>7.03815719999875</c:v>
                </c:pt>
                <c:pt idx="262">
                  <c:v>7.03815719999875</c:v>
                </c:pt>
                <c:pt idx="263">
                  <c:v>7.03815719999875</c:v>
                </c:pt>
                <c:pt idx="264">
                  <c:v>7.03815719999875</c:v>
                </c:pt>
                <c:pt idx="265">
                  <c:v>7.03815719999875</c:v>
                </c:pt>
                <c:pt idx="266">
                  <c:v>7.03815719999875</c:v>
                </c:pt>
                <c:pt idx="267">
                  <c:v>7.03815719999875</c:v>
                </c:pt>
                <c:pt idx="268">
                  <c:v>7.03815719999875</c:v>
                </c:pt>
                <c:pt idx="269">
                  <c:v>7.03815719999875</c:v>
                </c:pt>
                <c:pt idx="270">
                  <c:v>7.03815719999875</c:v>
                </c:pt>
                <c:pt idx="271">
                  <c:v>7.03815719999875</c:v>
                </c:pt>
                <c:pt idx="272">
                  <c:v>7.03815719999875</c:v>
                </c:pt>
                <c:pt idx="273">
                  <c:v>7.03815719999875</c:v>
                </c:pt>
                <c:pt idx="274">
                  <c:v>7.03815719999875</c:v>
                </c:pt>
                <c:pt idx="275">
                  <c:v>7.03815719999875</c:v>
                </c:pt>
                <c:pt idx="276">
                  <c:v>7.03815719999875</c:v>
                </c:pt>
                <c:pt idx="277">
                  <c:v>7.03815719999875</c:v>
                </c:pt>
                <c:pt idx="278">
                  <c:v>7.03815719999875</c:v>
                </c:pt>
                <c:pt idx="279">
                  <c:v>7.03815719999875</c:v>
                </c:pt>
                <c:pt idx="280">
                  <c:v>7.03815719999875</c:v>
                </c:pt>
                <c:pt idx="281">
                  <c:v>7.03815719999875</c:v>
                </c:pt>
                <c:pt idx="282">
                  <c:v>7.03815719999875</c:v>
                </c:pt>
                <c:pt idx="283">
                  <c:v>7.03815719999875</c:v>
                </c:pt>
                <c:pt idx="284">
                  <c:v>7.03815719999875</c:v>
                </c:pt>
                <c:pt idx="285">
                  <c:v>7.03815719999875</c:v>
                </c:pt>
                <c:pt idx="286">
                  <c:v>7.03815719999875</c:v>
                </c:pt>
                <c:pt idx="287">
                  <c:v>7.03815719999875</c:v>
                </c:pt>
                <c:pt idx="288">
                  <c:v>7.03815719999875</c:v>
                </c:pt>
                <c:pt idx="289">
                  <c:v>7.03815719999875</c:v>
                </c:pt>
                <c:pt idx="290">
                  <c:v>7.03815719999875</c:v>
                </c:pt>
                <c:pt idx="291">
                  <c:v>7.03815719999875</c:v>
                </c:pt>
                <c:pt idx="292">
                  <c:v>7.03815719999875</c:v>
                </c:pt>
                <c:pt idx="293">
                  <c:v>7.03815719999875</c:v>
                </c:pt>
                <c:pt idx="294">
                  <c:v>7.03815719999875</c:v>
                </c:pt>
                <c:pt idx="295">
                  <c:v>7.03815719999875</c:v>
                </c:pt>
                <c:pt idx="296">
                  <c:v>7.03815719999875</c:v>
                </c:pt>
                <c:pt idx="297">
                  <c:v>7.03815719999875</c:v>
                </c:pt>
                <c:pt idx="298">
                  <c:v>7.03815719999875</c:v>
                </c:pt>
                <c:pt idx="299">
                  <c:v>7.03815719999875</c:v>
                </c:pt>
                <c:pt idx="300">
                  <c:v>7.03815719999875</c:v>
                </c:pt>
                <c:pt idx="301">
                  <c:v>7.03815719999875</c:v>
                </c:pt>
                <c:pt idx="302">
                  <c:v>7.03815719999875</c:v>
                </c:pt>
                <c:pt idx="303">
                  <c:v>7.03815719999875</c:v>
                </c:pt>
                <c:pt idx="304">
                  <c:v>7.03815719999875</c:v>
                </c:pt>
                <c:pt idx="305">
                  <c:v>7.03815719999875</c:v>
                </c:pt>
                <c:pt idx="306">
                  <c:v>7.03815719999875</c:v>
                </c:pt>
                <c:pt idx="307">
                  <c:v>7.03815719999875</c:v>
                </c:pt>
                <c:pt idx="308">
                  <c:v>7.03815719999875</c:v>
                </c:pt>
                <c:pt idx="309">
                  <c:v>7.03815719999875</c:v>
                </c:pt>
                <c:pt idx="310">
                  <c:v>7.03815719999875</c:v>
                </c:pt>
                <c:pt idx="311">
                  <c:v>7.03815719999875</c:v>
                </c:pt>
                <c:pt idx="312">
                  <c:v>7.03815719999875</c:v>
                </c:pt>
                <c:pt idx="313">
                  <c:v>7.03815719999875</c:v>
                </c:pt>
                <c:pt idx="314">
                  <c:v>7.03815719999875</c:v>
                </c:pt>
                <c:pt idx="315">
                  <c:v>7.03815719999875</c:v>
                </c:pt>
                <c:pt idx="316">
                  <c:v>7.03815719999875</c:v>
                </c:pt>
                <c:pt idx="317">
                  <c:v>7.03815719999875</c:v>
                </c:pt>
                <c:pt idx="318">
                  <c:v>7.03815719999875</c:v>
                </c:pt>
                <c:pt idx="319">
                  <c:v>7.03815719999875</c:v>
                </c:pt>
                <c:pt idx="320">
                  <c:v>7.03815719999875</c:v>
                </c:pt>
                <c:pt idx="321">
                  <c:v>7.03815719999875</c:v>
                </c:pt>
                <c:pt idx="322">
                  <c:v>7.03815719999875</c:v>
                </c:pt>
                <c:pt idx="323">
                  <c:v>7.03815719999875</c:v>
                </c:pt>
                <c:pt idx="324">
                  <c:v>7.03815719999875</c:v>
                </c:pt>
                <c:pt idx="325">
                  <c:v>7.03815719999875</c:v>
                </c:pt>
                <c:pt idx="326">
                  <c:v>7.03815719999875</c:v>
                </c:pt>
                <c:pt idx="327">
                  <c:v>7.03815719999875</c:v>
                </c:pt>
                <c:pt idx="328">
                  <c:v>7.03815719999875</c:v>
                </c:pt>
                <c:pt idx="329">
                  <c:v>7.03815719999875</c:v>
                </c:pt>
                <c:pt idx="330">
                  <c:v>7.03815719999875</c:v>
                </c:pt>
                <c:pt idx="331">
                  <c:v>7.03815719999875</c:v>
                </c:pt>
                <c:pt idx="332">
                  <c:v>7.03815719999875</c:v>
                </c:pt>
                <c:pt idx="333">
                  <c:v>7.03815719999875</c:v>
                </c:pt>
                <c:pt idx="334">
                  <c:v>7.03815719999875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3-4462-A413-82AA43D22AE7}"/>
            </c:ext>
          </c:extLst>
        </c:ser>
        <c:ser>
          <c:idx val="4"/>
          <c:order val="4"/>
          <c:tx>
            <c:strRef>
              <c:f>'terakhir deh kec 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beda'!$L$2:$L$309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18.390272218254808</c:v>
                </c:pt>
                <c:pt idx="89">
                  <c:v>18.425315152235136</c:v>
                </c:pt>
                <c:pt idx="90">
                  <c:v>18.666011380447113</c:v>
                </c:pt>
                <c:pt idx="91">
                  <c:v>19.44979433582791</c:v>
                </c:pt>
                <c:pt idx="92">
                  <c:v>20.257051943035357</c:v>
                </c:pt>
                <c:pt idx="93">
                  <c:v>21.114722605552206</c:v>
                </c:pt>
                <c:pt idx="94">
                  <c:v>21.828418022462028</c:v>
                </c:pt>
                <c:pt idx="95">
                  <c:v>22.302575960596357</c:v>
                </c:pt>
                <c:pt idx="96">
                  <c:v>22.374256221052931</c:v>
                </c:pt>
                <c:pt idx="97">
                  <c:v>22.47426077443259</c:v>
                </c:pt>
                <c:pt idx="98">
                  <c:v>22.766089306107226</c:v>
                </c:pt>
                <c:pt idx="99">
                  <c:v>22.892949542428642</c:v>
                </c:pt>
                <c:pt idx="100">
                  <c:v>23.021875693745535</c:v>
                </c:pt>
                <c:pt idx="101">
                  <c:v>23.148699736345584</c:v>
                </c:pt>
                <c:pt idx="102">
                  <c:v>23.312197877499855</c:v>
                </c:pt>
                <c:pt idx="103">
                  <c:v>23.451501614384853</c:v>
                </c:pt>
                <c:pt idx="104">
                  <c:v>23.899835164534483</c:v>
                </c:pt>
                <c:pt idx="105">
                  <c:v>23.859403354972272</c:v>
                </c:pt>
                <c:pt idx="106">
                  <c:v>24.07775557504868</c:v>
                </c:pt>
                <c:pt idx="107">
                  <c:v>24.316359136086813</c:v>
                </c:pt>
                <c:pt idx="108">
                  <c:v>24.59282513687036</c:v>
                </c:pt>
                <c:pt idx="109">
                  <c:v>25.5825579793133</c:v>
                </c:pt>
                <c:pt idx="110">
                  <c:v>26.555295625437505</c:v>
                </c:pt>
                <c:pt idx="111">
                  <c:v>27.511790548250119</c:v>
                </c:pt>
                <c:pt idx="112">
                  <c:v>28.645529357817562</c:v>
                </c:pt>
                <c:pt idx="113">
                  <c:v>29.786767114555676</c:v>
                </c:pt>
                <c:pt idx="114">
                  <c:v>30.76352999908643</c:v>
                </c:pt>
                <c:pt idx="115">
                  <c:v>31.666609778762901</c:v>
                </c:pt>
                <c:pt idx="116">
                  <c:v>32.446198647182136</c:v>
                </c:pt>
                <c:pt idx="117">
                  <c:v>32.877986789882279</c:v>
                </c:pt>
                <c:pt idx="118">
                  <c:v>33.708389242672176</c:v>
                </c:pt>
                <c:pt idx="119">
                  <c:v>34.367924036578287</c:v>
                </c:pt>
                <c:pt idx="120">
                  <c:v>35.64335231648802</c:v>
                </c:pt>
                <c:pt idx="121">
                  <c:v>36.911195658901654</c:v>
                </c:pt>
                <c:pt idx="122">
                  <c:v>38.65496543077775</c:v>
                </c:pt>
                <c:pt idx="123">
                  <c:v>40.421986931839697</c:v>
                </c:pt>
                <c:pt idx="124">
                  <c:v>41.32397602256961</c:v>
                </c:pt>
                <c:pt idx="125">
                  <c:v>42.663890351412377</c:v>
                </c:pt>
                <c:pt idx="126">
                  <c:v>43.979291869186284</c:v>
                </c:pt>
                <c:pt idx="127">
                  <c:v>45.256447253652297</c:v>
                </c:pt>
                <c:pt idx="128">
                  <c:v>46.926413039015586</c:v>
                </c:pt>
                <c:pt idx="129">
                  <c:v>48.214168085526261</c:v>
                </c:pt>
                <c:pt idx="130">
                  <c:v>49.669488685105364</c:v>
                </c:pt>
                <c:pt idx="131">
                  <c:v>51.441237195596841</c:v>
                </c:pt>
                <c:pt idx="132">
                  <c:v>53.11986665382004</c:v>
                </c:pt>
                <c:pt idx="133">
                  <c:v>54.757960754809432</c:v>
                </c:pt>
                <c:pt idx="134">
                  <c:v>55.95635216981573</c:v>
                </c:pt>
                <c:pt idx="135">
                  <c:v>57.435267244788392</c:v>
                </c:pt>
                <c:pt idx="136">
                  <c:v>59.196186918180985</c:v>
                </c:pt>
                <c:pt idx="137">
                  <c:v>60.953260417644856</c:v>
                </c:pt>
                <c:pt idx="138">
                  <c:v>62.639130634867392</c:v>
                </c:pt>
                <c:pt idx="139">
                  <c:v>64.995590274366123</c:v>
                </c:pt>
                <c:pt idx="140">
                  <c:v>66.693492186637656</c:v>
                </c:pt>
                <c:pt idx="141">
                  <c:v>68.925908157174945</c:v>
                </c:pt>
                <c:pt idx="142">
                  <c:v>70.800270834325985</c:v>
                </c:pt>
                <c:pt idx="143">
                  <c:v>72.25033180982571</c:v>
                </c:pt>
                <c:pt idx="144">
                  <c:v>73.423554366185527</c:v>
                </c:pt>
                <c:pt idx="145">
                  <c:v>74.568094455308241</c:v>
                </c:pt>
                <c:pt idx="146">
                  <c:v>75.950046903940589</c:v>
                </c:pt>
                <c:pt idx="147">
                  <c:v>77.963604589442937</c:v>
                </c:pt>
                <c:pt idx="148">
                  <c:v>79.462112208580692</c:v>
                </c:pt>
                <c:pt idx="149">
                  <c:v>81.208931003242952</c:v>
                </c:pt>
                <c:pt idx="150">
                  <c:v>82.917169710413219</c:v>
                </c:pt>
                <c:pt idx="151">
                  <c:v>84.587231915458744</c:v>
                </c:pt>
                <c:pt idx="152">
                  <c:v>86.244163865125898</c:v>
                </c:pt>
                <c:pt idx="153">
                  <c:v>88.274451600760813</c:v>
                </c:pt>
                <c:pt idx="154">
                  <c:v>90.323516294782721</c:v>
                </c:pt>
                <c:pt idx="155">
                  <c:v>92.289053263895624</c:v>
                </c:pt>
                <c:pt idx="156">
                  <c:v>93.840934028565101</c:v>
                </c:pt>
                <c:pt idx="157">
                  <c:v>95.364334655808051</c:v>
                </c:pt>
                <c:pt idx="158">
                  <c:v>96.871345016752372</c:v>
                </c:pt>
                <c:pt idx="159">
                  <c:v>98.357324706938769</c:v>
                </c:pt>
                <c:pt idx="160">
                  <c:v>99.826543507265995</c:v>
                </c:pt>
                <c:pt idx="161">
                  <c:v>101.82466653589445</c:v>
                </c:pt>
                <c:pt idx="162">
                  <c:v>102.8946971119358</c:v>
                </c:pt>
                <c:pt idx="163">
                  <c:v>104.21528598331457</c:v>
                </c:pt>
                <c:pt idx="164">
                  <c:v>105.52762973094704</c:v>
                </c:pt>
                <c:pt idx="165">
                  <c:v>107.00666867938517</c:v>
                </c:pt>
                <c:pt idx="166">
                  <c:v>108.47385861339957</c:v>
                </c:pt>
                <c:pt idx="167">
                  <c:v>110.06575271177513</c:v>
                </c:pt>
                <c:pt idx="168">
                  <c:v>111.48868549511663</c:v>
                </c:pt>
                <c:pt idx="169">
                  <c:v>113.2773910307897</c:v>
                </c:pt>
                <c:pt idx="170">
                  <c:v>115.38965562264198</c:v>
                </c:pt>
                <c:pt idx="171">
                  <c:v>117.11681516383307</c:v>
                </c:pt>
                <c:pt idx="172">
                  <c:v>118.40707320447933</c:v>
                </c:pt>
                <c:pt idx="173">
                  <c:v>119.66581540982058</c:v>
                </c:pt>
                <c:pt idx="174">
                  <c:v>120.96008097224811</c:v>
                </c:pt>
                <c:pt idx="175">
                  <c:v>122.25874509638911</c:v>
                </c:pt>
                <c:pt idx="176">
                  <c:v>124.17573714234612</c:v>
                </c:pt>
                <c:pt idx="177">
                  <c:v>126.05026787510512</c:v>
                </c:pt>
                <c:pt idx="178">
                  <c:v>127.67371225354182</c:v>
                </c:pt>
                <c:pt idx="179">
                  <c:v>129.93733826795554</c:v>
                </c:pt>
                <c:pt idx="180">
                  <c:v>131.61294279473191</c:v>
                </c:pt>
                <c:pt idx="181">
                  <c:v>133.2304213817514</c:v>
                </c:pt>
                <c:pt idx="182">
                  <c:v>134.79465041158102</c:v>
                </c:pt>
                <c:pt idx="183">
                  <c:v>136.48346645731664</c:v>
                </c:pt>
                <c:pt idx="184">
                  <c:v>138.84471921122019</c:v>
                </c:pt>
                <c:pt idx="185">
                  <c:v>140.96673331318209</c:v>
                </c:pt>
                <c:pt idx="186">
                  <c:v>143.60415069393162</c:v>
                </c:pt>
                <c:pt idx="187">
                  <c:v>146.32628943525452</c:v>
                </c:pt>
                <c:pt idx="188">
                  <c:v>148.74670449200306</c:v>
                </c:pt>
                <c:pt idx="189">
                  <c:v>150.65366283162035</c:v>
                </c:pt>
                <c:pt idx="190">
                  <c:v>152.51544405614638</c:v>
                </c:pt>
                <c:pt idx="191">
                  <c:v>155.1034561323948</c:v>
                </c:pt>
                <c:pt idx="192">
                  <c:v>157.63804613783748</c:v>
                </c:pt>
                <c:pt idx="193">
                  <c:v>160.51649432574695</c:v>
                </c:pt>
                <c:pt idx="194">
                  <c:v>163.38808950811739</c:v>
                </c:pt>
                <c:pt idx="195">
                  <c:v>165.97018810088557</c:v>
                </c:pt>
                <c:pt idx="196">
                  <c:v>324.15214669431856</c:v>
                </c:pt>
                <c:pt idx="197">
                  <c:v>326.67283639937079</c:v>
                </c:pt>
                <c:pt idx="198">
                  <c:v>329.7115123783384</c:v>
                </c:pt>
                <c:pt idx="199">
                  <c:v>332.39353817228653</c:v>
                </c:pt>
                <c:pt idx="200">
                  <c:v>335.51131475005445</c:v>
                </c:pt>
                <c:pt idx="201">
                  <c:v>338.25540580937741</c:v>
                </c:pt>
                <c:pt idx="202">
                  <c:v>341.32585554177103</c:v>
                </c:pt>
                <c:pt idx="203">
                  <c:v>344.37335264315084</c:v>
                </c:pt>
                <c:pt idx="204">
                  <c:v>347.1481179582218</c:v>
                </c:pt>
                <c:pt idx="205">
                  <c:v>350.30333569739543</c:v>
                </c:pt>
                <c:pt idx="206">
                  <c:v>353.06851359741631</c:v>
                </c:pt>
                <c:pt idx="207">
                  <c:v>355.82855529286599</c:v>
                </c:pt>
                <c:pt idx="208">
                  <c:v>359.11347735046832</c:v>
                </c:pt>
                <c:pt idx="209">
                  <c:v>361.73129847663427</c:v>
                </c:pt>
                <c:pt idx="210">
                  <c:v>364.73692198156482</c:v>
                </c:pt>
                <c:pt idx="211">
                  <c:v>367.78818325806918</c:v>
                </c:pt>
                <c:pt idx="212">
                  <c:v>370.25608126964164</c:v>
                </c:pt>
                <c:pt idx="213">
                  <c:v>372.92743569450545</c:v>
                </c:pt>
                <c:pt idx="214">
                  <c:v>375.86621520979492</c:v>
                </c:pt>
                <c:pt idx="215">
                  <c:v>378.49278563325447</c:v>
                </c:pt>
                <c:pt idx="216">
                  <c:v>380.55783503420207</c:v>
                </c:pt>
                <c:pt idx="217">
                  <c:v>382.84432386526987</c:v>
                </c:pt>
                <c:pt idx="218">
                  <c:v>384.87589263546346</c:v>
                </c:pt>
                <c:pt idx="219">
                  <c:v>386.6840098247327</c:v>
                </c:pt>
                <c:pt idx="220">
                  <c:v>388.89732697989598</c:v>
                </c:pt>
                <c:pt idx="221">
                  <c:v>391.12366733404087</c:v>
                </c:pt>
                <c:pt idx="222">
                  <c:v>393.35830279886062</c:v>
                </c:pt>
                <c:pt idx="223">
                  <c:v>395.72486708664667</c:v>
                </c:pt>
                <c:pt idx="224">
                  <c:v>398.21030167671415</c:v>
                </c:pt>
                <c:pt idx="225">
                  <c:v>400.73165939379908</c:v>
                </c:pt>
                <c:pt idx="226">
                  <c:v>402.91831713110571</c:v>
                </c:pt>
                <c:pt idx="227">
                  <c:v>404.74378134001631</c:v>
                </c:pt>
                <c:pt idx="228">
                  <c:v>407.00990543212032</c:v>
                </c:pt>
                <c:pt idx="229">
                  <c:v>409.03584895432624</c:v>
                </c:pt>
                <c:pt idx="230">
                  <c:v>410.83203900261412</c:v>
                </c:pt>
                <c:pt idx="231">
                  <c:v>413.05304893759939</c:v>
                </c:pt>
                <c:pt idx="232">
                  <c:v>415.60937508803602</c:v>
                </c:pt>
                <c:pt idx="233">
                  <c:v>418.24778741099863</c:v>
                </c:pt>
                <c:pt idx="234">
                  <c:v>420.78853360809114</c:v>
                </c:pt>
                <c:pt idx="235">
                  <c:v>423.24622415630995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03-4462-A413-82AA43D22AE7}"/>
            </c:ext>
          </c:extLst>
        </c:ser>
        <c:ser>
          <c:idx val="5"/>
          <c:order val="5"/>
          <c:tx>
            <c:strRef>
              <c:f>'terakhir deh kec 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beda'!$N$2:$N$309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21.835719999999899</c:v>
                </c:pt>
                <c:pt idx="89">
                  <c:v>22.251919999999998</c:v>
                </c:pt>
                <c:pt idx="90">
                  <c:v>22.631439999999898</c:v>
                </c:pt>
                <c:pt idx="91">
                  <c:v>23.120399999999901</c:v>
                </c:pt>
                <c:pt idx="92">
                  <c:v>23.778759999999899</c:v>
                </c:pt>
                <c:pt idx="93">
                  <c:v>24.763120000000001</c:v>
                </c:pt>
                <c:pt idx="94">
                  <c:v>25.68984</c:v>
                </c:pt>
                <c:pt idx="95">
                  <c:v>26.564160000000001</c:v>
                </c:pt>
                <c:pt idx="96">
                  <c:v>27.391319999999901</c:v>
                </c:pt>
                <c:pt idx="97">
                  <c:v>28.171319999999898</c:v>
                </c:pt>
                <c:pt idx="98">
                  <c:v>28.904159999999901</c:v>
                </c:pt>
                <c:pt idx="99">
                  <c:v>29.978719999999999</c:v>
                </c:pt>
                <c:pt idx="100">
                  <c:v>31.01136</c:v>
                </c:pt>
                <c:pt idx="101">
                  <c:v>32.427639999999997</c:v>
                </c:pt>
                <c:pt idx="102">
                  <c:v>33.80724</c:v>
                </c:pt>
                <c:pt idx="103">
                  <c:v>35.144919999999999</c:v>
                </c:pt>
                <c:pt idx="104">
                  <c:v>36.44068</c:v>
                </c:pt>
                <c:pt idx="105">
                  <c:v>37.316119999999998</c:v>
                </c:pt>
                <c:pt idx="106">
                  <c:v>37.927840000000003</c:v>
                </c:pt>
                <c:pt idx="107">
                  <c:v>38.534320000000001</c:v>
                </c:pt>
                <c:pt idx="108">
                  <c:v>39.383560000000003</c:v>
                </c:pt>
                <c:pt idx="109">
                  <c:v>40.6374</c:v>
                </c:pt>
                <c:pt idx="110">
                  <c:v>41.891240000000003</c:v>
                </c:pt>
                <c:pt idx="111">
                  <c:v>43.13984</c:v>
                </c:pt>
                <c:pt idx="112">
                  <c:v>44.36748</c:v>
                </c:pt>
                <c:pt idx="113">
                  <c:v>45.58464</c:v>
                </c:pt>
                <c:pt idx="114">
                  <c:v>46.780839999999998</c:v>
                </c:pt>
                <c:pt idx="115">
                  <c:v>48.360680000000002</c:v>
                </c:pt>
                <c:pt idx="116">
                  <c:v>49.752479999999998</c:v>
                </c:pt>
                <c:pt idx="117">
                  <c:v>51.3061199999999</c:v>
                </c:pt>
                <c:pt idx="118">
                  <c:v>52.4604</c:v>
                </c:pt>
                <c:pt idx="119">
                  <c:v>53.598959999999998</c:v>
                </c:pt>
                <c:pt idx="120">
                  <c:v>54.716560000000001</c:v>
                </c:pt>
                <c:pt idx="121">
                  <c:v>55.828919999999997</c:v>
                </c:pt>
                <c:pt idx="122">
                  <c:v>56.936039999999998</c:v>
                </c:pt>
                <c:pt idx="123">
                  <c:v>58.048400000000001</c:v>
                </c:pt>
                <c:pt idx="124">
                  <c:v>58.949440000000003</c:v>
                </c:pt>
                <c:pt idx="125">
                  <c:v>60.103720000000003</c:v>
                </c:pt>
                <c:pt idx="126">
                  <c:v>61.247520000000002</c:v>
                </c:pt>
                <c:pt idx="127">
                  <c:v>62.396560000000001</c:v>
                </c:pt>
                <c:pt idx="128">
                  <c:v>63.545599999999901</c:v>
                </c:pt>
                <c:pt idx="129">
                  <c:v>64.678920000000005</c:v>
                </c:pt>
                <c:pt idx="130">
                  <c:v>65.801760000000002</c:v>
                </c:pt>
                <c:pt idx="131">
                  <c:v>67.297759999999997</c:v>
                </c:pt>
                <c:pt idx="132">
                  <c:v>69.134154285714203</c:v>
                </c:pt>
                <c:pt idx="133">
                  <c:v>70.588234285714194</c:v>
                </c:pt>
                <c:pt idx="134">
                  <c:v>71.611514285714193</c:v>
                </c:pt>
                <c:pt idx="135">
                  <c:v>72.603354285714204</c:v>
                </c:pt>
                <c:pt idx="136">
                  <c:v>73.516594285714206</c:v>
                </c:pt>
                <c:pt idx="137">
                  <c:v>74.564148571428504</c:v>
                </c:pt>
                <c:pt idx="138">
                  <c:v>76.244668571428505</c:v>
                </c:pt>
                <c:pt idx="139">
                  <c:v>77.888508571428503</c:v>
                </c:pt>
                <c:pt idx="140">
                  <c:v>79.393788571428502</c:v>
                </c:pt>
                <c:pt idx="141">
                  <c:v>81.332188571428503</c:v>
                </c:pt>
                <c:pt idx="142">
                  <c:v>82.797868571428495</c:v>
                </c:pt>
                <c:pt idx="143">
                  <c:v>84.211148571428495</c:v>
                </c:pt>
                <c:pt idx="144">
                  <c:v>85.577268571428505</c:v>
                </c:pt>
                <c:pt idx="145">
                  <c:v>87.068548571428494</c:v>
                </c:pt>
                <c:pt idx="146">
                  <c:v>89.139068571428496</c:v>
                </c:pt>
                <c:pt idx="147">
                  <c:v>91.167668571428493</c:v>
                </c:pt>
                <c:pt idx="148">
                  <c:v>93.527508571428498</c:v>
                </c:pt>
                <c:pt idx="149">
                  <c:v>96.072468571428502</c:v>
                </c:pt>
                <c:pt idx="150">
                  <c:v>98.317028571428494</c:v>
                </c:pt>
                <c:pt idx="151">
                  <c:v>100.05742857142801</c:v>
                </c:pt>
                <c:pt idx="152">
                  <c:v>101.75590857142799</c:v>
                </c:pt>
                <c:pt idx="153">
                  <c:v>104.18498857142799</c:v>
                </c:pt>
                <c:pt idx="154">
                  <c:v>106.561668571428</c:v>
                </c:pt>
                <c:pt idx="155">
                  <c:v>109.209628571428</c:v>
                </c:pt>
                <c:pt idx="156">
                  <c:v>111.928028571428</c:v>
                </c:pt>
                <c:pt idx="157">
                  <c:v>114.086554285714</c:v>
                </c:pt>
                <c:pt idx="158">
                  <c:v>116.353194285714</c:v>
                </c:pt>
                <c:pt idx="159">
                  <c:v>118.60935428571401</c:v>
                </c:pt>
                <c:pt idx="160">
                  <c:v>120.860274285714</c:v>
                </c:pt>
                <c:pt idx="161">
                  <c:v>123.27694857142799</c:v>
                </c:pt>
                <c:pt idx="162">
                  <c:v>125.900034285714</c:v>
                </c:pt>
                <c:pt idx="163">
                  <c:v>128.16143428571399</c:v>
                </c:pt>
                <c:pt idx="164">
                  <c:v>130.746514285714</c:v>
                </c:pt>
                <c:pt idx="165">
                  <c:v>133.34207428571401</c:v>
                </c:pt>
                <c:pt idx="166">
                  <c:v>135.66111428571401</c:v>
                </c:pt>
                <c:pt idx="167">
                  <c:v>138.13542857142801</c:v>
                </c:pt>
                <c:pt idx="168">
                  <c:v>140.48590857142801</c:v>
                </c:pt>
                <c:pt idx="169">
                  <c:v>142.83638857142799</c:v>
                </c:pt>
                <c:pt idx="170">
                  <c:v>145.718948571428</c:v>
                </c:pt>
                <c:pt idx="171">
                  <c:v>147.94366857142799</c:v>
                </c:pt>
                <c:pt idx="172">
                  <c:v>150.56774857142801</c:v>
                </c:pt>
                <c:pt idx="173">
                  <c:v>153.06666857142801</c:v>
                </c:pt>
                <c:pt idx="174">
                  <c:v>155.34902857142799</c:v>
                </c:pt>
                <c:pt idx="175">
                  <c:v>157.67330857142801</c:v>
                </c:pt>
                <c:pt idx="176">
                  <c:v>160.09190857142801</c:v>
                </c:pt>
                <c:pt idx="177">
                  <c:v>162.54718857142799</c:v>
                </c:pt>
                <c:pt idx="178">
                  <c:v>164.27710857142799</c:v>
                </c:pt>
                <c:pt idx="179">
                  <c:v>166.08038857142799</c:v>
                </c:pt>
                <c:pt idx="180">
                  <c:v>167.79518857142801</c:v>
                </c:pt>
                <c:pt idx="181">
                  <c:v>169.303908571428</c:v>
                </c:pt>
                <c:pt idx="182">
                  <c:v>171.23294857142801</c:v>
                </c:pt>
                <c:pt idx="183">
                  <c:v>173.172468571428</c:v>
                </c:pt>
                <c:pt idx="184">
                  <c:v>175.127708571428</c:v>
                </c:pt>
                <c:pt idx="185">
                  <c:v>177.08818857142799</c:v>
                </c:pt>
                <c:pt idx="186">
                  <c:v>179.318954285714</c:v>
                </c:pt>
                <c:pt idx="187">
                  <c:v>181.59263428571401</c:v>
                </c:pt>
                <c:pt idx="188">
                  <c:v>183.532154285714</c:v>
                </c:pt>
                <c:pt idx="189">
                  <c:v>185.11655428571399</c:v>
                </c:pt>
                <c:pt idx="190">
                  <c:v>187.14979428571399</c:v>
                </c:pt>
                <c:pt idx="191">
                  <c:v>188.92687428571401</c:v>
                </c:pt>
                <c:pt idx="192">
                  <c:v>190.51199999999901</c:v>
                </c:pt>
                <c:pt idx="193">
                  <c:v>192.510279999999</c:v>
                </c:pt>
                <c:pt idx="194">
                  <c:v>194.85551999999899</c:v>
                </c:pt>
                <c:pt idx="195">
                  <c:v>197.28459999999899</c:v>
                </c:pt>
                <c:pt idx="196">
                  <c:v>199.62459999999999</c:v>
                </c:pt>
                <c:pt idx="197">
                  <c:v>201.88075999999899</c:v>
                </c:pt>
                <c:pt idx="198">
                  <c:v>204.40295999999901</c:v>
                </c:pt>
                <c:pt idx="199">
                  <c:v>206.48096000000001</c:v>
                </c:pt>
                <c:pt idx="200">
                  <c:v>208.97636</c:v>
                </c:pt>
                <c:pt idx="201">
                  <c:v>211.63824</c:v>
                </c:pt>
                <c:pt idx="202">
                  <c:v>214.69636</c:v>
                </c:pt>
                <c:pt idx="203">
                  <c:v>217.78160571428501</c:v>
                </c:pt>
                <c:pt idx="204">
                  <c:v>221.24856571428501</c:v>
                </c:pt>
                <c:pt idx="205">
                  <c:v>224.76964571428499</c:v>
                </c:pt>
                <c:pt idx="206">
                  <c:v>228.517165714285</c:v>
                </c:pt>
                <c:pt idx="207">
                  <c:v>231.890925714285</c:v>
                </c:pt>
                <c:pt idx="208">
                  <c:v>235.53304571428501</c:v>
                </c:pt>
                <c:pt idx="209">
                  <c:v>239.41208571428501</c:v>
                </c:pt>
                <c:pt idx="210">
                  <c:v>243.776045714285</c:v>
                </c:pt>
                <c:pt idx="211">
                  <c:v>247.77148571428501</c:v>
                </c:pt>
                <c:pt idx="212">
                  <c:v>252.01432571428501</c:v>
                </c:pt>
                <c:pt idx="213">
                  <c:v>256.14712571428498</c:v>
                </c:pt>
                <c:pt idx="214">
                  <c:v>260.98956571428499</c:v>
                </c:pt>
                <c:pt idx="215">
                  <c:v>265.08375999999998</c:v>
                </c:pt>
                <c:pt idx="216">
                  <c:v>269.75851999999998</c:v>
                </c:pt>
                <c:pt idx="217">
                  <c:v>274.99288571428502</c:v>
                </c:pt>
                <c:pt idx="218">
                  <c:v>280.18128571428502</c:v>
                </c:pt>
                <c:pt idx="219">
                  <c:v>285.40324571428499</c:v>
                </c:pt>
                <c:pt idx="220">
                  <c:v>290.18564571428499</c:v>
                </c:pt>
                <c:pt idx="221">
                  <c:v>295.03092571428499</c:v>
                </c:pt>
                <c:pt idx="222">
                  <c:v>300.22780571428501</c:v>
                </c:pt>
                <c:pt idx="223">
                  <c:v>305.562645714285</c:v>
                </c:pt>
                <c:pt idx="224">
                  <c:v>311.158285714285</c:v>
                </c:pt>
                <c:pt idx="225">
                  <c:v>316.79000571428497</c:v>
                </c:pt>
                <c:pt idx="226">
                  <c:v>322.34312571428501</c:v>
                </c:pt>
                <c:pt idx="227">
                  <c:v>327.984925714285</c:v>
                </c:pt>
                <c:pt idx="228">
                  <c:v>334.02687999999898</c:v>
                </c:pt>
                <c:pt idx="229">
                  <c:v>339.51943999999997</c:v>
                </c:pt>
                <c:pt idx="230">
                  <c:v>345.03295999999898</c:v>
                </c:pt>
                <c:pt idx="231">
                  <c:v>350.33515999999997</c:v>
                </c:pt>
                <c:pt idx="232">
                  <c:v>356.26900000000001</c:v>
                </c:pt>
                <c:pt idx="233">
                  <c:v>361.798239999999</c:v>
                </c:pt>
                <c:pt idx="234">
                  <c:v>367.61216000000002</c:v>
                </c:pt>
                <c:pt idx="235">
                  <c:v>372.92676571428501</c:v>
                </c:pt>
                <c:pt idx="236">
                  <c:v>378.55868571428499</c:v>
                </c:pt>
                <c:pt idx="237">
                  <c:v>383.73692571428501</c:v>
                </c:pt>
                <c:pt idx="238">
                  <c:v>389.35936571428499</c:v>
                </c:pt>
                <c:pt idx="239">
                  <c:v>394.90904571428501</c:v>
                </c:pt>
                <c:pt idx="240">
                  <c:v>400.502571428571</c:v>
                </c:pt>
                <c:pt idx="241">
                  <c:v>405.61549142857098</c:v>
                </c:pt>
                <c:pt idx="242">
                  <c:v>410.32600571428497</c:v>
                </c:pt>
                <c:pt idx="243">
                  <c:v>414.955205714285</c:v>
                </c:pt>
                <c:pt idx="244">
                  <c:v>419.28248571428497</c:v>
                </c:pt>
                <c:pt idx="245">
                  <c:v>423.28728571428502</c:v>
                </c:pt>
                <c:pt idx="246">
                  <c:v>427.537765714285</c:v>
                </c:pt>
                <c:pt idx="247">
                  <c:v>431.07396571428501</c:v>
                </c:pt>
                <c:pt idx="248">
                  <c:v>434.113439999999</c:v>
                </c:pt>
                <c:pt idx="249">
                  <c:v>437.33783999999901</c:v>
                </c:pt>
                <c:pt idx="250">
                  <c:v>440.31232</c:v>
                </c:pt>
                <c:pt idx="251">
                  <c:v>443.08443999999997</c:v>
                </c:pt>
                <c:pt idx="252">
                  <c:v>445.23115999999999</c:v>
                </c:pt>
                <c:pt idx="253">
                  <c:v>447.33776</c:v>
                </c:pt>
                <c:pt idx="254">
                  <c:v>449.29712000000001</c:v>
                </c:pt>
                <c:pt idx="255">
                  <c:v>450.88220000000001</c:v>
                </c:pt>
                <c:pt idx="256">
                  <c:v>452.05108000000001</c:v>
                </c:pt>
                <c:pt idx="257">
                  <c:v>452.05108000000001</c:v>
                </c:pt>
                <c:pt idx="258">
                  <c:v>452.05108000000001</c:v>
                </c:pt>
                <c:pt idx="259">
                  <c:v>452.05108000000001</c:v>
                </c:pt>
                <c:pt idx="260">
                  <c:v>452.05108000000001</c:v>
                </c:pt>
                <c:pt idx="261">
                  <c:v>452.05108000000001</c:v>
                </c:pt>
                <c:pt idx="262">
                  <c:v>452.05108000000001</c:v>
                </c:pt>
                <c:pt idx="263">
                  <c:v>452.05108000000001</c:v>
                </c:pt>
                <c:pt idx="264">
                  <c:v>452.05108000000001</c:v>
                </c:pt>
                <c:pt idx="265">
                  <c:v>452.05108000000001</c:v>
                </c:pt>
                <c:pt idx="266">
                  <c:v>452.05108000000001</c:v>
                </c:pt>
                <c:pt idx="267">
                  <c:v>452.05108000000001</c:v>
                </c:pt>
                <c:pt idx="268">
                  <c:v>452.05108000000001</c:v>
                </c:pt>
                <c:pt idx="269">
                  <c:v>452.05108000000001</c:v>
                </c:pt>
                <c:pt idx="270">
                  <c:v>452.05108000000001</c:v>
                </c:pt>
                <c:pt idx="271">
                  <c:v>452.05108000000001</c:v>
                </c:pt>
                <c:pt idx="272">
                  <c:v>452.05108000000001</c:v>
                </c:pt>
                <c:pt idx="273">
                  <c:v>452.05108000000001</c:v>
                </c:pt>
                <c:pt idx="274">
                  <c:v>452.05108000000001</c:v>
                </c:pt>
                <c:pt idx="275">
                  <c:v>452.05108000000001</c:v>
                </c:pt>
                <c:pt idx="276">
                  <c:v>452.05108000000001</c:v>
                </c:pt>
                <c:pt idx="277">
                  <c:v>452.05108000000001</c:v>
                </c:pt>
                <c:pt idx="278">
                  <c:v>452.05108000000001</c:v>
                </c:pt>
                <c:pt idx="279">
                  <c:v>452.05108000000001</c:v>
                </c:pt>
                <c:pt idx="280">
                  <c:v>452.05108000000001</c:v>
                </c:pt>
                <c:pt idx="281">
                  <c:v>452.05108000000001</c:v>
                </c:pt>
                <c:pt idx="282">
                  <c:v>452.05108000000001</c:v>
                </c:pt>
                <c:pt idx="283">
                  <c:v>452.05108000000001</c:v>
                </c:pt>
                <c:pt idx="284">
                  <c:v>452.05108000000001</c:v>
                </c:pt>
                <c:pt idx="285">
                  <c:v>452.05108000000001</c:v>
                </c:pt>
                <c:pt idx="286">
                  <c:v>452.05108000000001</c:v>
                </c:pt>
                <c:pt idx="287">
                  <c:v>452.05108000000001</c:v>
                </c:pt>
                <c:pt idx="288">
                  <c:v>452.05108000000001</c:v>
                </c:pt>
                <c:pt idx="289">
                  <c:v>452.05108000000001</c:v>
                </c:pt>
                <c:pt idx="290">
                  <c:v>452.05108000000001</c:v>
                </c:pt>
                <c:pt idx="291">
                  <c:v>452.05108000000001</c:v>
                </c:pt>
                <c:pt idx="292">
                  <c:v>452.05108000000001</c:v>
                </c:pt>
                <c:pt idx="293">
                  <c:v>452.05108000000001</c:v>
                </c:pt>
                <c:pt idx="294">
                  <c:v>452.05108000000001</c:v>
                </c:pt>
                <c:pt idx="295">
                  <c:v>452.05108000000001</c:v>
                </c:pt>
                <c:pt idx="296">
                  <c:v>452.05108000000001</c:v>
                </c:pt>
                <c:pt idx="297">
                  <c:v>452.05108000000001</c:v>
                </c:pt>
                <c:pt idx="298">
                  <c:v>452.05108000000001</c:v>
                </c:pt>
                <c:pt idx="299">
                  <c:v>452.05108000000001</c:v>
                </c:pt>
                <c:pt idx="300">
                  <c:v>452.05108000000001</c:v>
                </c:pt>
                <c:pt idx="301">
                  <c:v>452.05108000000001</c:v>
                </c:pt>
                <c:pt idx="302">
                  <c:v>452.05108000000001</c:v>
                </c:pt>
                <c:pt idx="303">
                  <c:v>452.05108000000001</c:v>
                </c:pt>
                <c:pt idx="304">
                  <c:v>452.05108000000001</c:v>
                </c:pt>
                <c:pt idx="305">
                  <c:v>452.05108000000001</c:v>
                </c:pt>
                <c:pt idx="306">
                  <c:v>452.05108000000001</c:v>
                </c:pt>
                <c:pt idx="307">
                  <c:v>452.05108000000001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03-4462-A413-82AA43D2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'Kec menurun'!$D$1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'Kec menurun'!$E$1</c:f>
              <c:strCache>
                <c:ptCount val="1"/>
                <c:pt idx="0">
                  <c:v>Y_noDelay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ser>
          <c:idx val="2"/>
          <c:order val="2"/>
          <c:tx>
            <c:strRef>
              <c:f>'Kec menurun'!$L$1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menurun'!$L$2:$L$263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23.184522546692531</c:v>
                </c:pt>
                <c:pt idx="64">
                  <c:v>23.358640551571327</c:v>
                </c:pt>
                <c:pt idx="65">
                  <c:v>23.685490814938682</c:v>
                </c:pt>
                <c:pt idx="66">
                  <c:v>24.166316128583667</c:v>
                </c:pt>
                <c:pt idx="67">
                  <c:v>24.785500643668168</c:v>
                </c:pt>
                <c:pt idx="68">
                  <c:v>26.050132696743706</c:v>
                </c:pt>
                <c:pt idx="69">
                  <c:v>26.523931051559011</c:v>
                </c:pt>
                <c:pt idx="70">
                  <c:v>27.207550136024444</c:v>
                </c:pt>
                <c:pt idx="71">
                  <c:v>28.0385542211753</c:v>
                </c:pt>
                <c:pt idx="72">
                  <c:v>29.001890082455944</c:v>
                </c:pt>
                <c:pt idx="73">
                  <c:v>30.067528196545787</c:v>
                </c:pt>
                <c:pt idx="74">
                  <c:v>32.011897463284178</c:v>
                </c:pt>
                <c:pt idx="75">
                  <c:v>33.328916310382461</c:v>
                </c:pt>
                <c:pt idx="76">
                  <c:v>34.778871157061872</c:v>
                </c:pt>
                <c:pt idx="77">
                  <c:v>36.345078108745319</c:v>
                </c:pt>
                <c:pt idx="78">
                  <c:v>38.06048640927979</c:v>
                </c:pt>
                <c:pt idx="79">
                  <c:v>40.574648978482685</c:v>
                </c:pt>
                <c:pt idx="80">
                  <c:v>42.148285561216326</c:v>
                </c:pt>
                <c:pt idx="81">
                  <c:v>43.929917624035241</c:v>
                </c:pt>
                <c:pt idx="82">
                  <c:v>45.813163998026639</c:v>
                </c:pt>
                <c:pt idx="83">
                  <c:v>47.831913334635061</c:v>
                </c:pt>
                <c:pt idx="84">
                  <c:v>48.47763043873416</c:v>
                </c:pt>
                <c:pt idx="85">
                  <c:v>50.234246997627011</c:v>
                </c:pt>
                <c:pt idx="86">
                  <c:v>53.37167589216488</c:v>
                </c:pt>
                <c:pt idx="87">
                  <c:v>55.353833857827155</c:v>
                </c:pt>
                <c:pt idx="88">
                  <c:v>57.365356284681866</c:v>
                </c:pt>
                <c:pt idx="89">
                  <c:v>59.496828842521154</c:v>
                </c:pt>
                <c:pt idx="90">
                  <c:v>61.553074780084827</c:v>
                </c:pt>
                <c:pt idx="91">
                  <c:v>63.892504441972363</c:v>
                </c:pt>
                <c:pt idx="92">
                  <c:v>67.90318094259851</c:v>
                </c:pt>
                <c:pt idx="93">
                  <c:v>70.551175119203762</c:v>
                </c:pt>
                <c:pt idx="94">
                  <c:v>73.131504532359685</c:v>
                </c:pt>
                <c:pt idx="95">
                  <c:v>76.14492214712736</c:v>
                </c:pt>
                <c:pt idx="96">
                  <c:v>79.37729846474538</c:v>
                </c:pt>
                <c:pt idx="97">
                  <c:v>82.58775811128973</c:v>
                </c:pt>
                <c:pt idx="98">
                  <c:v>85.906202029063792</c:v>
                </c:pt>
                <c:pt idx="99">
                  <c:v>89.442119552818042</c:v>
                </c:pt>
                <c:pt idx="100">
                  <c:v>93.345171267318889</c:v>
                </c:pt>
                <c:pt idx="101">
                  <c:v>97.026553311054627</c:v>
                </c:pt>
                <c:pt idx="102">
                  <c:v>100.58192457349128</c:v>
                </c:pt>
                <c:pt idx="103">
                  <c:v>104.28590355184505</c:v>
                </c:pt>
                <c:pt idx="104">
                  <c:v>108.40901265739362</c:v>
                </c:pt>
                <c:pt idx="105">
                  <c:v>112.5239504588628</c:v>
                </c:pt>
                <c:pt idx="106">
                  <c:v>116.15284564518265</c:v>
                </c:pt>
                <c:pt idx="107">
                  <c:v>121.72270925176922</c:v>
                </c:pt>
                <c:pt idx="108">
                  <c:v>125.98982393018181</c:v>
                </c:pt>
                <c:pt idx="109">
                  <c:v>131.50213929682175</c:v>
                </c:pt>
                <c:pt idx="110">
                  <c:v>134.56690424374992</c:v>
                </c:pt>
                <c:pt idx="111">
                  <c:v>139.29945407395272</c:v>
                </c:pt>
                <c:pt idx="112">
                  <c:v>144.28936813246426</c:v>
                </c:pt>
                <c:pt idx="113">
                  <c:v>150.1490406740399</c:v>
                </c:pt>
                <c:pt idx="114">
                  <c:v>154.71530843797402</c:v>
                </c:pt>
                <c:pt idx="115">
                  <c:v>159.44561054484944</c:v>
                </c:pt>
                <c:pt idx="116">
                  <c:v>163.90855525357134</c:v>
                </c:pt>
                <c:pt idx="117">
                  <c:v>166.98772916917176</c:v>
                </c:pt>
                <c:pt idx="118">
                  <c:v>171.59979242722457</c:v>
                </c:pt>
                <c:pt idx="119">
                  <c:v>177.3421120582959</c:v>
                </c:pt>
                <c:pt idx="120">
                  <c:v>182.15516658294251</c:v>
                </c:pt>
                <c:pt idx="121">
                  <c:v>187.07941317152464</c:v>
                </c:pt>
                <c:pt idx="122">
                  <c:v>191.74607532528574</c:v>
                </c:pt>
                <c:pt idx="123">
                  <c:v>196.9561005055283</c:v>
                </c:pt>
                <c:pt idx="124">
                  <c:v>87.693325711455813</c:v>
                </c:pt>
                <c:pt idx="125">
                  <c:v>90.865666122718892</c:v>
                </c:pt>
                <c:pt idx="126">
                  <c:v>94.494130902482354</c:v>
                </c:pt>
                <c:pt idx="127">
                  <c:v>98.054735733504685</c:v>
                </c:pt>
                <c:pt idx="128">
                  <c:v>101.7220916895437</c:v>
                </c:pt>
                <c:pt idx="129">
                  <c:v>105.13277814797813</c:v>
                </c:pt>
                <c:pt idx="130">
                  <c:v>108.90023943327219</c:v>
                </c:pt>
                <c:pt idx="131">
                  <c:v>113.32162485862163</c:v>
                </c:pt>
                <c:pt idx="132">
                  <c:v>116.88197342872471</c:v>
                </c:pt>
                <c:pt idx="133">
                  <c:v>120.97133293967852</c:v>
                </c:pt>
                <c:pt idx="134">
                  <c:v>124.80794304014374</c:v>
                </c:pt>
                <c:pt idx="135">
                  <c:v>128.99955891454908</c:v>
                </c:pt>
                <c:pt idx="136">
                  <c:v>132.69852074745802</c:v>
                </c:pt>
                <c:pt idx="137">
                  <c:v>136.72784613731059</c:v>
                </c:pt>
                <c:pt idx="138">
                  <c:v>141.09447658702584</c:v>
                </c:pt>
                <c:pt idx="139">
                  <c:v>145.36534005796088</c:v>
                </c:pt>
                <c:pt idx="140">
                  <c:v>149.40469910246802</c:v>
                </c:pt>
                <c:pt idx="141">
                  <c:v>154.13306208798616</c:v>
                </c:pt>
                <c:pt idx="142">
                  <c:v>159.07520713762375</c:v>
                </c:pt>
                <c:pt idx="143">
                  <c:v>163.90571569166164</c:v>
                </c:pt>
                <c:pt idx="144">
                  <c:v>169.0483191258221</c:v>
                </c:pt>
                <c:pt idx="145">
                  <c:v>173.79649439361111</c:v>
                </c:pt>
                <c:pt idx="146">
                  <c:v>178.88394491427078</c:v>
                </c:pt>
                <c:pt idx="147">
                  <c:v>183.88497213598464</c:v>
                </c:pt>
                <c:pt idx="148">
                  <c:v>188.93759130309371</c:v>
                </c:pt>
                <c:pt idx="149">
                  <c:v>193.70331170426104</c:v>
                </c:pt>
                <c:pt idx="150">
                  <c:v>199.28744811670646</c:v>
                </c:pt>
                <c:pt idx="151">
                  <c:v>203.93914292651453</c:v>
                </c:pt>
                <c:pt idx="152">
                  <c:v>209.4853702221944</c:v>
                </c:pt>
                <c:pt idx="153">
                  <c:v>214.58586431516198</c:v>
                </c:pt>
                <c:pt idx="154">
                  <c:v>220.16881636590128</c:v>
                </c:pt>
                <c:pt idx="155">
                  <c:v>225.08150430336917</c:v>
                </c:pt>
                <c:pt idx="156">
                  <c:v>230.34708335863871</c:v>
                </c:pt>
                <c:pt idx="157">
                  <c:v>235.85156772569965</c:v>
                </c:pt>
                <c:pt idx="158">
                  <c:v>240.68959243503491</c:v>
                </c:pt>
                <c:pt idx="159">
                  <c:v>245.89752382274446</c:v>
                </c:pt>
                <c:pt idx="160">
                  <c:v>250.45368490968127</c:v>
                </c:pt>
                <c:pt idx="161">
                  <c:v>255.99014979453341</c:v>
                </c:pt>
                <c:pt idx="162">
                  <c:v>260.35813416870491</c:v>
                </c:pt>
                <c:pt idx="163">
                  <c:v>265.8091005297527</c:v>
                </c:pt>
                <c:pt idx="164">
                  <c:v>270.44527494226747</c:v>
                </c:pt>
                <c:pt idx="165">
                  <c:v>275.92600835474809</c:v>
                </c:pt>
                <c:pt idx="166">
                  <c:v>280.60983685242235</c:v>
                </c:pt>
                <c:pt idx="167">
                  <c:v>285.90285940041559</c:v>
                </c:pt>
                <c:pt idx="168">
                  <c:v>290.71362574240584</c:v>
                </c:pt>
                <c:pt idx="169">
                  <c:v>295.0135934850328</c:v>
                </c:pt>
                <c:pt idx="170">
                  <c:v>299.85414076736078</c:v>
                </c:pt>
                <c:pt idx="171">
                  <c:v>304.13632598855054</c:v>
                </c:pt>
                <c:pt idx="172">
                  <c:v>308.51031624647936</c:v>
                </c:pt>
                <c:pt idx="173">
                  <c:v>312.78995066403684</c:v>
                </c:pt>
                <c:pt idx="174">
                  <c:v>317.4652011209605</c:v>
                </c:pt>
                <c:pt idx="175">
                  <c:v>321.96706964253366</c:v>
                </c:pt>
                <c:pt idx="176">
                  <c:v>326.75880189410174</c:v>
                </c:pt>
                <c:pt idx="177">
                  <c:v>330.55556341812013</c:v>
                </c:pt>
                <c:pt idx="178">
                  <c:v>334.65553927412969</c:v>
                </c:pt>
                <c:pt idx="179">
                  <c:v>338.56414719313955</c:v>
                </c:pt>
                <c:pt idx="180">
                  <c:v>342.53916295510658</c:v>
                </c:pt>
                <c:pt idx="181">
                  <c:v>346.56464857007302</c:v>
                </c:pt>
                <c:pt idx="182">
                  <c:v>350.70080841143374</c:v>
                </c:pt>
                <c:pt idx="183">
                  <c:v>354.17728708648769</c:v>
                </c:pt>
                <c:pt idx="184">
                  <c:v>357.74338742649718</c:v>
                </c:pt>
                <c:pt idx="185">
                  <c:v>362.04028178491041</c:v>
                </c:pt>
                <c:pt idx="186">
                  <c:v>365.42508422335976</c:v>
                </c:pt>
                <c:pt idx="187">
                  <c:v>369.03073501691188</c:v>
                </c:pt>
                <c:pt idx="188">
                  <c:v>372.7406672094769</c:v>
                </c:pt>
                <c:pt idx="189">
                  <c:v>376.59192834194693</c:v>
                </c:pt>
                <c:pt idx="190">
                  <c:v>379.63913065256969</c:v>
                </c:pt>
                <c:pt idx="191">
                  <c:v>382.74881858061474</c:v>
                </c:pt>
                <c:pt idx="192">
                  <c:v>385.89225402903327</c:v>
                </c:pt>
                <c:pt idx="193">
                  <c:v>389.08939074648038</c:v>
                </c:pt>
                <c:pt idx="194">
                  <c:v>392.30537611864611</c:v>
                </c:pt>
                <c:pt idx="195">
                  <c:v>395.71586945968977</c:v>
                </c:pt>
                <c:pt idx="196">
                  <c:v>399.14343198968692</c:v>
                </c:pt>
                <c:pt idx="197">
                  <c:v>402.45089895495045</c:v>
                </c:pt>
                <c:pt idx="198">
                  <c:v>404.99928354697488</c:v>
                </c:pt>
                <c:pt idx="199">
                  <c:v>408.45831087581098</c:v>
                </c:pt>
                <c:pt idx="200">
                  <c:v>411.10029375897955</c:v>
                </c:pt>
                <c:pt idx="201">
                  <c:v>413.70834298558736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E-428E-9965-3F9936C3BD7B}"/>
            </c:ext>
          </c:extLst>
        </c:ser>
        <c:ser>
          <c:idx val="3"/>
          <c:order val="3"/>
          <c:tx>
            <c:strRef>
              <c:f>'Kec menurun'!$X$1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'Kec menurun'!$X$2:$X$336</c:f>
              <c:numCache>
                <c:formatCode>General</c:formatCode>
                <c:ptCount val="335"/>
                <c:pt idx="0">
                  <c:v>1.0572293999994145</c:v>
                </c:pt>
                <c:pt idx="1">
                  <c:v>1.0572293999994145</c:v>
                </c:pt>
                <c:pt idx="2">
                  <c:v>1.0572293999994145</c:v>
                </c:pt>
                <c:pt idx="3">
                  <c:v>1.0572293999994145</c:v>
                </c:pt>
                <c:pt idx="4">
                  <c:v>1.0572293999994145</c:v>
                </c:pt>
                <c:pt idx="5">
                  <c:v>1.0572293999994145</c:v>
                </c:pt>
                <c:pt idx="6">
                  <c:v>1.0572293999994145</c:v>
                </c:pt>
                <c:pt idx="7">
                  <c:v>1.0572293999994145</c:v>
                </c:pt>
                <c:pt idx="8">
                  <c:v>1.0572293999994145</c:v>
                </c:pt>
                <c:pt idx="9">
                  <c:v>1.0572293999994145</c:v>
                </c:pt>
                <c:pt idx="10">
                  <c:v>1.0572293999994145</c:v>
                </c:pt>
                <c:pt idx="11">
                  <c:v>1.0572293999994145</c:v>
                </c:pt>
                <c:pt idx="12">
                  <c:v>1.0572293999994145</c:v>
                </c:pt>
                <c:pt idx="13">
                  <c:v>1.0572293999994145</c:v>
                </c:pt>
                <c:pt idx="14">
                  <c:v>1.0572293999994145</c:v>
                </c:pt>
                <c:pt idx="15">
                  <c:v>1.0572293999994145</c:v>
                </c:pt>
                <c:pt idx="16">
                  <c:v>1.0572293999994145</c:v>
                </c:pt>
                <c:pt idx="17">
                  <c:v>1.0572293999994145</c:v>
                </c:pt>
                <c:pt idx="18">
                  <c:v>1.0572293999994145</c:v>
                </c:pt>
                <c:pt idx="19">
                  <c:v>1.0572293999994145</c:v>
                </c:pt>
                <c:pt idx="20">
                  <c:v>1.0572293999994145</c:v>
                </c:pt>
                <c:pt idx="21">
                  <c:v>1.0572293999994145</c:v>
                </c:pt>
                <c:pt idx="22">
                  <c:v>1.0572293999994145</c:v>
                </c:pt>
                <c:pt idx="23">
                  <c:v>1.0572293999994145</c:v>
                </c:pt>
                <c:pt idx="24">
                  <c:v>1.0572293999994145</c:v>
                </c:pt>
                <c:pt idx="25">
                  <c:v>1.0572293999994145</c:v>
                </c:pt>
                <c:pt idx="26">
                  <c:v>1.0572293999994145</c:v>
                </c:pt>
                <c:pt idx="27">
                  <c:v>1.0572293999994145</c:v>
                </c:pt>
                <c:pt idx="28">
                  <c:v>1.0572293999994145</c:v>
                </c:pt>
                <c:pt idx="29">
                  <c:v>1.0572293999994145</c:v>
                </c:pt>
                <c:pt idx="30">
                  <c:v>1.0572293999994145</c:v>
                </c:pt>
                <c:pt idx="31">
                  <c:v>1.0572293999994145</c:v>
                </c:pt>
                <c:pt idx="32">
                  <c:v>1.0572293999994145</c:v>
                </c:pt>
                <c:pt idx="33">
                  <c:v>1.0572293999994145</c:v>
                </c:pt>
                <c:pt idx="34">
                  <c:v>1.0572293999994145</c:v>
                </c:pt>
                <c:pt idx="35">
                  <c:v>1.0572293999994145</c:v>
                </c:pt>
                <c:pt idx="36">
                  <c:v>1.0572293999994145</c:v>
                </c:pt>
                <c:pt idx="37">
                  <c:v>1.0572293999994145</c:v>
                </c:pt>
                <c:pt idx="38">
                  <c:v>1.0572293999994145</c:v>
                </c:pt>
                <c:pt idx="39">
                  <c:v>1.0572293999994145</c:v>
                </c:pt>
                <c:pt idx="40">
                  <c:v>1.0572293999994145</c:v>
                </c:pt>
                <c:pt idx="41">
                  <c:v>1.0572293999994145</c:v>
                </c:pt>
                <c:pt idx="42">
                  <c:v>1.0572293999994145</c:v>
                </c:pt>
                <c:pt idx="43">
                  <c:v>1.0572293999994145</c:v>
                </c:pt>
                <c:pt idx="44">
                  <c:v>1.0572293999994145</c:v>
                </c:pt>
                <c:pt idx="45">
                  <c:v>1.0572293999994145</c:v>
                </c:pt>
                <c:pt idx="46">
                  <c:v>1.0572293999994145</c:v>
                </c:pt>
                <c:pt idx="47">
                  <c:v>1.0572293999994145</c:v>
                </c:pt>
                <c:pt idx="48">
                  <c:v>1.0572293999994145</c:v>
                </c:pt>
                <c:pt idx="49">
                  <c:v>1.0572293999994145</c:v>
                </c:pt>
                <c:pt idx="50">
                  <c:v>1.0572293999994145</c:v>
                </c:pt>
                <c:pt idx="51">
                  <c:v>1.0572293999994145</c:v>
                </c:pt>
                <c:pt idx="52">
                  <c:v>1.0572293999994145</c:v>
                </c:pt>
                <c:pt idx="53">
                  <c:v>1.0572293999994145</c:v>
                </c:pt>
                <c:pt idx="54">
                  <c:v>1.0572293999994145</c:v>
                </c:pt>
                <c:pt idx="55">
                  <c:v>1.0572293999994145</c:v>
                </c:pt>
                <c:pt idx="56">
                  <c:v>1.0572293999994145</c:v>
                </c:pt>
                <c:pt idx="57">
                  <c:v>1.0572293999994145</c:v>
                </c:pt>
                <c:pt idx="58">
                  <c:v>1.0572293999994145</c:v>
                </c:pt>
                <c:pt idx="59">
                  <c:v>1.0572293999994145</c:v>
                </c:pt>
                <c:pt idx="60">
                  <c:v>1.0572293999994145</c:v>
                </c:pt>
                <c:pt idx="61">
                  <c:v>1.0572293999994145</c:v>
                </c:pt>
                <c:pt idx="62">
                  <c:v>1.0572293999994145</c:v>
                </c:pt>
                <c:pt idx="63">
                  <c:v>1.0572293999994145</c:v>
                </c:pt>
                <c:pt idx="64">
                  <c:v>1.0572293999994145</c:v>
                </c:pt>
                <c:pt idx="65">
                  <c:v>1.0572293999994145</c:v>
                </c:pt>
                <c:pt idx="66">
                  <c:v>1.0572293999994145</c:v>
                </c:pt>
                <c:pt idx="67">
                  <c:v>1.0572293999994145</c:v>
                </c:pt>
                <c:pt idx="68">
                  <c:v>1.0572293999994145</c:v>
                </c:pt>
                <c:pt idx="69">
                  <c:v>1.0572293999994145</c:v>
                </c:pt>
                <c:pt idx="70">
                  <c:v>1.0572293999994145</c:v>
                </c:pt>
                <c:pt idx="71">
                  <c:v>1.0572293999994145</c:v>
                </c:pt>
                <c:pt idx="72">
                  <c:v>1.0572293999994145</c:v>
                </c:pt>
                <c:pt idx="73">
                  <c:v>1.0572293999994145</c:v>
                </c:pt>
                <c:pt idx="74">
                  <c:v>1.0572293999994145</c:v>
                </c:pt>
                <c:pt idx="75">
                  <c:v>1.0572293999994145</c:v>
                </c:pt>
                <c:pt idx="76">
                  <c:v>1.0572293999994145</c:v>
                </c:pt>
                <c:pt idx="77">
                  <c:v>1.0572293999994145</c:v>
                </c:pt>
                <c:pt idx="78">
                  <c:v>1.0572293999994145</c:v>
                </c:pt>
                <c:pt idx="79">
                  <c:v>1.0572293999994145</c:v>
                </c:pt>
                <c:pt idx="80">
                  <c:v>1.0572293999994145</c:v>
                </c:pt>
                <c:pt idx="81">
                  <c:v>1.0572293999994145</c:v>
                </c:pt>
                <c:pt idx="82">
                  <c:v>1.0572293999994145</c:v>
                </c:pt>
                <c:pt idx="83">
                  <c:v>1.0572293999994145</c:v>
                </c:pt>
                <c:pt idx="84">
                  <c:v>1.0572293999994145</c:v>
                </c:pt>
                <c:pt idx="85">
                  <c:v>1.0572293999994145</c:v>
                </c:pt>
                <c:pt idx="86">
                  <c:v>1.0572293999994145</c:v>
                </c:pt>
                <c:pt idx="87">
                  <c:v>1.0572293999994145</c:v>
                </c:pt>
                <c:pt idx="88">
                  <c:v>1.0572293999994145</c:v>
                </c:pt>
                <c:pt idx="89">
                  <c:v>1.0572293999994145</c:v>
                </c:pt>
                <c:pt idx="90">
                  <c:v>1.0572293999994145</c:v>
                </c:pt>
                <c:pt idx="91">
                  <c:v>1.0572293999994145</c:v>
                </c:pt>
                <c:pt idx="92">
                  <c:v>1.0572293999994145</c:v>
                </c:pt>
                <c:pt idx="93">
                  <c:v>1.0572293999994145</c:v>
                </c:pt>
                <c:pt idx="94">
                  <c:v>1.0572293999994145</c:v>
                </c:pt>
                <c:pt idx="95">
                  <c:v>1.0572293999994145</c:v>
                </c:pt>
                <c:pt idx="96">
                  <c:v>1.0572293999994145</c:v>
                </c:pt>
                <c:pt idx="97">
                  <c:v>1.0572293999994145</c:v>
                </c:pt>
                <c:pt idx="98">
                  <c:v>1.0572293999994145</c:v>
                </c:pt>
                <c:pt idx="99">
                  <c:v>1.0572293999994145</c:v>
                </c:pt>
                <c:pt idx="100">
                  <c:v>1.0572293999994145</c:v>
                </c:pt>
                <c:pt idx="101">
                  <c:v>1.0572293999994145</c:v>
                </c:pt>
                <c:pt idx="102">
                  <c:v>1.0572293999994145</c:v>
                </c:pt>
                <c:pt idx="103">
                  <c:v>1.0572293999994145</c:v>
                </c:pt>
                <c:pt idx="104">
                  <c:v>1.0572293999994145</c:v>
                </c:pt>
                <c:pt idx="105">
                  <c:v>1.0572293999994145</c:v>
                </c:pt>
                <c:pt idx="106">
                  <c:v>1.0572293999994145</c:v>
                </c:pt>
                <c:pt idx="107">
                  <c:v>1.0572293999994145</c:v>
                </c:pt>
                <c:pt idx="108">
                  <c:v>1.0572293999994145</c:v>
                </c:pt>
                <c:pt idx="109">
                  <c:v>1.0572293999994145</c:v>
                </c:pt>
                <c:pt idx="110">
                  <c:v>1.0572293999994145</c:v>
                </c:pt>
                <c:pt idx="111">
                  <c:v>1.0572293999994145</c:v>
                </c:pt>
                <c:pt idx="112">
                  <c:v>1.0572293999994145</c:v>
                </c:pt>
                <c:pt idx="113">
                  <c:v>1.0572293999994145</c:v>
                </c:pt>
                <c:pt idx="114">
                  <c:v>1.0572293999994145</c:v>
                </c:pt>
                <c:pt idx="115">
                  <c:v>1.0572293999994145</c:v>
                </c:pt>
                <c:pt idx="116">
                  <c:v>1.0572293999994145</c:v>
                </c:pt>
                <c:pt idx="117">
                  <c:v>1.0572293999994145</c:v>
                </c:pt>
                <c:pt idx="118">
                  <c:v>1.0572293999994145</c:v>
                </c:pt>
                <c:pt idx="119">
                  <c:v>1.0572293999994145</c:v>
                </c:pt>
                <c:pt idx="120">
                  <c:v>1.0572293999994145</c:v>
                </c:pt>
                <c:pt idx="121">
                  <c:v>1.0572293999994145</c:v>
                </c:pt>
                <c:pt idx="122">
                  <c:v>1.0572293999994145</c:v>
                </c:pt>
                <c:pt idx="123">
                  <c:v>1.0572293999994145</c:v>
                </c:pt>
                <c:pt idx="124">
                  <c:v>1.0572293999994145</c:v>
                </c:pt>
                <c:pt idx="125">
                  <c:v>1.0572293999994145</c:v>
                </c:pt>
                <c:pt idx="126">
                  <c:v>1.0572293999994145</c:v>
                </c:pt>
                <c:pt idx="127">
                  <c:v>1.0572293999994145</c:v>
                </c:pt>
                <c:pt idx="128">
                  <c:v>1.0572293999994145</c:v>
                </c:pt>
                <c:pt idx="129">
                  <c:v>1.0572293999994145</c:v>
                </c:pt>
                <c:pt idx="130">
                  <c:v>1.0572293999994145</c:v>
                </c:pt>
                <c:pt idx="131">
                  <c:v>1.0572293999994145</c:v>
                </c:pt>
                <c:pt idx="132">
                  <c:v>1.0572293999994145</c:v>
                </c:pt>
                <c:pt idx="133">
                  <c:v>1.0572293999994145</c:v>
                </c:pt>
                <c:pt idx="134">
                  <c:v>1.0572293999994145</c:v>
                </c:pt>
                <c:pt idx="135">
                  <c:v>1.0572293999994145</c:v>
                </c:pt>
                <c:pt idx="136">
                  <c:v>1.0572293999994145</c:v>
                </c:pt>
                <c:pt idx="137">
                  <c:v>1.0572293999994145</c:v>
                </c:pt>
                <c:pt idx="138">
                  <c:v>1.0572293999994145</c:v>
                </c:pt>
                <c:pt idx="139">
                  <c:v>1.0572293999994145</c:v>
                </c:pt>
                <c:pt idx="140">
                  <c:v>1.0572293999994145</c:v>
                </c:pt>
                <c:pt idx="141">
                  <c:v>1.0572293999994145</c:v>
                </c:pt>
                <c:pt idx="142">
                  <c:v>1.0572293999994145</c:v>
                </c:pt>
                <c:pt idx="143">
                  <c:v>1.0572293999994145</c:v>
                </c:pt>
                <c:pt idx="144">
                  <c:v>1.0572293999994145</c:v>
                </c:pt>
                <c:pt idx="145">
                  <c:v>1.0572293999994145</c:v>
                </c:pt>
                <c:pt idx="146">
                  <c:v>1.0572293999994145</c:v>
                </c:pt>
                <c:pt idx="147">
                  <c:v>1.0572293999994145</c:v>
                </c:pt>
                <c:pt idx="148">
                  <c:v>1.0572293999994145</c:v>
                </c:pt>
                <c:pt idx="149">
                  <c:v>1.0572293999994145</c:v>
                </c:pt>
                <c:pt idx="150">
                  <c:v>1.0572293999994145</c:v>
                </c:pt>
                <c:pt idx="151">
                  <c:v>1.0572293999994145</c:v>
                </c:pt>
                <c:pt idx="152">
                  <c:v>1.0572293999994145</c:v>
                </c:pt>
                <c:pt idx="153">
                  <c:v>1.0572293999994145</c:v>
                </c:pt>
                <c:pt idx="154">
                  <c:v>1.0572293999994145</c:v>
                </c:pt>
                <c:pt idx="155">
                  <c:v>1.0572293999994145</c:v>
                </c:pt>
                <c:pt idx="156">
                  <c:v>1.0572293999994145</c:v>
                </c:pt>
                <c:pt idx="157">
                  <c:v>1.0572293999994145</c:v>
                </c:pt>
                <c:pt idx="158">
                  <c:v>1.0572293999994145</c:v>
                </c:pt>
                <c:pt idx="159">
                  <c:v>1.0572293999994145</c:v>
                </c:pt>
                <c:pt idx="160">
                  <c:v>1.0572293999994145</c:v>
                </c:pt>
                <c:pt idx="161">
                  <c:v>1.0572293999994145</c:v>
                </c:pt>
                <c:pt idx="162">
                  <c:v>1.0572293999994145</c:v>
                </c:pt>
                <c:pt idx="163">
                  <c:v>1.0572293999994145</c:v>
                </c:pt>
                <c:pt idx="164">
                  <c:v>1.0572293999994145</c:v>
                </c:pt>
                <c:pt idx="165">
                  <c:v>1.0572293999994145</c:v>
                </c:pt>
                <c:pt idx="166">
                  <c:v>1.0572293999994145</c:v>
                </c:pt>
                <c:pt idx="167">
                  <c:v>1.0572293999994145</c:v>
                </c:pt>
                <c:pt idx="168">
                  <c:v>1.0572293999994145</c:v>
                </c:pt>
                <c:pt idx="169">
                  <c:v>1.0572293999994145</c:v>
                </c:pt>
                <c:pt idx="170">
                  <c:v>1.0572293999994145</c:v>
                </c:pt>
                <c:pt idx="171">
                  <c:v>1.0572293999994145</c:v>
                </c:pt>
                <c:pt idx="172">
                  <c:v>1.0572293999994145</c:v>
                </c:pt>
                <c:pt idx="173">
                  <c:v>1.0572293999994145</c:v>
                </c:pt>
                <c:pt idx="174">
                  <c:v>1.0572293999994145</c:v>
                </c:pt>
                <c:pt idx="175">
                  <c:v>1.0572293999994145</c:v>
                </c:pt>
                <c:pt idx="176">
                  <c:v>1.0572293999994145</c:v>
                </c:pt>
                <c:pt idx="177">
                  <c:v>1.0572293999994145</c:v>
                </c:pt>
                <c:pt idx="178">
                  <c:v>1.0572293999994145</c:v>
                </c:pt>
                <c:pt idx="179">
                  <c:v>1.0572293999994145</c:v>
                </c:pt>
                <c:pt idx="180">
                  <c:v>1.0572293999994145</c:v>
                </c:pt>
                <c:pt idx="181">
                  <c:v>1.0572293999994145</c:v>
                </c:pt>
                <c:pt idx="182">
                  <c:v>1.0572293999994145</c:v>
                </c:pt>
                <c:pt idx="183">
                  <c:v>1.0572293999994145</c:v>
                </c:pt>
                <c:pt idx="184">
                  <c:v>1.0572293999994145</c:v>
                </c:pt>
                <c:pt idx="185">
                  <c:v>1.0572293999994145</c:v>
                </c:pt>
                <c:pt idx="186">
                  <c:v>1.0572293999994145</c:v>
                </c:pt>
                <c:pt idx="187">
                  <c:v>1.0572293999994145</c:v>
                </c:pt>
                <c:pt idx="188">
                  <c:v>1.0572293999994145</c:v>
                </c:pt>
                <c:pt idx="189">
                  <c:v>1.0572293999994145</c:v>
                </c:pt>
                <c:pt idx="190">
                  <c:v>1.0572293999994145</c:v>
                </c:pt>
                <c:pt idx="191">
                  <c:v>1.0572293999994145</c:v>
                </c:pt>
                <c:pt idx="192">
                  <c:v>1.0572293999994145</c:v>
                </c:pt>
                <c:pt idx="193">
                  <c:v>1.0572293999994145</c:v>
                </c:pt>
                <c:pt idx="194">
                  <c:v>1.0572293999994145</c:v>
                </c:pt>
                <c:pt idx="195">
                  <c:v>1.0572293999994145</c:v>
                </c:pt>
                <c:pt idx="196">
                  <c:v>1.0572293999994145</c:v>
                </c:pt>
                <c:pt idx="197">
                  <c:v>1.0572293999994145</c:v>
                </c:pt>
                <c:pt idx="198">
                  <c:v>1.0572293999994145</c:v>
                </c:pt>
                <c:pt idx="199">
                  <c:v>1.0572293999994145</c:v>
                </c:pt>
                <c:pt idx="200">
                  <c:v>1.0572293999994145</c:v>
                </c:pt>
                <c:pt idx="201">
                  <c:v>1.0572293999994145</c:v>
                </c:pt>
                <c:pt idx="202">
                  <c:v>1.0572293999994145</c:v>
                </c:pt>
                <c:pt idx="203">
                  <c:v>1.0572293999994145</c:v>
                </c:pt>
                <c:pt idx="204">
                  <c:v>1.0572293999994145</c:v>
                </c:pt>
                <c:pt idx="205">
                  <c:v>1.0572293999994145</c:v>
                </c:pt>
                <c:pt idx="206">
                  <c:v>1.0572293999994145</c:v>
                </c:pt>
                <c:pt idx="207">
                  <c:v>1.0572293999994145</c:v>
                </c:pt>
                <c:pt idx="208">
                  <c:v>1.0572293999994145</c:v>
                </c:pt>
                <c:pt idx="209">
                  <c:v>1.0572293999994145</c:v>
                </c:pt>
                <c:pt idx="210">
                  <c:v>1.0572293999994145</c:v>
                </c:pt>
                <c:pt idx="211">
                  <c:v>1.0572293999994145</c:v>
                </c:pt>
                <c:pt idx="212">
                  <c:v>1.0572293999994145</c:v>
                </c:pt>
                <c:pt idx="213">
                  <c:v>1.0572293999994145</c:v>
                </c:pt>
                <c:pt idx="214">
                  <c:v>1.0572293999994145</c:v>
                </c:pt>
                <c:pt idx="215">
                  <c:v>1.0572293999994145</c:v>
                </c:pt>
                <c:pt idx="216">
                  <c:v>1.0572293999994145</c:v>
                </c:pt>
                <c:pt idx="217">
                  <c:v>1.0572293999994145</c:v>
                </c:pt>
                <c:pt idx="218">
                  <c:v>1.0572293999994145</c:v>
                </c:pt>
                <c:pt idx="219">
                  <c:v>1.0572293999994145</c:v>
                </c:pt>
                <c:pt idx="220">
                  <c:v>1.0572293999994145</c:v>
                </c:pt>
                <c:pt idx="221">
                  <c:v>1.0572293999994145</c:v>
                </c:pt>
                <c:pt idx="222">
                  <c:v>1.0572293999994145</c:v>
                </c:pt>
                <c:pt idx="223">
                  <c:v>1.0572293999994145</c:v>
                </c:pt>
                <c:pt idx="224">
                  <c:v>1.0572293999994145</c:v>
                </c:pt>
                <c:pt idx="225">
                  <c:v>1.0572293999994145</c:v>
                </c:pt>
                <c:pt idx="226">
                  <c:v>1.0572293999994145</c:v>
                </c:pt>
                <c:pt idx="227">
                  <c:v>1.0572293999994145</c:v>
                </c:pt>
                <c:pt idx="228">
                  <c:v>1.0572293999994145</c:v>
                </c:pt>
                <c:pt idx="229">
                  <c:v>1.0572293999994145</c:v>
                </c:pt>
                <c:pt idx="230">
                  <c:v>1.0572293999994145</c:v>
                </c:pt>
                <c:pt idx="231">
                  <c:v>1.0572293999994145</c:v>
                </c:pt>
                <c:pt idx="232">
                  <c:v>1.0572293999994145</c:v>
                </c:pt>
                <c:pt idx="233">
                  <c:v>1.0572293999994145</c:v>
                </c:pt>
                <c:pt idx="234">
                  <c:v>1.0572293999994145</c:v>
                </c:pt>
                <c:pt idx="235">
                  <c:v>1.0572293999994145</c:v>
                </c:pt>
                <c:pt idx="236">
                  <c:v>1.0572293999994145</c:v>
                </c:pt>
                <c:pt idx="237">
                  <c:v>1.0572293999994145</c:v>
                </c:pt>
                <c:pt idx="238">
                  <c:v>1.0572293999994145</c:v>
                </c:pt>
                <c:pt idx="239">
                  <c:v>1.0572293999994145</c:v>
                </c:pt>
                <c:pt idx="240">
                  <c:v>1.0572293999994145</c:v>
                </c:pt>
                <c:pt idx="241">
                  <c:v>1.0572293999994145</c:v>
                </c:pt>
                <c:pt idx="242">
                  <c:v>1.0572293999994145</c:v>
                </c:pt>
                <c:pt idx="243">
                  <c:v>1.0572293999994145</c:v>
                </c:pt>
                <c:pt idx="244">
                  <c:v>1.0572293999994145</c:v>
                </c:pt>
                <c:pt idx="245">
                  <c:v>1.0572293999994145</c:v>
                </c:pt>
                <c:pt idx="246">
                  <c:v>1.0572293999994145</c:v>
                </c:pt>
                <c:pt idx="247">
                  <c:v>1.0572293999994145</c:v>
                </c:pt>
                <c:pt idx="248">
                  <c:v>1.0572293999994145</c:v>
                </c:pt>
                <c:pt idx="249">
                  <c:v>1.0572293999994145</c:v>
                </c:pt>
                <c:pt idx="250">
                  <c:v>1.0572293999994145</c:v>
                </c:pt>
                <c:pt idx="251">
                  <c:v>1.0572293999994145</c:v>
                </c:pt>
                <c:pt idx="252">
                  <c:v>1.0572293999994145</c:v>
                </c:pt>
                <c:pt idx="253">
                  <c:v>1.0572293999994145</c:v>
                </c:pt>
                <c:pt idx="254">
                  <c:v>1.0572293999994145</c:v>
                </c:pt>
                <c:pt idx="255">
                  <c:v>1.0572293999994145</c:v>
                </c:pt>
                <c:pt idx="256">
                  <c:v>1.0572293999994145</c:v>
                </c:pt>
                <c:pt idx="257">
                  <c:v>1.0572293999994145</c:v>
                </c:pt>
                <c:pt idx="258">
                  <c:v>1.0572293999994145</c:v>
                </c:pt>
                <c:pt idx="259">
                  <c:v>1.0572293999994145</c:v>
                </c:pt>
                <c:pt idx="260">
                  <c:v>1.0572293999994145</c:v>
                </c:pt>
                <c:pt idx="261">
                  <c:v>1.0572293999994145</c:v>
                </c:pt>
                <c:pt idx="262">
                  <c:v>1.0572293999994145</c:v>
                </c:pt>
                <c:pt idx="263">
                  <c:v>1.0572293999994145</c:v>
                </c:pt>
                <c:pt idx="264">
                  <c:v>1.0572293999994145</c:v>
                </c:pt>
                <c:pt idx="265">
                  <c:v>1.0572293999994145</c:v>
                </c:pt>
                <c:pt idx="266">
                  <c:v>1.0572293999994145</c:v>
                </c:pt>
                <c:pt idx="267">
                  <c:v>1.0572293999994145</c:v>
                </c:pt>
                <c:pt idx="268">
                  <c:v>1.0572293999994145</c:v>
                </c:pt>
                <c:pt idx="269">
                  <c:v>1.0572293999994145</c:v>
                </c:pt>
                <c:pt idx="270">
                  <c:v>1.0572293999994145</c:v>
                </c:pt>
                <c:pt idx="271">
                  <c:v>1.0572293999994145</c:v>
                </c:pt>
                <c:pt idx="272">
                  <c:v>1.0572293999994145</c:v>
                </c:pt>
                <c:pt idx="273">
                  <c:v>1.0572293999994145</c:v>
                </c:pt>
                <c:pt idx="274">
                  <c:v>1.0572293999994145</c:v>
                </c:pt>
                <c:pt idx="275">
                  <c:v>1.0572293999994145</c:v>
                </c:pt>
                <c:pt idx="276">
                  <c:v>1.0572293999994145</c:v>
                </c:pt>
                <c:pt idx="277">
                  <c:v>1.0572293999994145</c:v>
                </c:pt>
                <c:pt idx="278">
                  <c:v>1.0572293999994145</c:v>
                </c:pt>
                <c:pt idx="279">
                  <c:v>1.0572293999994145</c:v>
                </c:pt>
                <c:pt idx="280">
                  <c:v>1.0572293999994145</c:v>
                </c:pt>
                <c:pt idx="281">
                  <c:v>1.0572293999994145</c:v>
                </c:pt>
                <c:pt idx="282">
                  <c:v>1.0572293999994145</c:v>
                </c:pt>
                <c:pt idx="283">
                  <c:v>1.0572293999994145</c:v>
                </c:pt>
                <c:pt idx="284">
                  <c:v>1.0572293999994145</c:v>
                </c:pt>
                <c:pt idx="285">
                  <c:v>1.0572293999994145</c:v>
                </c:pt>
                <c:pt idx="286">
                  <c:v>1.0572293999994145</c:v>
                </c:pt>
                <c:pt idx="287">
                  <c:v>1.0572293999994145</c:v>
                </c:pt>
                <c:pt idx="288">
                  <c:v>1.0572293999994145</c:v>
                </c:pt>
                <c:pt idx="289">
                  <c:v>1.0572293999994145</c:v>
                </c:pt>
                <c:pt idx="290">
                  <c:v>1.0572293999994145</c:v>
                </c:pt>
                <c:pt idx="291">
                  <c:v>1.0572293999994145</c:v>
                </c:pt>
                <c:pt idx="292">
                  <c:v>1.0572293999994145</c:v>
                </c:pt>
                <c:pt idx="293">
                  <c:v>1.0572293999994145</c:v>
                </c:pt>
                <c:pt idx="294">
                  <c:v>1.0572293999994145</c:v>
                </c:pt>
                <c:pt idx="295">
                  <c:v>1.0572293999994145</c:v>
                </c:pt>
                <c:pt idx="296">
                  <c:v>1.0572293999994145</c:v>
                </c:pt>
                <c:pt idx="297">
                  <c:v>1.0572293999994145</c:v>
                </c:pt>
                <c:pt idx="298">
                  <c:v>1.0572293999994145</c:v>
                </c:pt>
                <c:pt idx="299">
                  <c:v>1.0572293999994145</c:v>
                </c:pt>
                <c:pt idx="300">
                  <c:v>1.0572293999994145</c:v>
                </c:pt>
                <c:pt idx="301">
                  <c:v>1.0572293999994145</c:v>
                </c:pt>
                <c:pt idx="302">
                  <c:v>1.0572293999994145</c:v>
                </c:pt>
                <c:pt idx="303">
                  <c:v>1.0572293999994145</c:v>
                </c:pt>
                <c:pt idx="304">
                  <c:v>1.0572293999994145</c:v>
                </c:pt>
                <c:pt idx="305">
                  <c:v>1.0572293999994145</c:v>
                </c:pt>
                <c:pt idx="306">
                  <c:v>1.0572293999994145</c:v>
                </c:pt>
                <c:pt idx="307">
                  <c:v>1.0572293999994145</c:v>
                </c:pt>
                <c:pt idx="308">
                  <c:v>1.0572293999994145</c:v>
                </c:pt>
                <c:pt idx="309">
                  <c:v>1.0572293999994145</c:v>
                </c:pt>
                <c:pt idx="310">
                  <c:v>1.0572293999994145</c:v>
                </c:pt>
                <c:pt idx="311">
                  <c:v>1.0572293999994145</c:v>
                </c:pt>
                <c:pt idx="312">
                  <c:v>1.0572293999994145</c:v>
                </c:pt>
                <c:pt idx="313">
                  <c:v>1.0572293999994145</c:v>
                </c:pt>
                <c:pt idx="314">
                  <c:v>1.0572293999994145</c:v>
                </c:pt>
                <c:pt idx="315">
                  <c:v>1.0572293999994145</c:v>
                </c:pt>
                <c:pt idx="316">
                  <c:v>1.0572293999994145</c:v>
                </c:pt>
                <c:pt idx="317">
                  <c:v>1.0572293999994145</c:v>
                </c:pt>
                <c:pt idx="318">
                  <c:v>1.0572293999994145</c:v>
                </c:pt>
                <c:pt idx="319">
                  <c:v>1.0572293999994145</c:v>
                </c:pt>
                <c:pt idx="320">
                  <c:v>1.0572293999994145</c:v>
                </c:pt>
                <c:pt idx="321">
                  <c:v>1.0572293999994145</c:v>
                </c:pt>
                <c:pt idx="322">
                  <c:v>1.0572293999994145</c:v>
                </c:pt>
                <c:pt idx="323">
                  <c:v>1.0572293999994145</c:v>
                </c:pt>
                <c:pt idx="324">
                  <c:v>1.0572293999994145</c:v>
                </c:pt>
                <c:pt idx="325">
                  <c:v>1.0572293999994145</c:v>
                </c:pt>
                <c:pt idx="326">
                  <c:v>1.0572293999994145</c:v>
                </c:pt>
                <c:pt idx="327">
                  <c:v>1.0572293999994145</c:v>
                </c:pt>
                <c:pt idx="328">
                  <c:v>1.0572293999994145</c:v>
                </c:pt>
                <c:pt idx="329">
                  <c:v>1.0572293999994145</c:v>
                </c:pt>
                <c:pt idx="330">
                  <c:v>1.0572293999994145</c:v>
                </c:pt>
                <c:pt idx="331">
                  <c:v>1.0572293999994145</c:v>
                </c:pt>
                <c:pt idx="332">
                  <c:v>1.0572293999994145</c:v>
                </c:pt>
                <c:pt idx="333">
                  <c:v>1.0572293999994145</c:v>
                </c:pt>
                <c:pt idx="334">
                  <c:v>1.0572293999994145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E-428E-9965-3F9936C3BD7B}"/>
            </c:ext>
          </c:extLst>
        </c:ser>
        <c:ser>
          <c:idx val="4"/>
          <c:order val="4"/>
          <c:tx>
            <c:strRef>
              <c:f>'Kec menurun'!$Y$1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'Kec menurun'!$Y$2:$Y$336</c:f>
              <c:numCache>
                <c:formatCode>General</c:formatCode>
                <c:ptCount val="335"/>
                <c:pt idx="0">
                  <c:v>5.5955852999995841</c:v>
                </c:pt>
                <c:pt idx="1">
                  <c:v>5.5955852999995841</c:v>
                </c:pt>
                <c:pt idx="2">
                  <c:v>5.5955852999995841</c:v>
                </c:pt>
                <c:pt idx="3">
                  <c:v>5.5955852999995841</c:v>
                </c:pt>
                <c:pt idx="4">
                  <c:v>5.5955852999995841</c:v>
                </c:pt>
                <c:pt idx="5">
                  <c:v>5.5955852999995841</c:v>
                </c:pt>
                <c:pt idx="6">
                  <c:v>5.5955852999995841</c:v>
                </c:pt>
                <c:pt idx="7">
                  <c:v>5.5955852999995841</c:v>
                </c:pt>
                <c:pt idx="8">
                  <c:v>5.5955852999995841</c:v>
                </c:pt>
                <c:pt idx="9">
                  <c:v>5.5955852999995841</c:v>
                </c:pt>
                <c:pt idx="10">
                  <c:v>5.5955852999995841</c:v>
                </c:pt>
                <c:pt idx="11">
                  <c:v>5.5955852999995841</c:v>
                </c:pt>
                <c:pt idx="12">
                  <c:v>5.5955852999995841</c:v>
                </c:pt>
                <c:pt idx="13">
                  <c:v>5.5955852999995841</c:v>
                </c:pt>
                <c:pt idx="14">
                  <c:v>5.5955852999995841</c:v>
                </c:pt>
                <c:pt idx="15">
                  <c:v>5.5955852999995841</c:v>
                </c:pt>
                <c:pt idx="16">
                  <c:v>5.5955852999995841</c:v>
                </c:pt>
                <c:pt idx="17">
                  <c:v>5.5955852999995841</c:v>
                </c:pt>
                <c:pt idx="18">
                  <c:v>5.5955852999995841</c:v>
                </c:pt>
                <c:pt idx="19">
                  <c:v>5.5955852999995841</c:v>
                </c:pt>
                <c:pt idx="20">
                  <c:v>5.5955852999995841</c:v>
                </c:pt>
                <c:pt idx="21">
                  <c:v>5.5955852999995841</c:v>
                </c:pt>
                <c:pt idx="22">
                  <c:v>5.5955852999995841</c:v>
                </c:pt>
                <c:pt idx="23">
                  <c:v>5.5955852999995841</c:v>
                </c:pt>
                <c:pt idx="24">
                  <c:v>5.5955852999995841</c:v>
                </c:pt>
                <c:pt idx="25">
                  <c:v>5.5955852999995841</c:v>
                </c:pt>
                <c:pt idx="26">
                  <c:v>5.5955852999995841</c:v>
                </c:pt>
                <c:pt idx="27">
                  <c:v>5.5955852999995841</c:v>
                </c:pt>
                <c:pt idx="28">
                  <c:v>5.5955852999995841</c:v>
                </c:pt>
                <c:pt idx="29">
                  <c:v>5.5955852999995841</c:v>
                </c:pt>
                <c:pt idx="30">
                  <c:v>5.5955852999995841</c:v>
                </c:pt>
                <c:pt idx="31">
                  <c:v>5.5955852999995841</c:v>
                </c:pt>
                <c:pt idx="32">
                  <c:v>5.5955852999995841</c:v>
                </c:pt>
                <c:pt idx="33">
                  <c:v>5.5955852999995841</c:v>
                </c:pt>
                <c:pt idx="34">
                  <c:v>5.5955852999995841</c:v>
                </c:pt>
                <c:pt idx="35">
                  <c:v>5.5955852999995841</c:v>
                </c:pt>
                <c:pt idx="36">
                  <c:v>5.5955852999995841</c:v>
                </c:pt>
                <c:pt idx="37">
                  <c:v>5.5955852999995841</c:v>
                </c:pt>
                <c:pt idx="38">
                  <c:v>5.5955852999995841</c:v>
                </c:pt>
                <c:pt idx="39">
                  <c:v>5.5955852999995841</c:v>
                </c:pt>
                <c:pt idx="40">
                  <c:v>5.5955852999995841</c:v>
                </c:pt>
                <c:pt idx="41">
                  <c:v>5.5955852999995841</c:v>
                </c:pt>
                <c:pt idx="42">
                  <c:v>5.5955852999995841</c:v>
                </c:pt>
                <c:pt idx="43">
                  <c:v>5.5955852999995841</c:v>
                </c:pt>
                <c:pt idx="44">
                  <c:v>5.5955852999995841</c:v>
                </c:pt>
                <c:pt idx="45">
                  <c:v>5.5955852999995841</c:v>
                </c:pt>
                <c:pt idx="46">
                  <c:v>5.5955852999995841</c:v>
                </c:pt>
                <c:pt idx="47">
                  <c:v>5.5955852999995841</c:v>
                </c:pt>
                <c:pt idx="48">
                  <c:v>5.5955852999995841</c:v>
                </c:pt>
                <c:pt idx="49">
                  <c:v>5.5955852999995841</c:v>
                </c:pt>
                <c:pt idx="50">
                  <c:v>5.5955852999995841</c:v>
                </c:pt>
                <c:pt idx="51">
                  <c:v>5.5955852999995841</c:v>
                </c:pt>
                <c:pt idx="52">
                  <c:v>5.5955852999995841</c:v>
                </c:pt>
                <c:pt idx="53">
                  <c:v>5.5955852999995841</c:v>
                </c:pt>
                <c:pt idx="54">
                  <c:v>5.5955852999995841</c:v>
                </c:pt>
                <c:pt idx="55">
                  <c:v>5.5955852999995841</c:v>
                </c:pt>
                <c:pt idx="56">
                  <c:v>5.5955852999995841</c:v>
                </c:pt>
                <c:pt idx="57">
                  <c:v>5.5955852999995841</c:v>
                </c:pt>
                <c:pt idx="58">
                  <c:v>5.5955852999995841</c:v>
                </c:pt>
                <c:pt idx="59">
                  <c:v>5.5955852999995841</c:v>
                </c:pt>
                <c:pt idx="60">
                  <c:v>5.5955852999995841</c:v>
                </c:pt>
                <c:pt idx="61">
                  <c:v>5.5955852999995841</c:v>
                </c:pt>
                <c:pt idx="62">
                  <c:v>5.5955852999995841</c:v>
                </c:pt>
                <c:pt idx="63">
                  <c:v>5.5955852999995841</c:v>
                </c:pt>
                <c:pt idx="64">
                  <c:v>5.5955852999995841</c:v>
                </c:pt>
                <c:pt idx="65">
                  <c:v>5.5955852999995841</c:v>
                </c:pt>
                <c:pt idx="66">
                  <c:v>5.5955852999995841</c:v>
                </c:pt>
                <c:pt idx="67">
                  <c:v>5.5955852999995841</c:v>
                </c:pt>
                <c:pt idx="68">
                  <c:v>5.5955852999995841</c:v>
                </c:pt>
                <c:pt idx="69">
                  <c:v>5.5955852999995841</c:v>
                </c:pt>
                <c:pt idx="70">
                  <c:v>5.5955852999995841</c:v>
                </c:pt>
                <c:pt idx="71">
                  <c:v>5.5955852999995841</c:v>
                </c:pt>
                <c:pt idx="72">
                  <c:v>5.5955852999995841</c:v>
                </c:pt>
                <c:pt idx="73">
                  <c:v>5.5955852999995841</c:v>
                </c:pt>
                <c:pt idx="74">
                  <c:v>5.5955852999995841</c:v>
                </c:pt>
                <c:pt idx="75">
                  <c:v>5.5955852999995841</c:v>
                </c:pt>
                <c:pt idx="76">
                  <c:v>5.5955852999995841</c:v>
                </c:pt>
                <c:pt idx="77">
                  <c:v>5.5955852999995841</c:v>
                </c:pt>
                <c:pt idx="78">
                  <c:v>5.5955852999995841</c:v>
                </c:pt>
                <c:pt idx="79">
                  <c:v>5.5955852999995841</c:v>
                </c:pt>
                <c:pt idx="80">
                  <c:v>5.5955852999995841</c:v>
                </c:pt>
                <c:pt idx="81">
                  <c:v>5.5955852999995841</c:v>
                </c:pt>
                <c:pt idx="82">
                  <c:v>5.5955852999995841</c:v>
                </c:pt>
                <c:pt idx="83">
                  <c:v>5.5955852999995841</c:v>
                </c:pt>
                <c:pt idx="84">
                  <c:v>5.5955852999995841</c:v>
                </c:pt>
                <c:pt idx="85">
                  <c:v>5.5955852999995841</c:v>
                </c:pt>
                <c:pt idx="86">
                  <c:v>5.5955852999995841</c:v>
                </c:pt>
                <c:pt idx="87">
                  <c:v>5.5955852999995841</c:v>
                </c:pt>
                <c:pt idx="88">
                  <c:v>5.5955852999995841</c:v>
                </c:pt>
                <c:pt idx="89">
                  <c:v>5.5955852999995841</c:v>
                </c:pt>
                <c:pt idx="90">
                  <c:v>5.5955852999995841</c:v>
                </c:pt>
                <c:pt idx="91">
                  <c:v>5.5955852999995841</c:v>
                </c:pt>
                <c:pt idx="92">
                  <c:v>5.5955852999995841</c:v>
                </c:pt>
                <c:pt idx="93">
                  <c:v>5.5955852999995841</c:v>
                </c:pt>
                <c:pt idx="94">
                  <c:v>5.5955852999995841</c:v>
                </c:pt>
                <c:pt idx="95">
                  <c:v>5.5955852999995841</c:v>
                </c:pt>
                <c:pt idx="96">
                  <c:v>5.5955852999995841</c:v>
                </c:pt>
                <c:pt idx="97">
                  <c:v>5.5955852999995841</c:v>
                </c:pt>
                <c:pt idx="98">
                  <c:v>5.5955852999995841</c:v>
                </c:pt>
                <c:pt idx="99">
                  <c:v>5.5955852999995841</c:v>
                </c:pt>
                <c:pt idx="100">
                  <c:v>5.5955852999995841</c:v>
                </c:pt>
                <c:pt idx="101">
                  <c:v>5.5955852999995841</c:v>
                </c:pt>
                <c:pt idx="102">
                  <c:v>5.5955852999995841</c:v>
                </c:pt>
                <c:pt idx="103">
                  <c:v>5.5955852999995841</c:v>
                </c:pt>
                <c:pt idx="104">
                  <c:v>5.5955852999995841</c:v>
                </c:pt>
                <c:pt idx="105">
                  <c:v>5.5955852999995841</c:v>
                </c:pt>
                <c:pt idx="106">
                  <c:v>5.5955852999995841</c:v>
                </c:pt>
                <c:pt idx="107">
                  <c:v>5.5955852999995841</c:v>
                </c:pt>
                <c:pt idx="108">
                  <c:v>5.5955852999995841</c:v>
                </c:pt>
                <c:pt idx="109">
                  <c:v>5.5955852999995841</c:v>
                </c:pt>
                <c:pt idx="110">
                  <c:v>5.5955852999995841</c:v>
                </c:pt>
                <c:pt idx="111">
                  <c:v>5.5955852999995841</c:v>
                </c:pt>
                <c:pt idx="112">
                  <c:v>5.5955852999995841</c:v>
                </c:pt>
                <c:pt idx="113">
                  <c:v>5.5955852999995841</c:v>
                </c:pt>
                <c:pt idx="114">
                  <c:v>5.5955852999995841</c:v>
                </c:pt>
                <c:pt idx="115">
                  <c:v>5.5955852999995841</c:v>
                </c:pt>
                <c:pt idx="116">
                  <c:v>5.5955852999995841</c:v>
                </c:pt>
                <c:pt idx="117">
                  <c:v>5.5955852999995841</c:v>
                </c:pt>
                <c:pt idx="118">
                  <c:v>5.5955852999995841</c:v>
                </c:pt>
                <c:pt idx="119">
                  <c:v>5.5955852999995841</c:v>
                </c:pt>
                <c:pt idx="120">
                  <c:v>5.5955852999995841</c:v>
                </c:pt>
                <c:pt idx="121">
                  <c:v>5.5955852999995841</c:v>
                </c:pt>
                <c:pt idx="122">
                  <c:v>5.5955852999995841</c:v>
                </c:pt>
                <c:pt idx="123">
                  <c:v>5.5955852999995841</c:v>
                </c:pt>
                <c:pt idx="124">
                  <c:v>5.5955852999995841</c:v>
                </c:pt>
                <c:pt idx="125">
                  <c:v>5.5955852999995841</c:v>
                </c:pt>
                <c:pt idx="126">
                  <c:v>5.5955852999995841</c:v>
                </c:pt>
                <c:pt idx="127">
                  <c:v>5.5955852999995841</c:v>
                </c:pt>
                <c:pt idx="128">
                  <c:v>5.5955852999995841</c:v>
                </c:pt>
                <c:pt idx="129">
                  <c:v>5.5955852999995841</c:v>
                </c:pt>
                <c:pt idx="130">
                  <c:v>5.5955852999995841</c:v>
                </c:pt>
                <c:pt idx="131">
                  <c:v>5.5955852999995841</c:v>
                </c:pt>
                <c:pt idx="132">
                  <c:v>5.5955852999995841</c:v>
                </c:pt>
                <c:pt idx="133">
                  <c:v>5.5955852999995841</c:v>
                </c:pt>
                <c:pt idx="134">
                  <c:v>5.5955852999995841</c:v>
                </c:pt>
                <c:pt idx="135">
                  <c:v>5.5955852999995841</c:v>
                </c:pt>
                <c:pt idx="136">
                  <c:v>5.5955852999995841</c:v>
                </c:pt>
                <c:pt idx="137">
                  <c:v>5.5955852999995841</c:v>
                </c:pt>
                <c:pt idx="138">
                  <c:v>5.5955852999995841</c:v>
                </c:pt>
                <c:pt idx="139">
                  <c:v>5.5955852999995841</c:v>
                </c:pt>
                <c:pt idx="140">
                  <c:v>5.5955852999995841</c:v>
                </c:pt>
                <c:pt idx="141">
                  <c:v>5.5955852999995841</c:v>
                </c:pt>
                <c:pt idx="142">
                  <c:v>5.5955852999995841</c:v>
                </c:pt>
                <c:pt idx="143">
                  <c:v>5.5955852999995841</c:v>
                </c:pt>
                <c:pt idx="144">
                  <c:v>5.5955852999995841</c:v>
                </c:pt>
                <c:pt idx="145">
                  <c:v>5.5955852999995841</c:v>
                </c:pt>
                <c:pt idx="146">
                  <c:v>5.5955852999995841</c:v>
                </c:pt>
                <c:pt idx="147">
                  <c:v>5.5955852999995841</c:v>
                </c:pt>
                <c:pt idx="148">
                  <c:v>5.5955852999995841</c:v>
                </c:pt>
                <c:pt idx="149">
                  <c:v>5.5955852999995841</c:v>
                </c:pt>
                <c:pt idx="150">
                  <c:v>5.5955852999995841</c:v>
                </c:pt>
                <c:pt idx="151">
                  <c:v>5.5955852999995841</c:v>
                </c:pt>
                <c:pt idx="152">
                  <c:v>5.5955852999995841</c:v>
                </c:pt>
                <c:pt idx="153">
                  <c:v>5.5955852999995841</c:v>
                </c:pt>
                <c:pt idx="154">
                  <c:v>5.5955852999995841</c:v>
                </c:pt>
                <c:pt idx="155">
                  <c:v>5.5955852999995841</c:v>
                </c:pt>
                <c:pt idx="156">
                  <c:v>5.5955852999995841</c:v>
                </c:pt>
                <c:pt idx="157">
                  <c:v>5.5955852999995841</c:v>
                </c:pt>
                <c:pt idx="158">
                  <c:v>5.5955852999995841</c:v>
                </c:pt>
                <c:pt idx="159">
                  <c:v>5.5955852999995841</c:v>
                </c:pt>
                <c:pt idx="160">
                  <c:v>5.5955852999995841</c:v>
                </c:pt>
                <c:pt idx="161">
                  <c:v>5.5955852999995841</c:v>
                </c:pt>
                <c:pt idx="162">
                  <c:v>5.5955852999995841</c:v>
                </c:pt>
                <c:pt idx="163">
                  <c:v>5.5955852999995841</c:v>
                </c:pt>
                <c:pt idx="164">
                  <c:v>5.5955852999995841</c:v>
                </c:pt>
                <c:pt idx="165">
                  <c:v>5.5955852999995841</c:v>
                </c:pt>
                <c:pt idx="166">
                  <c:v>5.5955852999995841</c:v>
                </c:pt>
                <c:pt idx="167">
                  <c:v>5.5955852999995841</c:v>
                </c:pt>
                <c:pt idx="168">
                  <c:v>5.5955852999995841</c:v>
                </c:pt>
                <c:pt idx="169">
                  <c:v>5.5955852999995841</c:v>
                </c:pt>
                <c:pt idx="170">
                  <c:v>5.5955852999995841</c:v>
                </c:pt>
                <c:pt idx="171">
                  <c:v>5.5955852999995841</c:v>
                </c:pt>
                <c:pt idx="172">
                  <c:v>5.5955852999995841</c:v>
                </c:pt>
                <c:pt idx="173">
                  <c:v>5.5955852999995841</c:v>
                </c:pt>
                <c:pt idx="174">
                  <c:v>5.5955852999995841</c:v>
                </c:pt>
                <c:pt idx="175">
                  <c:v>5.5955852999995841</c:v>
                </c:pt>
                <c:pt idx="176">
                  <c:v>5.5955852999995841</c:v>
                </c:pt>
                <c:pt idx="177">
                  <c:v>5.5955852999995841</c:v>
                </c:pt>
                <c:pt idx="178">
                  <c:v>5.5955852999995841</c:v>
                </c:pt>
                <c:pt idx="179">
                  <c:v>5.5955852999995841</c:v>
                </c:pt>
                <c:pt idx="180">
                  <c:v>5.5955852999995841</c:v>
                </c:pt>
                <c:pt idx="181">
                  <c:v>5.5955852999995841</c:v>
                </c:pt>
                <c:pt idx="182">
                  <c:v>5.5955852999995841</c:v>
                </c:pt>
                <c:pt idx="183">
                  <c:v>5.5955852999995841</c:v>
                </c:pt>
                <c:pt idx="184">
                  <c:v>5.5955852999995841</c:v>
                </c:pt>
                <c:pt idx="185">
                  <c:v>5.5955852999995841</c:v>
                </c:pt>
                <c:pt idx="186">
                  <c:v>5.5955852999995841</c:v>
                </c:pt>
                <c:pt idx="187">
                  <c:v>5.5955852999995841</c:v>
                </c:pt>
                <c:pt idx="188">
                  <c:v>5.5955852999995841</c:v>
                </c:pt>
                <c:pt idx="189">
                  <c:v>5.5955852999995841</c:v>
                </c:pt>
                <c:pt idx="190">
                  <c:v>5.5955852999995841</c:v>
                </c:pt>
                <c:pt idx="191">
                  <c:v>5.5955852999995841</c:v>
                </c:pt>
                <c:pt idx="192">
                  <c:v>5.5955852999995841</c:v>
                </c:pt>
                <c:pt idx="193">
                  <c:v>5.5955852999995841</c:v>
                </c:pt>
                <c:pt idx="194">
                  <c:v>5.5955852999995841</c:v>
                </c:pt>
                <c:pt idx="195">
                  <c:v>5.5955852999995841</c:v>
                </c:pt>
                <c:pt idx="196">
                  <c:v>5.5955852999995841</c:v>
                </c:pt>
                <c:pt idx="197">
                  <c:v>5.5955852999995841</c:v>
                </c:pt>
                <c:pt idx="198">
                  <c:v>5.5955852999995841</c:v>
                </c:pt>
                <c:pt idx="199">
                  <c:v>5.5955852999995841</c:v>
                </c:pt>
                <c:pt idx="200">
                  <c:v>5.5955852999995841</c:v>
                </c:pt>
                <c:pt idx="201">
                  <c:v>5.5955852999995841</c:v>
                </c:pt>
                <c:pt idx="202">
                  <c:v>5.5955852999995841</c:v>
                </c:pt>
                <c:pt idx="203">
                  <c:v>5.5955852999995841</c:v>
                </c:pt>
                <c:pt idx="204">
                  <c:v>5.5955852999995841</c:v>
                </c:pt>
                <c:pt idx="205">
                  <c:v>5.5955852999995841</c:v>
                </c:pt>
                <c:pt idx="206">
                  <c:v>5.5955852999995841</c:v>
                </c:pt>
                <c:pt idx="207">
                  <c:v>5.5955852999995841</c:v>
                </c:pt>
                <c:pt idx="208">
                  <c:v>5.5955852999995841</c:v>
                </c:pt>
                <c:pt idx="209">
                  <c:v>5.5955852999995841</c:v>
                </c:pt>
                <c:pt idx="210">
                  <c:v>5.5955852999995841</c:v>
                </c:pt>
                <c:pt idx="211">
                  <c:v>5.5955852999995841</c:v>
                </c:pt>
                <c:pt idx="212">
                  <c:v>5.5955852999995841</c:v>
                </c:pt>
                <c:pt idx="213">
                  <c:v>5.5955852999995841</c:v>
                </c:pt>
                <c:pt idx="214">
                  <c:v>5.5955852999995841</c:v>
                </c:pt>
                <c:pt idx="215">
                  <c:v>5.5955852999995841</c:v>
                </c:pt>
                <c:pt idx="216">
                  <c:v>5.5955852999995841</c:v>
                </c:pt>
                <c:pt idx="217">
                  <c:v>5.5955852999995841</c:v>
                </c:pt>
                <c:pt idx="218">
                  <c:v>5.5955852999995841</c:v>
                </c:pt>
                <c:pt idx="219">
                  <c:v>5.5955852999995841</c:v>
                </c:pt>
                <c:pt idx="220">
                  <c:v>5.5955852999995841</c:v>
                </c:pt>
                <c:pt idx="221">
                  <c:v>5.5955852999995841</c:v>
                </c:pt>
                <c:pt idx="222">
                  <c:v>5.5955852999995841</c:v>
                </c:pt>
                <c:pt idx="223">
                  <c:v>5.5955852999995841</c:v>
                </c:pt>
                <c:pt idx="224">
                  <c:v>5.5955852999995841</c:v>
                </c:pt>
                <c:pt idx="225">
                  <c:v>5.5955852999995841</c:v>
                </c:pt>
                <c:pt idx="226">
                  <c:v>5.5955852999995841</c:v>
                </c:pt>
                <c:pt idx="227">
                  <c:v>5.5955852999995841</c:v>
                </c:pt>
                <c:pt idx="228">
                  <c:v>5.5955852999995841</c:v>
                </c:pt>
                <c:pt idx="229">
                  <c:v>5.5955852999995841</c:v>
                </c:pt>
                <c:pt idx="230">
                  <c:v>5.5955852999995841</c:v>
                </c:pt>
                <c:pt idx="231">
                  <c:v>5.5955852999995841</c:v>
                </c:pt>
                <c:pt idx="232">
                  <c:v>5.5955852999995841</c:v>
                </c:pt>
                <c:pt idx="233">
                  <c:v>5.5955852999995841</c:v>
                </c:pt>
                <c:pt idx="234">
                  <c:v>5.5955852999995841</c:v>
                </c:pt>
                <c:pt idx="235">
                  <c:v>5.5955852999995841</c:v>
                </c:pt>
                <c:pt idx="236">
                  <c:v>5.5955852999995841</c:v>
                </c:pt>
                <c:pt idx="237">
                  <c:v>5.5955852999995841</c:v>
                </c:pt>
                <c:pt idx="238">
                  <c:v>5.5955852999995841</c:v>
                </c:pt>
                <c:pt idx="239">
                  <c:v>5.5955852999995841</c:v>
                </c:pt>
                <c:pt idx="240">
                  <c:v>5.5955852999995841</c:v>
                </c:pt>
                <c:pt idx="241">
                  <c:v>5.5955852999995841</c:v>
                </c:pt>
                <c:pt idx="242">
                  <c:v>5.5955852999995841</c:v>
                </c:pt>
                <c:pt idx="243">
                  <c:v>5.5955852999995841</c:v>
                </c:pt>
                <c:pt idx="244">
                  <c:v>5.5955852999995841</c:v>
                </c:pt>
                <c:pt idx="245">
                  <c:v>5.5955852999995841</c:v>
                </c:pt>
                <c:pt idx="246">
                  <c:v>5.5955852999995841</c:v>
                </c:pt>
                <c:pt idx="247">
                  <c:v>5.5955852999995841</c:v>
                </c:pt>
                <c:pt idx="248">
                  <c:v>5.5955852999995841</c:v>
                </c:pt>
                <c:pt idx="249">
                  <c:v>5.5955852999995841</c:v>
                </c:pt>
                <c:pt idx="250">
                  <c:v>5.5955852999995841</c:v>
                </c:pt>
                <c:pt idx="251">
                  <c:v>5.5955852999995841</c:v>
                </c:pt>
                <c:pt idx="252">
                  <c:v>5.5955852999995841</c:v>
                </c:pt>
                <c:pt idx="253">
                  <c:v>5.5955852999995841</c:v>
                </c:pt>
                <c:pt idx="254">
                  <c:v>5.5955852999995841</c:v>
                </c:pt>
                <c:pt idx="255">
                  <c:v>5.5955852999995841</c:v>
                </c:pt>
                <c:pt idx="256">
                  <c:v>5.5955852999995841</c:v>
                </c:pt>
                <c:pt idx="257">
                  <c:v>5.5955852999995841</c:v>
                </c:pt>
                <c:pt idx="258">
                  <c:v>5.5955852999995841</c:v>
                </c:pt>
                <c:pt idx="259">
                  <c:v>5.5955852999995841</c:v>
                </c:pt>
                <c:pt idx="260">
                  <c:v>5.5955852999995841</c:v>
                </c:pt>
                <c:pt idx="261">
                  <c:v>5.5955852999995841</c:v>
                </c:pt>
                <c:pt idx="262">
                  <c:v>5.5955852999995841</c:v>
                </c:pt>
                <c:pt idx="263">
                  <c:v>5.5955852999995841</c:v>
                </c:pt>
                <c:pt idx="264">
                  <c:v>5.5955852999995841</c:v>
                </c:pt>
                <c:pt idx="265">
                  <c:v>5.5955852999995841</c:v>
                </c:pt>
                <c:pt idx="266">
                  <c:v>5.5955852999995841</c:v>
                </c:pt>
                <c:pt idx="267">
                  <c:v>5.5955852999995841</c:v>
                </c:pt>
                <c:pt idx="268">
                  <c:v>5.5955852999995841</c:v>
                </c:pt>
                <c:pt idx="269">
                  <c:v>5.5955852999995841</c:v>
                </c:pt>
                <c:pt idx="270">
                  <c:v>5.5955852999995841</c:v>
                </c:pt>
                <c:pt idx="271">
                  <c:v>5.5955852999995841</c:v>
                </c:pt>
                <c:pt idx="272">
                  <c:v>5.5955852999995841</c:v>
                </c:pt>
                <c:pt idx="273">
                  <c:v>5.5955852999995841</c:v>
                </c:pt>
                <c:pt idx="274">
                  <c:v>5.5955852999995841</c:v>
                </c:pt>
                <c:pt idx="275">
                  <c:v>5.5955852999995841</c:v>
                </c:pt>
                <c:pt idx="276">
                  <c:v>5.5955852999995841</c:v>
                </c:pt>
                <c:pt idx="277">
                  <c:v>5.5955852999995841</c:v>
                </c:pt>
                <c:pt idx="278">
                  <c:v>5.5955852999995841</c:v>
                </c:pt>
                <c:pt idx="279">
                  <c:v>5.5955852999995841</c:v>
                </c:pt>
                <c:pt idx="280">
                  <c:v>5.5955852999995841</c:v>
                </c:pt>
                <c:pt idx="281">
                  <c:v>5.5955852999995841</c:v>
                </c:pt>
                <c:pt idx="282">
                  <c:v>5.5955852999995841</c:v>
                </c:pt>
                <c:pt idx="283">
                  <c:v>5.5955852999995841</c:v>
                </c:pt>
                <c:pt idx="284">
                  <c:v>5.5955852999995841</c:v>
                </c:pt>
                <c:pt idx="285">
                  <c:v>5.5955852999995841</c:v>
                </c:pt>
                <c:pt idx="286">
                  <c:v>5.5955852999995841</c:v>
                </c:pt>
                <c:pt idx="287">
                  <c:v>5.5955852999995841</c:v>
                </c:pt>
                <c:pt idx="288">
                  <c:v>5.5955852999995841</c:v>
                </c:pt>
                <c:pt idx="289">
                  <c:v>5.5955852999995841</c:v>
                </c:pt>
                <c:pt idx="290">
                  <c:v>5.5955852999995841</c:v>
                </c:pt>
                <c:pt idx="291">
                  <c:v>5.5955852999995841</c:v>
                </c:pt>
                <c:pt idx="292">
                  <c:v>5.5955852999995841</c:v>
                </c:pt>
                <c:pt idx="293">
                  <c:v>5.5955852999995841</c:v>
                </c:pt>
                <c:pt idx="294">
                  <c:v>5.5955852999995841</c:v>
                </c:pt>
                <c:pt idx="295">
                  <c:v>5.5955852999995841</c:v>
                </c:pt>
                <c:pt idx="296">
                  <c:v>5.5955852999995841</c:v>
                </c:pt>
                <c:pt idx="297">
                  <c:v>5.5955852999995841</c:v>
                </c:pt>
                <c:pt idx="298">
                  <c:v>5.5955852999995841</c:v>
                </c:pt>
                <c:pt idx="299">
                  <c:v>5.5955852999995841</c:v>
                </c:pt>
                <c:pt idx="300">
                  <c:v>5.5955852999995841</c:v>
                </c:pt>
                <c:pt idx="301">
                  <c:v>5.5955852999995841</c:v>
                </c:pt>
                <c:pt idx="302">
                  <c:v>5.5955852999995841</c:v>
                </c:pt>
                <c:pt idx="303">
                  <c:v>5.5955852999995841</c:v>
                </c:pt>
                <c:pt idx="304">
                  <c:v>5.5955852999995841</c:v>
                </c:pt>
                <c:pt idx="305">
                  <c:v>5.5955852999995841</c:v>
                </c:pt>
                <c:pt idx="306">
                  <c:v>5.5955852999995841</c:v>
                </c:pt>
                <c:pt idx="307">
                  <c:v>5.5955852999995841</c:v>
                </c:pt>
                <c:pt idx="308">
                  <c:v>5.5955852999995841</c:v>
                </c:pt>
                <c:pt idx="309">
                  <c:v>5.5955852999995841</c:v>
                </c:pt>
                <c:pt idx="310">
                  <c:v>5.5955852999995841</c:v>
                </c:pt>
                <c:pt idx="311">
                  <c:v>5.5955852999995841</c:v>
                </c:pt>
                <c:pt idx="312">
                  <c:v>5.5955852999995841</c:v>
                </c:pt>
                <c:pt idx="313">
                  <c:v>5.5955852999995841</c:v>
                </c:pt>
                <c:pt idx="314">
                  <c:v>5.5955852999995841</c:v>
                </c:pt>
                <c:pt idx="315">
                  <c:v>5.5955852999995841</c:v>
                </c:pt>
                <c:pt idx="316">
                  <c:v>5.5955852999995841</c:v>
                </c:pt>
                <c:pt idx="317">
                  <c:v>5.5955852999995841</c:v>
                </c:pt>
                <c:pt idx="318">
                  <c:v>5.5955852999995841</c:v>
                </c:pt>
                <c:pt idx="319">
                  <c:v>5.5955852999995841</c:v>
                </c:pt>
                <c:pt idx="320">
                  <c:v>5.5955852999995841</c:v>
                </c:pt>
                <c:pt idx="321">
                  <c:v>5.5955852999995841</c:v>
                </c:pt>
                <c:pt idx="322">
                  <c:v>5.5955852999995841</c:v>
                </c:pt>
                <c:pt idx="323">
                  <c:v>5.5955852999995841</c:v>
                </c:pt>
                <c:pt idx="324">
                  <c:v>5.5955852999995841</c:v>
                </c:pt>
                <c:pt idx="325">
                  <c:v>5.5955852999995841</c:v>
                </c:pt>
                <c:pt idx="326">
                  <c:v>5.5955852999995841</c:v>
                </c:pt>
                <c:pt idx="327">
                  <c:v>5.5955852999995841</c:v>
                </c:pt>
                <c:pt idx="328">
                  <c:v>5.5955852999995841</c:v>
                </c:pt>
                <c:pt idx="329">
                  <c:v>5.5955852999995841</c:v>
                </c:pt>
                <c:pt idx="330">
                  <c:v>5.5955852999995841</c:v>
                </c:pt>
                <c:pt idx="331">
                  <c:v>5.5955852999995841</c:v>
                </c:pt>
                <c:pt idx="332">
                  <c:v>5.5955852999995841</c:v>
                </c:pt>
                <c:pt idx="333">
                  <c:v>5.5955852999995841</c:v>
                </c:pt>
                <c:pt idx="334">
                  <c:v>5.5955852999995841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3E-428E-9965-3F9936C3BD7B}"/>
            </c:ext>
          </c:extLst>
        </c:ser>
        <c:ser>
          <c:idx val="5"/>
          <c:order val="5"/>
          <c:tx>
            <c:strRef>
              <c:f>'Kec menurun'!$M$1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menurun'!$M$2:$M$263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8.5665828571428495</c:v>
                </c:pt>
                <c:pt idx="63">
                  <c:v>8.7249028571428493</c:v>
                </c:pt>
                <c:pt idx="64">
                  <c:v>8.77842285714285</c:v>
                </c:pt>
                <c:pt idx="65">
                  <c:v>9.1003028571428501</c:v>
                </c:pt>
                <c:pt idx="66">
                  <c:v>9.9595028571428497</c:v>
                </c:pt>
                <c:pt idx="67">
                  <c:v>10.8285828571428</c:v>
                </c:pt>
                <c:pt idx="68">
                  <c:v>11.3681428571428</c:v>
                </c:pt>
                <c:pt idx="69">
                  <c:v>12.3012228571428</c:v>
                </c:pt>
                <c:pt idx="70">
                  <c:v>13.5583771428571</c:v>
                </c:pt>
                <c:pt idx="71">
                  <c:v>14.8007371428571</c:v>
                </c:pt>
                <c:pt idx="72">
                  <c:v>16.4783371428571</c:v>
                </c:pt>
                <c:pt idx="73">
                  <c:v>18.3980971428571</c:v>
                </c:pt>
                <c:pt idx="74">
                  <c:v>20.7562171428571</c:v>
                </c:pt>
                <c:pt idx="75">
                  <c:v>22.638697142857101</c:v>
                </c:pt>
                <c:pt idx="76">
                  <c:v>24.7062971428571</c:v>
                </c:pt>
                <c:pt idx="77">
                  <c:v>27.031777142857099</c:v>
                </c:pt>
                <c:pt idx="78">
                  <c:v>29.027937142857098</c:v>
                </c:pt>
                <c:pt idx="79">
                  <c:v>30.898337142857098</c:v>
                </c:pt>
                <c:pt idx="80">
                  <c:v>33.201657142857101</c:v>
                </c:pt>
                <c:pt idx="81">
                  <c:v>35.518771428571398</c:v>
                </c:pt>
                <c:pt idx="82">
                  <c:v>38.146165714285701</c:v>
                </c:pt>
                <c:pt idx="83">
                  <c:v>40.918085714285702</c:v>
                </c:pt>
                <c:pt idx="84">
                  <c:v>43.585205714285699</c:v>
                </c:pt>
                <c:pt idx="85">
                  <c:v>46.805365714285699</c:v>
                </c:pt>
                <c:pt idx="86">
                  <c:v>49.5213657142857</c:v>
                </c:pt>
                <c:pt idx="87">
                  <c:v>52.125005714285699</c:v>
                </c:pt>
                <c:pt idx="88">
                  <c:v>55.297405714285702</c:v>
                </c:pt>
                <c:pt idx="89">
                  <c:v>58.412165714285699</c:v>
                </c:pt>
                <c:pt idx="90">
                  <c:v>61.6495657142857</c:v>
                </c:pt>
                <c:pt idx="91">
                  <c:v>64.628085714285703</c:v>
                </c:pt>
                <c:pt idx="92">
                  <c:v>67.974525714285704</c:v>
                </c:pt>
                <c:pt idx="93">
                  <c:v>71.798325714285696</c:v>
                </c:pt>
                <c:pt idx="94">
                  <c:v>74.977085714285707</c:v>
                </c:pt>
                <c:pt idx="95">
                  <c:v>78.680365714285699</c:v>
                </c:pt>
                <c:pt idx="96">
                  <c:v>82.3312457142857</c:v>
                </c:pt>
                <c:pt idx="97">
                  <c:v>86.156765714285697</c:v>
                </c:pt>
                <c:pt idx="98">
                  <c:v>89.509565714285699</c:v>
                </c:pt>
                <c:pt idx="99">
                  <c:v>93.190685714285706</c:v>
                </c:pt>
                <c:pt idx="100">
                  <c:v>96.881685714285695</c:v>
                </c:pt>
                <c:pt idx="101">
                  <c:v>101.018605714285</c:v>
                </c:pt>
                <c:pt idx="102">
                  <c:v>104.703765714285</c:v>
                </c:pt>
                <c:pt idx="103">
                  <c:v>109.124765714285</c:v>
                </c:pt>
                <c:pt idx="104">
                  <c:v>113.759605714285</c:v>
                </c:pt>
                <c:pt idx="105">
                  <c:v>118.142</c:v>
                </c:pt>
                <c:pt idx="106">
                  <c:v>122.991605714285</c:v>
                </c:pt>
                <c:pt idx="107">
                  <c:v>127.460885714285</c:v>
                </c:pt>
                <c:pt idx="108">
                  <c:v>132.27712571428501</c:v>
                </c:pt>
                <c:pt idx="109">
                  <c:v>137.00952571428499</c:v>
                </c:pt>
                <c:pt idx="110">
                  <c:v>141.80812</c:v>
                </c:pt>
                <c:pt idx="111">
                  <c:v>146.32084</c:v>
                </c:pt>
                <c:pt idx="112">
                  <c:v>151.53291999999999</c:v>
                </c:pt>
                <c:pt idx="113">
                  <c:v>156.06095999999999</c:v>
                </c:pt>
                <c:pt idx="114">
                  <c:v>161.37199999999899</c:v>
                </c:pt>
                <c:pt idx="115">
                  <c:v>166.24428</c:v>
                </c:pt>
                <c:pt idx="116">
                  <c:v>171.49768</c:v>
                </c:pt>
                <c:pt idx="117">
                  <c:v>176.29931999999999</c:v>
                </c:pt>
                <c:pt idx="118">
                  <c:v>181.34896000000001</c:v>
                </c:pt>
                <c:pt idx="119">
                  <c:v>186.54996</c:v>
                </c:pt>
                <c:pt idx="120">
                  <c:v>191.184519999999</c:v>
                </c:pt>
                <c:pt idx="121">
                  <c:v>196.19747999999899</c:v>
                </c:pt>
                <c:pt idx="122">
                  <c:v>200.56307999999899</c:v>
                </c:pt>
                <c:pt idx="123">
                  <c:v>205.9102</c:v>
                </c:pt>
                <c:pt idx="124">
                  <c:v>210.09823999999901</c:v>
                </c:pt>
                <c:pt idx="125">
                  <c:v>215.37259999999901</c:v>
                </c:pt>
                <c:pt idx="126">
                  <c:v>219.83251999999999</c:v>
                </c:pt>
                <c:pt idx="127">
                  <c:v>225.14356000000001</c:v>
                </c:pt>
                <c:pt idx="128">
                  <c:v>229.66636</c:v>
                </c:pt>
                <c:pt idx="129">
                  <c:v>234.80024</c:v>
                </c:pt>
                <c:pt idx="130">
                  <c:v>239.45928000000001</c:v>
                </c:pt>
                <c:pt idx="131">
                  <c:v>243.53775428571399</c:v>
                </c:pt>
                <c:pt idx="132">
                  <c:v>248.234074285714</c:v>
                </c:pt>
                <c:pt idx="133">
                  <c:v>252.37735428571401</c:v>
                </c:pt>
                <c:pt idx="134">
                  <c:v>256.60971428571401</c:v>
                </c:pt>
                <c:pt idx="135">
                  <c:v>260.75492000000003</c:v>
                </c:pt>
                <c:pt idx="136">
                  <c:v>265.36356000000001</c:v>
                </c:pt>
                <c:pt idx="137">
                  <c:v>269.73739999999998</c:v>
                </c:pt>
                <c:pt idx="138">
                  <c:v>274.33596</c:v>
                </c:pt>
                <c:pt idx="139">
                  <c:v>278.01064000000002</c:v>
                </c:pt>
                <c:pt idx="140">
                  <c:v>281.99095999999997</c:v>
                </c:pt>
                <c:pt idx="141">
                  <c:v>285.78616</c:v>
                </c:pt>
                <c:pt idx="142">
                  <c:v>289.64947999999998</c:v>
                </c:pt>
                <c:pt idx="143">
                  <c:v>293.5652</c:v>
                </c:pt>
                <c:pt idx="144">
                  <c:v>297.54379999999998</c:v>
                </c:pt>
                <c:pt idx="145">
                  <c:v>300.919679999999</c:v>
                </c:pt>
                <c:pt idx="146">
                  <c:v>304.38715999999999</c:v>
                </c:pt>
                <c:pt idx="147">
                  <c:v>308.58584000000002</c:v>
                </c:pt>
                <c:pt idx="148">
                  <c:v>311.87635999999998</c:v>
                </c:pt>
                <c:pt idx="149">
                  <c:v>315.386359999999</c:v>
                </c:pt>
                <c:pt idx="150">
                  <c:v>319.00639999999999</c:v>
                </c:pt>
                <c:pt idx="151">
                  <c:v>322.726</c:v>
                </c:pt>
                <c:pt idx="152">
                  <c:v>325.68879999999899</c:v>
                </c:pt>
                <c:pt idx="153">
                  <c:v>328.71447999999998</c:v>
                </c:pt>
                <c:pt idx="154">
                  <c:v>331.77683999999999</c:v>
                </c:pt>
                <c:pt idx="155">
                  <c:v>334.89683999999897</c:v>
                </c:pt>
                <c:pt idx="156">
                  <c:v>338.03255999999902</c:v>
                </c:pt>
                <c:pt idx="157">
                  <c:v>341.36680000000001</c:v>
                </c:pt>
                <c:pt idx="158">
                  <c:v>344.72199999999998</c:v>
                </c:pt>
                <c:pt idx="159">
                  <c:v>347.957279999999</c:v>
                </c:pt>
                <c:pt idx="160">
                  <c:v>350.43575999999899</c:v>
                </c:pt>
                <c:pt idx="161">
                  <c:v>353.79155999999898</c:v>
                </c:pt>
                <c:pt idx="162">
                  <c:v>356.401039999999</c:v>
                </c:pt>
                <c:pt idx="163">
                  <c:v>358.91156000000001</c:v>
                </c:pt>
                <c:pt idx="164">
                  <c:v>361.66251999999997</c:v>
                </c:pt>
                <c:pt idx="165">
                  <c:v>364.47111999999902</c:v>
                </c:pt>
                <c:pt idx="166">
                  <c:v>367.35307999999998</c:v>
                </c:pt>
                <c:pt idx="167">
                  <c:v>370.292679999999</c:v>
                </c:pt>
                <c:pt idx="168">
                  <c:v>372.56395999999899</c:v>
                </c:pt>
                <c:pt idx="169">
                  <c:v>374.76247999999902</c:v>
                </c:pt>
                <c:pt idx="170">
                  <c:v>377.32487428571397</c:v>
                </c:pt>
                <c:pt idx="171">
                  <c:v>379.70115428571398</c:v>
                </c:pt>
                <c:pt idx="172">
                  <c:v>381.95207428571399</c:v>
                </c:pt>
                <c:pt idx="173">
                  <c:v>384.25539428571398</c:v>
                </c:pt>
                <c:pt idx="174">
                  <c:v>386.67923428571402</c:v>
                </c:pt>
                <c:pt idx="175">
                  <c:v>389.07687428571398</c:v>
                </c:pt>
                <c:pt idx="176">
                  <c:v>391.50595428571398</c:v>
                </c:pt>
                <c:pt idx="177">
                  <c:v>393.982194285714</c:v>
                </c:pt>
                <c:pt idx="178">
                  <c:v>396.510834285714</c:v>
                </c:pt>
                <c:pt idx="179">
                  <c:v>398.28791428571401</c:v>
                </c:pt>
                <c:pt idx="180">
                  <c:v>400.13311428571399</c:v>
                </c:pt>
                <c:pt idx="181">
                  <c:v>402.051674285714</c:v>
                </c:pt>
                <c:pt idx="182">
                  <c:v>403.35822857142801</c:v>
                </c:pt>
                <c:pt idx="183">
                  <c:v>404.734428571428</c:v>
                </c:pt>
                <c:pt idx="184">
                  <c:v>406.88354857142798</c:v>
                </c:pt>
                <c:pt idx="185">
                  <c:v>409.09030857142801</c:v>
                </c:pt>
                <c:pt idx="186">
                  <c:v>410.51930857142798</c:v>
                </c:pt>
                <c:pt idx="187">
                  <c:v>411.99022857142802</c:v>
                </c:pt>
                <c:pt idx="188">
                  <c:v>413.49258857142797</c:v>
                </c:pt>
                <c:pt idx="189">
                  <c:v>415.62658857142799</c:v>
                </c:pt>
                <c:pt idx="190">
                  <c:v>417.528308571428</c:v>
                </c:pt>
                <c:pt idx="191">
                  <c:v>419.03066857142801</c:v>
                </c:pt>
                <c:pt idx="192">
                  <c:v>420.53826857142798</c:v>
                </c:pt>
                <c:pt idx="193">
                  <c:v>422.13494857142803</c:v>
                </c:pt>
                <c:pt idx="194">
                  <c:v>423.72114857142799</c:v>
                </c:pt>
                <c:pt idx="195">
                  <c:v>425.26735428571402</c:v>
                </c:pt>
                <c:pt idx="196">
                  <c:v>426.63971428571398</c:v>
                </c:pt>
                <c:pt idx="197">
                  <c:v>427.72003428571401</c:v>
                </c:pt>
                <c:pt idx="198">
                  <c:v>429.437234285714</c:v>
                </c:pt>
                <c:pt idx="199">
                  <c:v>431.12299428571401</c:v>
                </c:pt>
                <c:pt idx="200">
                  <c:v>432.041474285714</c:v>
                </c:pt>
                <c:pt idx="201">
                  <c:v>433.35407428571398</c:v>
                </c:pt>
                <c:pt idx="202">
                  <c:v>435.08699428571401</c:v>
                </c:pt>
                <c:pt idx="203">
                  <c:v>436.84087428571399</c:v>
                </c:pt>
                <c:pt idx="204">
                  <c:v>438.61571428571398</c:v>
                </c:pt>
                <c:pt idx="205">
                  <c:v>440.41675428571398</c:v>
                </c:pt>
                <c:pt idx="206">
                  <c:v>442.24923428571401</c:v>
                </c:pt>
                <c:pt idx="207">
                  <c:v>443.98407999999898</c:v>
                </c:pt>
                <c:pt idx="208">
                  <c:v>445.58699999999999</c:v>
                </c:pt>
                <c:pt idx="209">
                  <c:v>446.66268000000002</c:v>
                </c:pt>
                <c:pt idx="210">
                  <c:v>447.75932</c:v>
                </c:pt>
                <c:pt idx="211">
                  <c:v>448.86644000000001</c:v>
                </c:pt>
                <c:pt idx="212">
                  <c:v>449.98403999999999</c:v>
                </c:pt>
                <c:pt idx="213">
                  <c:v>451.30540000000002</c:v>
                </c:pt>
                <c:pt idx="214">
                  <c:v>452.03703999999999</c:v>
                </c:pt>
                <c:pt idx="215">
                  <c:v>452.03703999999999</c:v>
                </c:pt>
                <c:pt idx="216">
                  <c:v>452.03703999999999</c:v>
                </c:pt>
                <c:pt idx="217">
                  <c:v>452.03703999999999</c:v>
                </c:pt>
                <c:pt idx="218">
                  <c:v>452.03703999999999</c:v>
                </c:pt>
                <c:pt idx="219">
                  <c:v>452.03703999999999</c:v>
                </c:pt>
                <c:pt idx="220">
                  <c:v>452.03703999999999</c:v>
                </c:pt>
                <c:pt idx="221">
                  <c:v>452.03703999999999</c:v>
                </c:pt>
                <c:pt idx="222">
                  <c:v>452.03703999999999</c:v>
                </c:pt>
                <c:pt idx="223">
                  <c:v>452.03703999999999</c:v>
                </c:pt>
                <c:pt idx="224">
                  <c:v>452.03703999999999</c:v>
                </c:pt>
                <c:pt idx="225">
                  <c:v>452.03703999999999</c:v>
                </c:pt>
                <c:pt idx="226">
                  <c:v>452.03703999999999</c:v>
                </c:pt>
                <c:pt idx="227">
                  <c:v>452.03703999999999</c:v>
                </c:pt>
                <c:pt idx="228">
                  <c:v>452.03703999999999</c:v>
                </c:pt>
                <c:pt idx="229">
                  <c:v>452.03703999999999</c:v>
                </c:pt>
                <c:pt idx="230">
                  <c:v>452.03703999999999</c:v>
                </c:pt>
                <c:pt idx="231">
                  <c:v>452.03703999999999</c:v>
                </c:pt>
                <c:pt idx="232">
                  <c:v>452.03703999999999</c:v>
                </c:pt>
                <c:pt idx="233">
                  <c:v>452.03703999999999</c:v>
                </c:pt>
                <c:pt idx="234">
                  <c:v>452.03703999999999</c:v>
                </c:pt>
                <c:pt idx="235">
                  <c:v>452.03703999999999</c:v>
                </c:pt>
                <c:pt idx="236">
                  <c:v>452.03703999999999</c:v>
                </c:pt>
                <c:pt idx="237">
                  <c:v>452.03703999999999</c:v>
                </c:pt>
                <c:pt idx="238">
                  <c:v>452.03703999999999</c:v>
                </c:pt>
                <c:pt idx="239">
                  <c:v>452.03703999999999</c:v>
                </c:pt>
                <c:pt idx="240">
                  <c:v>452.03703999999999</c:v>
                </c:pt>
                <c:pt idx="241">
                  <c:v>452.03703999999999</c:v>
                </c:pt>
                <c:pt idx="242">
                  <c:v>452.03703999999999</c:v>
                </c:pt>
                <c:pt idx="243">
                  <c:v>452.03703999999999</c:v>
                </c:pt>
                <c:pt idx="244">
                  <c:v>452.03703999999999</c:v>
                </c:pt>
                <c:pt idx="245">
                  <c:v>452.03703999999999</c:v>
                </c:pt>
                <c:pt idx="246">
                  <c:v>452.03703999999999</c:v>
                </c:pt>
                <c:pt idx="247">
                  <c:v>452.03703999999999</c:v>
                </c:pt>
                <c:pt idx="248">
                  <c:v>452.03703999999999</c:v>
                </c:pt>
                <c:pt idx="249">
                  <c:v>452.03703999999999</c:v>
                </c:pt>
                <c:pt idx="250">
                  <c:v>452.03703999999999</c:v>
                </c:pt>
                <c:pt idx="251">
                  <c:v>452.03703999999999</c:v>
                </c:pt>
                <c:pt idx="252">
                  <c:v>452.03703999999999</c:v>
                </c:pt>
                <c:pt idx="253">
                  <c:v>452.03703999999999</c:v>
                </c:pt>
                <c:pt idx="254">
                  <c:v>452.03703999999999</c:v>
                </c:pt>
                <c:pt idx="255">
                  <c:v>452.03703999999999</c:v>
                </c:pt>
                <c:pt idx="256">
                  <c:v>452.03703999999999</c:v>
                </c:pt>
                <c:pt idx="257">
                  <c:v>452.03703999999999</c:v>
                </c:pt>
                <c:pt idx="258">
                  <c:v>452.03703999999999</c:v>
                </c:pt>
                <c:pt idx="259">
                  <c:v>452.03703999999999</c:v>
                </c:pt>
                <c:pt idx="260">
                  <c:v>452.03703999999999</c:v>
                </c:pt>
                <c:pt idx="261">
                  <c:v>452.03703999999999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3E-428E-9965-3F9936C3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  <c:majorUnit val="0.5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3"/>
          <c:order val="3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12700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  <c:extLst xmlns:c15="http://schemas.microsoft.com/office/drawing/2012/chart"/>
            </c:numRef>
          </c:xVal>
          <c:yVal>
            <c:numRef>
              <c:f>'tes no delay'!$L$2:$L$271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47.531393887623722</c:v>
                </c:pt>
                <c:pt idx="90">
                  <c:v>47.549215997361507</c:v>
                </c:pt>
                <c:pt idx="91">
                  <c:v>47.724333486392361</c:v>
                </c:pt>
                <c:pt idx="92">
                  <c:v>48.03447966675553</c:v>
                </c:pt>
                <c:pt idx="93">
                  <c:v>49.055929971491224</c:v>
                </c:pt>
                <c:pt idx="94">
                  <c:v>49.959899080576875</c:v>
                </c:pt>
                <c:pt idx="95">
                  <c:v>50.476684524930221</c:v>
                </c:pt>
                <c:pt idx="96">
                  <c:v>51.34883640036535</c:v>
                </c:pt>
                <c:pt idx="97">
                  <c:v>51.581194492340757</c:v>
                </c:pt>
                <c:pt idx="98">
                  <c:v>52.110611820845577</c:v>
                </c:pt>
                <c:pt idx="99">
                  <c:v>52.788637628536932</c:v>
                </c:pt>
                <c:pt idx="100">
                  <c:v>53.940965055043968</c:v>
                </c:pt>
                <c:pt idx="101">
                  <c:v>54.828963953149596</c:v>
                </c:pt>
                <c:pt idx="102">
                  <c:v>55.857008599011202</c:v>
                </c:pt>
                <c:pt idx="103">
                  <c:v>56.465480885754502</c:v>
                </c:pt>
                <c:pt idx="104">
                  <c:v>58.081104196516463</c:v>
                </c:pt>
                <c:pt idx="105">
                  <c:v>59.245181891197788</c:v>
                </c:pt>
                <c:pt idx="106">
                  <c:v>60.465807809605508</c:v>
                </c:pt>
                <c:pt idx="107">
                  <c:v>61.703126103216746</c:v>
                </c:pt>
                <c:pt idx="108">
                  <c:v>63.032852412875734</c:v>
                </c:pt>
                <c:pt idx="109">
                  <c:v>65.037137548530467</c:v>
                </c:pt>
                <c:pt idx="110">
                  <c:v>66.427228277109236</c:v>
                </c:pt>
                <c:pt idx="111">
                  <c:v>67.8478541358201</c:v>
                </c:pt>
                <c:pt idx="112">
                  <c:v>68.755277867405553</c:v>
                </c:pt>
                <c:pt idx="113">
                  <c:v>70.637583295636432</c:v>
                </c:pt>
                <c:pt idx="114">
                  <c:v>72.166183943585878</c:v>
                </c:pt>
                <c:pt idx="115">
                  <c:v>73.6620483212957</c:v>
                </c:pt>
                <c:pt idx="116">
                  <c:v>75.962497478827771</c:v>
                </c:pt>
                <c:pt idx="117">
                  <c:v>77.501669406340824</c:v>
                </c:pt>
                <c:pt idx="118">
                  <c:v>79.048676764527556</c:v>
                </c:pt>
                <c:pt idx="119">
                  <c:v>79.825233771012563</c:v>
                </c:pt>
                <c:pt idx="120">
                  <c:v>81.453410943616092</c:v>
                </c:pt>
                <c:pt idx="121">
                  <c:v>83.923326705877486</c:v>
                </c:pt>
                <c:pt idx="122">
                  <c:v>85.584234323242327</c:v>
                </c:pt>
                <c:pt idx="123">
                  <c:v>87.231832576059361</c:v>
                </c:pt>
                <c:pt idx="124">
                  <c:v>88.910379155062927</c:v>
                </c:pt>
                <c:pt idx="125">
                  <c:v>90.56548245213277</c:v>
                </c:pt>
                <c:pt idx="126">
                  <c:v>92.30657070118761</c:v>
                </c:pt>
                <c:pt idx="127">
                  <c:v>94.221391816611117</c:v>
                </c:pt>
                <c:pt idx="128">
                  <c:v>97.239391615495464</c:v>
                </c:pt>
                <c:pt idx="129">
                  <c:v>99.352345973604628</c:v>
                </c:pt>
                <c:pt idx="130">
                  <c:v>101.3545834505249</c:v>
                </c:pt>
                <c:pt idx="131">
                  <c:v>103.21702439778483</c:v>
                </c:pt>
                <c:pt idx="132">
                  <c:v>104.27470412858288</c:v>
                </c:pt>
                <c:pt idx="133">
                  <c:v>106.46681275153509</c:v>
                </c:pt>
                <c:pt idx="134">
                  <c:v>108.85663187082608</c:v>
                </c:pt>
                <c:pt idx="135">
                  <c:v>111.79046391896989</c:v>
                </c:pt>
                <c:pt idx="136">
                  <c:v>114.63923631473682</c:v>
                </c:pt>
                <c:pt idx="137">
                  <c:v>116.01999316485193</c:v>
                </c:pt>
                <c:pt idx="138">
                  <c:v>117.97275500444229</c:v>
                </c:pt>
                <c:pt idx="139">
                  <c:v>120.51734921875331</c:v>
                </c:pt>
                <c:pt idx="140">
                  <c:v>121.66853080874785</c:v>
                </c:pt>
                <c:pt idx="141">
                  <c:v>124.2713789273888</c:v>
                </c:pt>
                <c:pt idx="142">
                  <c:v>126.66783701834315</c:v>
                </c:pt>
                <c:pt idx="143">
                  <c:v>128.95324454876791</c:v>
                </c:pt>
                <c:pt idx="144">
                  <c:v>131.14194230030071</c:v>
                </c:pt>
                <c:pt idx="145">
                  <c:v>133.90815176591408</c:v>
                </c:pt>
                <c:pt idx="146">
                  <c:v>136.69819032456411</c:v>
                </c:pt>
                <c:pt idx="147">
                  <c:v>139.43898639214513</c:v>
                </c:pt>
                <c:pt idx="148">
                  <c:v>142.58226677032374</c:v>
                </c:pt>
                <c:pt idx="149">
                  <c:v>145.12845399128003</c:v>
                </c:pt>
                <c:pt idx="150">
                  <c:v>147.62312583846096</c:v>
                </c:pt>
                <c:pt idx="151">
                  <c:v>150.36837739965017</c:v>
                </c:pt>
                <c:pt idx="152">
                  <c:v>152.66321414050975</c:v>
                </c:pt>
                <c:pt idx="153">
                  <c:v>154.95444705733149</c:v>
                </c:pt>
                <c:pt idx="154">
                  <c:v>158.23469762465106</c:v>
                </c:pt>
                <c:pt idx="155">
                  <c:v>161.16288888480398</c:v>
                </c:pt>
                <c:pt idx="156">
                  <c:v>164.05051524238451</c:v>
                </c:pt>
                <c:pt idx="157">
                  <c:v>166.85700848478859</c:v>
                </c:pt>
                <c:pt idx="158">
                  <c:v>169.0967756120524</c:v>
                </c:pt>
                <c:pt idx="159">
                  <c:v>171.17144691042125</c:v>
                </c:pt>
                <c:pt idx="160">
                  <c:v>173.84364604034437</c:v>
                </c:pt>
                <c:pt idx="161">
                  <c:v>176.79245057419317</c:v>
                </c:pt>
                <c:pt idx="162">
                  <c:v>179.32718598568636</c:v>
                </c:pt>
                <c:pt idx="163">
                  <c:v>182.45650291001724</c:v>
                </c:pt>
                <c:pt idx="164">
                  <c:v>185.71928074966212</c:v>
                </c:pt>
                <c:pt idx="165">
                  <c:v>188.95314826029789</c:v>
                </c:pt>
                <c:pt idx="166">
                  <c:v>192.17355799404882</c:v>
                </c:pt>
                <c:pt idx="167">
                  <c:v>194.50699117360676</c:v>
                </c:pt>
                <c:pt idx="168">
                  <c:v>197.33383078143169</c:v>
                </c:pt>
                <c:pt idx="169">
                  <c:v>200.44038620364091</c:v>
                </c:pt>
                <c:pt idx="170">
                  <c:v>202.85056011193836</c:v>
                </c:pt>
                <c:pt idx="171">
                  <c:v>205.10284897823783</c:v>
                </c:pt>
                <c:pt idx="172">
                  <c:v>208.88129642758133</c:v>
                </c:pt>
                <c:pt idx="173">
                  <c:v>211.43595716082547</c:v>
                </c:pt>
                <c:pt idx="174">
                  <c:v>214.1206349456628</c:v>
                </c:pt>
                <c:pt idx="175">
                  <c:v>217.14365103737092</c:v>
                </c:pt>
                <c:pt idx="176">
                  <c:v>220.26732738329977</c:v>
                </c:pt>
                <c:pt idx="177">
                  <c:v>223.06628094046118</c:v>
                </c:pt>
                <c:pt idx="178">
                  <c:v>226.04942292385124</c:v>
                </c:pt>
                <c:pt idx="179">
                  <c:v>228.21369205204948</c:v>
                </c:pt>
                <c:pt idx="180">
                  <c:v>230.9553957207815</c:v>
                </c:pt>
                <c:pt idx="181">
                  <c:v>233.67421205574004</c:v>
                </c:pt>
                <c:pt idx="182">
                  <c:v>236.36054022574621</c:v>
                </c:pt>
                <c:pt idx="183">
                  <c:v>239.28832436947556</c:v>
                </c:pt>
                <c:pt idx="184">
                  <c:v>242.76310236638966</c:v>
                </c:pt>
                <c:pt idx="185">
                  <c:v>245.11696099209743</c:v>
                </c:pt>
                <c:pt idx="186">
                  <c:v>248.17190612463651</c:v>
                </c:pt>
                <c:pt idx="187">
                  <c:v>251.33780071343685</c:v>
                </c:pt>
                <c:pt idx="188">
                  <c:v>253.99822959295318</c:v>
                </c:pt>
                <c:pt idx="189">
                  <c:v>256.4470735168141</c:v>
                </c:pt>
                <c:pt idx="190">
                  <c:v>259.31543317194138</c:v>
                </c:pt>
                <c:pt idx="191">
                  <c:v>262.3251660171976</c:v>
                </c:pt>
                <c:pt idx="192">
                  <c:v>265.63035444770503</c:v>
                </c:pt>
                <c:pt idx="193">
                  <c:v>268.23645707748574</c:v>
                </c:pt>
                <c:pt idx="194">
                  <c:v>271.28014477949381</c:v>
                </c:pt>
                <c:pt idx="195">
                  <c:v>274.40957083472557</c:v>
                </c:pt>
                <c:pt idx="196">
                  <c:v>277.56236700162907</c:v>
                </c:pt>
                <c:pt idx="197">
                  <c:v>280.51640015504478</c:v>
                </c:pt>
                <c:pt idx="198">
                  <c:v>283.57902684528051</c:v>
                </c:pt>
                <c:pt idx="199">
                  <c:v>286.44182870363284</c:v>
                </c:pt>
                <c:pt idx="200">
                  <c:v>289.97782494561642</c:v>
                </c:pt>
                <c:pt idx="201">
                  <c:v>292.9749042170439</c:v>
                </c:pt>
                <c:pt idx="202">
                  <c:v>295.96746029726393</c:v>
                </c:pt>
                <c:pt idx="203">
                  <c:v>299.09644653446065</c:v>
                </c:pt>
                <c:pt idx="204">
                  <c:v>302.67038105699976</c:v>
                </c:pt>
                <c:pt idx="205">
                  <c:v>305.54725215418307</c:v>
                </c:pt>
                <c:pt idx="206">
                  <c:v>308.66853654010413</c:v>
                </c:pt>
                <c:pt idx="207">
                  <c:v>312.20052652772949</c:v>
                </c:pt>
                <c:pt idx="208">
                  <c:v>315.43986589273129</c:v>
                </c:pt>
                <c:pt idx="209">
                  <c:v>318.29095633705947</c:v>
                </c:pt>
                <c:pt idx="210">
                  <c:v>321.84285755757264</c:v>
                </c:pt>
                <c:pt idx="211">
                  <c:v>325.0635483425433</c:v>
                </c:pt>
                <c:pt idx="212">
                  <c:v>327.82628008634754</c:v>
                </c:pt>
                <c:pt idx="213">
                  <c:v>330.8718945667589</c:v>
                </c:pt>
                <c:pt idx="214">
                  <c:v>334.58047436851757</c:v>
                </c:pt>
                <c:pt idx="215">
                  <c:v>337.66285705851317</c:v>
                </c:pt>
                <c:pt idx="216">
                  <c:v>340.46732229275915</c:v>
                </c:pt>
                <c:pt idx="217">
                  <c:v>343.90051872247176</c:v>
                </c:pt>
                <c:pt idx="218">
                  <c:v>347.03622641655681</c:v>
                </c:pt>
                <c:pt idx="219">
                  <c:v>350.17259485716738</c:v>
                </c:pt>
                <c:pt idx="220">
                  <c:v>353.21718141970081</c:v>
                </c:pt>
                <c:pt idx="221">
                  <c:v>356.44048296775617</c:v>
                </c:pt>
                <c:pt idx="222">
                  <c:v>359.10467656295543</c:v>
                </c:pt>
                <c:pt idx="223">
                  <c:v>362.50100786462019</c:v>
                </c:pt>
                <c:pt idx="224">
                  <c:v>365.94644708538067</c:v>
                </c:pt>
                <c:pt idx="225">
                  <c:v>368.88827328780178</c:v>
                </c:pt>
                <c:pt idx="226">
                  <c:v>372.23864771222395</c:v>
                </c:pt>
                <c:pt idx="227">
                  <c:v>375.40485638150466</c:v>
                </c:pt>
                <c:pt idx="228">
                  <c:v>378.46669110663373</c:v>
                </c:pt>
                <c:pt idx="229">
                  <c:v>381.78565795428426</c:v>
                </c:pt>
                <c:pt idx="230">
                  <c:v>381.78565795428426</c:v>
                </c:pt>
                <c:pt idx="231">
                  <c:v>381.78565795428426</c:v>
                </c:pt>
                <c:pt idx="232">
                  <c:v>381.78565795428426</c:v>
                </c:pt>
                <c:pt idx="233">
                  <c:v>381.78565795428426</c:v>
                </c:pt>
                <c:pt idx="234">
                  <c:v>381.78565795428426</c:v>
                </c:pt>
                <c:pt idx="235">
                  <c:v>381.78565795428426</c:v>
                </c:pt>
                <c:pt idx="236">
                  <c:v>381.78565795428426</c:v>
                </c:pt>
                <c:pt idx="237">
                  <c:v>381.78565795428426</c:v>
                </c:pt>
                <c:pt idx="238">
                  <c:v>381.78565795428426</c:v>
                </c:pt>
                <c:pt idx="239">
                  <c:v>381.78565795428426</c:v>
                </c:pt>
                <c:pt idx="240">
                  <c:v>381.78565795428426</c:v>
                </c:pt>
                <c:pt idx="241">
                  <c:v>381.78565795428426</c:v>
                </c:pt>
                <c:pt idx="242">
                  <c:v>381.78565795428426</c:v>
                </c:pt>
                <c:pt idx="243">
                  <c:v>381.78565795428426</c:v>
                </c:pt>
                <c:pt idx="244">
                  <c:v>381.78565795428426</c:v>
                </c:pt>
                <c:pt idx="245">
                  <c:v>381.78565795428426</c:v>
                </c:pt>
                <c:pt idx="246">
                  <c:v>381.78565795428426</c:v>
                </c:pt>
                <c:pt idx="247">
                  <c:v>381.78565795428426</c:v>
                </c:pt>
                <c:pt idx="248">
                  <c:v>381.78565795428426</c:v>
                </c:pt>
                <c:pt idx="249">
                  <c:v>381.78565795428426</c:v>
                </c:pt>
                <c:pt idx="250">
                  <c:v>381.78565795428426</c:v>
                </c:pt>
                <c:pt idx="251">
                  <c:v>381.78565795428426</c:v>
                </c:pt>
                <c:pt idx="252">
                  <c:v>381.78565795428426</c:v>
                </c:pt>
                <c:pt idx="253">
                  <c:v>381.78565795428426</c:v>
                </c:pt>
                <c:pt idx="254">
                  <c:v>381.78565795428426</c:v>
                </c:pt>
                <c:pt idx="255">
                  <c:v>381.78565795428426</c:v>
                </c:pt>
                <c:pt idx="256">
                  <c:v>381.78565795428426</c:v>
                </c:pt>
                <c:pt idx="257">
                  <c:v>381.78565795428426</c:v>
                </c:pt>
                <c:pt idx="258">
                  <c:v>381.78565795428426</c:v>
                </c:pt>
                <c:pt idx="259">
                  <c:v>381.78565795428426</c:v>
                </c:pt>
                <c:pt idx="260">
                  <c:v>381.78565795428426</c:v>
                </c:pt>
                <c:pt idx="261">
                  <c:v>381.78565795428426</c:v>
                </c:pt>
                <c:pt idx="262">
                  <c:v>381.78565795428426</c:v>
                </c:pt>
                <c:pt idx="263">
                  <c:v>381.78565795428426</c:v>
                </c:pt>
                <c:pt idx="264">
                  <c:v>381.78565795428426</c:v>
                </c:pt>
                <c:pt idx="265">
                  <c:v>381.78565795428426</c:v>
                </c:pt>
                <c:pt idx="266">
                  <c:v>381.78565795428426</c:v>
                </c:pt>
                <c:pt idx="267">
                  <c:v>381.78565795428426</c:v>
                </c:pt>
                <c:pt idx="268">
                  <c:v>381.78565795428426</c:v>
                </c:pt>
                <c:pt idx="269">
                  <c:v>381.78565795428426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592-4D76-A832-B8064027C4F7}"/>
            </c:ext>
          </c:extLst>
        </c:ser>
        <c:ser>
          <c:idx val="4"/>
          <c:order val="4"/>
          <c:tx>
            <c:strRef>
              <c:f>'tes no delay'!$M$1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delay'!$M$2:$M$271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49.268759999999901</c:v>
                </c:pt>
                <c:pt idx="89">
                  <c:v>49.205279999999902</c:v>
                </c:pt>
                <c:pt idx="90">
                  <c:v>49.337399999999903</c:v>
                </c:pt>
                <c:pt idx="91">
                  <c:v>49.811239999999998</c:v>
                </c:pt>
                <c:pt idx="92">
                  <c:v>50.232680000000002</c:v>
                </c:pt>
                <c:pt idx="93">
                  <c:v>50.601719999999901</c:v>
                </c:pt>
                <c:pt idx="94">
                  <c:v>50.913119999999999</c:v>
                </c:pt>
                <c:pt idx="95">
                  <c:v>51.161639999999998</c:v>
                </c:pt>
                <c:pt idx="96">
                  <c:v>51.853559999999902</c:v>
                </c:pt>
                <c:pt idx="97">
                  <c:v>52.748840000000001</c:v>
                </c:pt>
                <c:pt idx="98">
                  <c:v>53.57076</c:v>
                </c:pt>
                <c:pt idx="99">
                  <c:v>54.329799999999999</c:v>
                </c:pt>
                <c:pt idx="100">
                  <c:v>55.025959999999998</c:v>
                </c:pt>
                <c:pt idx="101">
                  <c:v>55.664479999999998</c:v>
                </c:pt>
                <c:pt idx="102">
                  <c:v>56.245359999999998</c:v>
                </c:pt>
                <c:pt idx="103">
                  <c:v>56.768599999999999</c:v>
                </c:pt>
                <c:pt idx="104">
                  <c:v>57.505679999999998</c:v>
                </c:pt>
                <c:pt idx="105">
                  <c:v>58.696640000000002</c:v>
                </c:pt>
                <c:pt idx="106">
                  <c:v>59.824719999999999</c:v>
                </c:pt>
                <c:pt idx="107">
                  <c:v>60.895159999999997</c:v>
                </c:pt>
                <c:pt idx="108">
                  <c:v>62.572365714285702</c:v>
                </c:pt>
                <c:pt idx="109">
                  <c:v>64.310525714285703</c:v>
                </c:pt>
                <c:pt idx="110">
                  <c:v>65.996285714285705</c:v>
                </c:pt>
                <c:pt idx="111">
                  <c:v>67.629645714285701</c:v>
                </c:pt>
                <c:pt idx="112">
                  <c:v>69.215845714285706</c:v>
                </c:pt>
                <c:pt idx="113">
                  <c:v>70.749645714285705</c:v>
                </c:pt>
                <c:pt idx="114">
                  <c:v>72.559965714285696</c:v>
                </c:pt>
                <c:pt idx="115">
                  <c:v>74.383085714285698</c:v>
                </c:pt>
                <c:pt idx="116">
                  <c:v>75.775405714285696</c:v>
                </c:pt>
                <c:pt idx="117">
                  <c:v>77.741725714285707</c:v>
                </c:pt>
                <c:pt idx="118">
                  <c:v>79.838445714285697</c:v>
                </c:pt>
                <c:pt idx="119">
                  <c:v>81.888005714285697</c:v>
                </c:pt>
                <c:pt idx="120">
                  <c:v>83.895645714285706</c:v>
                </c:pt>
                <c:pt idx="121">
                  <c:v>85.344605714285706</c:v>
                </c:pt>
                <c:pt idx="122">
                  <c:v>86.657725714285704</c:v>
                </c:pt>
                <c:pt idx="123">
                  <c:v>88.565805714285702</c:v>
                </c:pt>
                <c:pt idx="124">
                  <c:v>90.442445714285697</c:v>
                </c:pt>
                <c:pt idx="125">
                  <c:v>92.287645714285702</c:v>
                </c:pt>
                <c:pt idx="126">
                  <c:v>94.738285714285695</c:v>
                </c:pt>
                <c:pt idx="127">
                  <c:v>97.335045714285698</c:v>
                </c:pt>
                <c:pt idx="128">
                  <c:v>99.900365714285698</c:v>
                </c:pt>
                <c:pt idx="129">
                  <c:v>102.178485714285</c:v>
                </c:pt>
                <c:pt idx="130">
                  <c:v>103.918885714285</c:v>
                </c:pt>
                <c:pt idx="131">
                  <c:v>106.45276571428499</c:v>
                </c:pt>
                <c:pt idx="132">
                  <c:v>108.970925714285</c:v>
                </c:pt>
                <c:pt idx="133">
                  <c:v>110.79848</c:v>
                </c:pt>
                <c:pt idx="134">
                  <c:v>112.48124</c:v>
                </c:pt>
                <c:pt idx="135">
                  <c:v>114.94175999999899</c:v>
                </c:pt>
                <c:pt idx="136">
                  <c:v>117.23520000000001</c:v>
                </c:pt>
                <c:pt idx="137">
                  <c:v>119.66428000000001</c:v>
                </c:pt>
                <c:pt idx="138">
                  <c:v>122.187079999999</c:v>
                </c:pt>
                <c:pt idx="139">
                  <c:v>124.829799999999</c:v>
                </c:pt>
                <c:pt idx="140">
                  <c:v>127.169799999999</c:v>
                </c:pt>
                <c:pt idx="141">
                  <c:v>129.46263999999999</c:v>
                </c:pt>
                <c:pt idx="142">
                  <c:v>131.17624000000001</c:v>
                </c:pt>
                <c:pt idx="143">
                  <c:v>133.47955999999999</c:v>
                </c:pt>
                <c:pt idx="144">
                  <c:v>135.7724</c:v>
                </c:pt>
                <c:pt idx="145">
                  <c:v>138.04427999999999</c:v>
                </c:pt>
                <c:pt idx="146">
                  <c:v>140.58763999999999</c:v>
                </c:pt>
                <c:pt idx="147">
                  <c:v>143.47020000000001</c:v>
                </c:pt>
                <c:pt idx="148">
                  <c:v>145.64251999999999</c:v>
                </c:pt>
                <c:pt idx="149">
                  <c:v>148.149</c:v>
                </c:pt>
                <c:pt idx="150">
                  <c:v>151.12527999999901</c:v>
                </c:pt>
                <c:pt idx="151">
                  <c:v>153.43323999999899</c:v>
                </c:pt>
                <c:pt idx="152">
                  <c:v>155.53219999999999</c:v>
                </c:pt>
                <c:pt idx="153">
                  <c:v>157.89215999999999</c:v>
                </c:pt>
                <c:pt idx="154">
                  <c:v>160.74268000000001</c:v>
                </c:pt>
                <c:pt idx="155">
                  <c:v>163.56175999999999</c:v>
                </c:pt>
                <c:pt idx="156">
                  <c:v>165.85339999999999</c:v>
                </c:pt>
                <c:pt idx="157">
                  <c:v>168.59912</c:v>
                </c:pt>
                <c:pt idx="158">
                  <c:v>171.437234285714</c:v>
                </c:pt>
                <c:pt idx="159">
                  <c:v>174.297634285714</c:v>
                </c:pt>
                <c:pt idx="160">
                  <c:v>176.96475428571401</c:v>
                </c:pt>
                <c:pt idx="161">
                  <c:v>179.74655428571401</c:v>
                </c:pt>
                <c:pt idx="162">
                  <c:v>182.345554285714</c:v>
                </c:pt>
                <c:pt idx="163">
                  <c:v>185.618114285714</c:v>
                </c:pt>
                <c:pt idx="164">
                  <c:v>188.24331428571401</c:v>
                </c:pt>
                <c:pt idx="165">
                  <c:v>190.99367428571401</c:v>
                </c:pt>
                <c:pt idx="166">
                  <c:v>194.002514285714</c:v>
                </c:pt>
                <c:pt idx="167">
                  <c:v>197.33735428571401</c:v>
                </c:pt>
                <c:pt idx="168">
                  <c:v>199.86823428571401</c:v>
                </c:pt>
                <c:pt idx="169">
                  <c:v>202.77227428571399</c:v>
                </c:pt>
                <c:pt idx="170">
                  <c:v>206.09139428571399</c:v>
                </c:pt>
                <c:pt idx="171">
                  <c:v>209.11807428571399</c:v>
                </c:pt>
                <c:pt idx="172">
                  <c:v>211.76363428571401</c:v>
                </c:pt>
                <c:pt idx="173">
                  <c:v>215.11943428571399</c:v>
                </c:pt>
                <c:pt idx="174">
                  <c:v>218.14107428571401</c:v>
                </c:pt>
                <c:pt idx="175">
                  <c:v>220.619554285714</c:v>
                </c:pt>
                <c:pt idx="176">
                  <c:v>223.48691428571399</c:v>
                </c:pt>
                <c:pt idx="177">
                  <c:v>226.93119428571401</c:v>
                </c:pt>
                <c:pt idx="178">
                  <c:v>229.92643428571401</c:v>
                </c:pt>
                <c:pt idx="179">
                  <c:v>232.561514285714</c:v>
                </c:pt>
                <c:pt idx="180">
                  <c:v>235.82823428571399</c:v>
                </c:pt>
                <c:pt idx="181">
                  <c:v>238.797474285714</c:v>
                </c:pt>
                <c:pt idx="182">
                  <c:v>241.628154285714</c:v>
                </c:pt>
                <c:pt idx="183">
                  <c:v>244.59871999999999</c:v>
                </c:pt>
                <c:pt idx="184">
                  <c:v>247.66692</c:v>
                </c:pt>
                <c:pt idx="185">
                  <c:v>250.27055999999999</c:v>
                </c:pt>
                <c:pt idx="186">
                  <c:v>253.51107999999999</c:v>
                </c:pt>
                <c:pt idx="187">
                  <c:v>256.7516</c:v>
                </c:pt>
                <c:pt idx="188">
                  <c:v>259.56132000000002</c:v>
                </c:pt>
                <c:pt idx="189">
                  <c:v>262.78088000000002</c:v>
                </c:pt>
                <c:pt idx="190">
                  <c:v>265.81763999999998</c:v>
                </c:pt>
                <c:pt idx="191">
                  <c:v>268.75252</c:v>
                </c:pt>
                <c:pt idx="192">
                  <c:v>271.88824</c:v>
                </c:pt>
                <c:pt idx="193">
                  <c:v>274.99776000000003</c:v>
                </c:pt>
                <c:pt idx="194">
                  <c:v>278.30811999999997</c:v>
                </c:pt>
                <c:pt idx="195">
                  <c:v>281.44715428571402</c:v>
                </c:pt>
                <c:pt idx="196">
                  <c:v>284.70239428571398</c:v>
                </c:pt>
                <c:pt idx="197">
                  <c:v>288.30731428571403</c:v>
                </c:pt>
                <c:pt idx="198">
                  <c:v>291.24391428571403</c:v>
                </c:pt>
                <c:pt idx="199">
                  <c:v>294.61343428571399</c:v>
                </c:pt>
                <c:pt idx="200">
                  <c:v>298.40446857142803</c:v>
                </c:pt>
                <c:pt idx="201">
                  <c:v>301.672308571428</c:v>
                </c:pt>
                <c:pt idx="202">
                  <c:v>304.53554857142802</c:v>
                </c:pt>
                <c:pt idx="203">
                  <c:v>308.19750857142799</c:v>
                </c:pt>
                <c:pt idx="204">
                  <c:v>311.70286857142798</c:v>
                </c:pt>
                <c:pt idx="205">
                  <c:v>314.59754857142798</c:v>
                </c:pt>
                <c:pt idx="206">
                  <c:v>318.24902857142803</c:v>
                </c:pt>
                <c:pt idx="207">
                  <c:v>321.75074285714197</c:v>
                </c:pt>
                <c:pt idx="208">
                  <c:v>325.03065714285702</c:v>
                </c:pt>
                <c:pt idx="209">
                  <c:v>328.19589142857097</c:v>
                </c:pt>
                <c:pt idx="210">
                  <c:v>331.39409142857102</c:v>
                </c:pt>
                <c:pt idx="211">
                  <c:v>334.487891428571</c:v>
                </c:pt>
                <c:pt idx="212">
                  <c:v>337.665531428571</c:v>
                </c:pt>
                <c:pt idx="213">
                  <c:v>340.464771428571</c:v>
                </c:pt>
                <c:pt idx="214">
                  <c:v>343.20929142857102</c:v>
                </c:pt>
                <c:pt idx="215">
                  <c:v>346.38885714285698</c:v>
                </c:pt>
                <c:pt idx="216">
                  <c:v>349.588057142857</c:v>
                </c:pt>
                <c:pt idx="217">
                  <c:v>352.36329142857102</c:v>
                </c:pt>
                <c:pt idx="218">
                  <c:v>355.12473142857101</c:v>
                </c:pt>
                <c:pt idx="219">
                  <c:v>357.34361142857102</c:v>
                </c:pt>
                <c:pt idx="220">
                  <c:v>359.78621714285703</c:v>
                </c:pt>
                <c:pt idx="221">
                  <c:v>362.57485714285701</c:v>
                </c:pt>
                <c:pt idx="222">
                  <c:v>364.93057714285698</c:v>
                </c:pt>
                <c:pt idx="223">
                  <c:v>367.370137142857</c:v>
                </c:pt>
                <c:pt idx="224">
                  <c:v>369.42393714285703</c:v>
                </c:pt>
                <c:pt idx="225">
                  <c:v>371.171502857142</c:v>
                </c:pt>
                <c:pt idx="226">
                  <c:v>373.13198285714202</c:v>
                </c:pt>
                <c:pt idx="227">
                  <c:v>374.99874285714202</c:v>
                </c:pt>
                <c:pt idx="228">
                  <c:v>376.30198285714198</c:v>
                </c:pt>
                <c:pt idx="229">
                  <c:v>377.67858285714198</c:v>
                </c:pt>
                <c:pt idx="230">
                  <c:v>379.10234285714199</c:v>
                </c:pt>
                <c:pt idx="231">
                  <c:v>379.80074285714198</c:v>
                </c:pt>
                <c:pt idx="232">
                  <c:v>380.29146857142803</c:v>
                </c:pt>
                <c:pt idx="233">
                  <c:v>380.29146857142803</c:v>
                </c:pt>
                <c:pt idx="234">
                  <c:v>380.29146857142803</c:v>
                </c:pt>
                <c:pt idx="235">
                  <c:v>380.29146857142803</c:v>
                </c:pt>
                <c:pt idx="236">
                  <c:v>380.29146857142803</c:v>
                </c:pt>
                <c:pt idx="237">
                  <c:v>380.29146857142803</c:v>
                </c:pt>
                <c:pt idx="238">
                  <c:v>380.29146857142803</c:v>
                </c:pt>
                <c:pt idx="239">
                  <c:v>380.29146857142803</c:v>
                </c:pt>
                <c:pt idx="240">
                  <c:v>380.29146857142803</c:v>
                </c:pt>
                <c:pt idx="241">
                  <c:v>380.29146857142803</c:v>
                </c:pt>
                <c:pt idx="242">
                  <c:v>380.29146857142803</c:v>
                </c:pt>
                <c:pt idx="243">
                  <c:v>380.29146857142803</c:v>
                </c:pt>
                <c:pt idx="244">
                  <c:v>380.29146857142803</c:v>
                </c:pt>
                <c:pt idx="245">
                  <c:v>380.29146857142803</c:v>
                </c:pt>
                <c:pt idx="246">
                  <c:v>380.29146857142803</c:v>
                </c:pt>
                <c:pt idx="247">
                  <c:v>380.29146857142803</c:v>
                </c:pt>
                <c:pt idx="248">
                  <c:v>380.29146857142803</c:v>
                </c:pt>
                <c:pt idx="249">
                  <c:v>380.29146857142803</c:v>
                </c:pt>
                <c:pt idx="250">
                  <c:v>380.29146857142803</c:v>
                </c:pt>
                <c:pt idx="251">
                  <c:v>380.29146857142803</c:v>
                </c:pt>
                <c:pt idx="252">
                  <c:v>380.29146857142803</c:v>
                </c:pt>
                <c:pt idx="253">
                  <c:v>380.29146857142803</c:v>
                </c:pt>
                <c:pt idx="254">
                  <c:v>380.29146857142803</c:v>
                </c:pt>
                <c:pt idx="255">
                  <c:v>380.29146857142803</c:v>
                </c:pt>
                <c:pt idx="256">
                  <c:v>380.29146857142803</c:v>
                </c:pt>
                <c:pt idx="257">
                  <c:v>380.29146857142803</c:v>
                </c:pt>
                <c:pt idx="258">
                  <c:v>380.29146857142803</c:v>
                </c:pt>
                <c:pt idx="259">
                  <c:v>380.29146857142803</c:v>
                </c:pt>
                <c:pt idx="260">
                  <c:v>380.29146857142803</c:v>
                </c:pt>
                <c:pt idx="261">
                  <c:v>380.29146857142803</c:v>
                </c:pt>
                <c:pt idx="262">
                  <c:v>380.29146857142803</c:v>
                </c:pt>
                <c:pt idx="263">
                  <c:v>380.29146857142803</c:v>
                </c:pt>
                <c:pt idx="264">
                  <c:v>380.29146857142803</c:v>
                </c:pt>
                <c:pt idx="265">
                  <c:v>380.29146857142803</c:v>
                </c:pt>
                <c:pt idx="266">
                  <c:v>380.29146857142803</c:v>
                </c:pt>
                <c:pt idx="267">
                  <c:v>380.29146857142803</c:v>
                </c:pt>
                <c:pt idx="268">
                  <c:v>380.29146857142803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8-4720-99D8-27A9337C308B}"/>
            </c:ext>
          </c:extLst>
        </c:ser>
        <c:ser>
          <c:idx val="5"/>
          <c:order val="5"/>
          <c:tx>
            <c:strRef>
              <c:f>'tes no delay'!$T$1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'tes no delay'!$T$2:$T$336</c:f>
              <c:numCache>
                <c:formatCode>General</c:formatCode>
                <c:ptCount val="335"/>
                <c:pt idx="0">
                  <c:v>2.2740856999998869</c:v>
                </c:pt>
                <c:pt idx="1">
                  <c:v>2.2740856999998869</c:v>
                </c:pt>
                <c:pt idx="2">
                  <c:v>2.2740856999998869</c:v>
                </c:pt>
                <c:pt idx="3">
                  <c:v>2.2740856999998869</c:v>
                </c:pt>
                <c:pt idx="4">
                  <c:v>2.2740856999998869</c:v>
                </c:pt>
                <c:pt idx="5">
                  <c:v>2.2740856999998869</c:v>
                </c:pt>
                <c:pt idx="6">
                  <c:v>2.2740856999998869</c:v>
                </c:pt>
                <c:pt idx="7">
                  <c:v>2.2740856999998869</c:v>
                </c:pt>
                <c:pt idx="8">
                  <c:v>2.2740856999998869</c:v>
                </c:pt>
                <c:pt idx="9">
                  <c:v>2.2740856999998869</c:v>
                </c:pt>
                <c:pt idx="10">
                  <c:v>2.2740856999998869</c:v>
                </c:pt>
                <c:pt idx="11">
                  <c:v>2.2740856999998869</c:v>
                </c:pt>
                <c:pt idx="12">
                  <c:v>2.2740856999998869</c:v>
                </c:pt>
                <c:pt idx="13">
                  <c:v>2.2740856999998869</c:v>
                </c:pt>
                <c:pt idx="14">
                  <c:v>2.2740856999998869</c:v>
                </c:pt>
                <c:pt idx="15">
                  <c:v>2.2740856999998869</c:v>
                </c:pt>
                <c:pt idx="16">
                  <c:v>2.2740856999998869</c:v>
                </c:pt>
                <c:pt idx="17">
                  <c:v>2.2740856999998869</c:v>
                </c:pt>
                <c:pt idx="18">
                  <c:v>2.2740856999998869</c:v>
                </c:pt>
                <c:pt idx="19">
                  <c:v>2.2740856999998869</c:v>
                </c:pt>
                <c:pt idx="20">
                  <c:v>2.2740856999998869</c:v>
                </c:pt>
                <c:pt idx="21">
                  <c:v>2.2740856999998869</c:v>
                </c:pt>
                <c:pt idx="22">
                  <c:v>2.2740856999998869</c:v>
                </c:pt>
                <c:pt idx="23">
                  <c:v>2.2740856999998869</c:v>
                </c:pt>
                <c:pt idx="24">
                  <c:v>2.2740856999998869</c:v>
                </c:pt>
                <c:pt idx="25">
                  <c:v>2.2740856999998869</c:v>
                </c:pt>
                <c:pt idx="26">
                  <c:v>2.2740856999998869</c:v>
                </c:pt>
                <c:pt idx="27">
                  <c:v>2.2740856999998869</c:v>
                </c:pt>
                <c:pt idx="28">
                  <c:v>2.2740856999998869</c:v>
                </c:pt>
                <c:pt idx="29">
                  <c:v>2.2740856999998869</c:v>
                </c:pt>
                <c:pt idx="30">
                  <c:v>2.2740856999998869</c:v>
                </c:pt>
                <c:pt idx="31">
                  <c:v>2.2740856999998869</c:v>
                </c:pt>
                <c:pt idx="32">
                  <c:v>2.2740856999998869</c:v>
                </c:pt>
                <c:pt idx="33">
                  <c:v>2.2740856999998869</c:v>
                </c:pt>
                <c:pt idx="34">
                  <c:v>2.2740856999998869</c:v>
                </c:pt>
                <c:pt idx="35">
                  <c:v>2.2740856999998869</c:v>
                </c:pt>
                <c:pt idx="36">
                  <c:v>2.2740856999998869</c:v>
                </c:pt>
                <c:pt idx="37">
                  <c:v>2.2740856999998869</c:v>
                </c:pt>
                <c:pt idx="38">
                  <c:v>2.2740856999998869</c:v>
                </c:pt>
                <c:pt idx="39">
                  <c:v>2.2740856999998869</c:v>
                </c:pt>
                <c:pt idx="40">
                  <c:v>2.2740856999998869</c:v>
                </c:pt>
                <c:pt idx="41">
                  <c:v>2.2740856999998869</c:v>
                </c:pt>
                <c:pt idx="42">
                  <c:v>2.2740856999998869</c:v>
                </c:pt>
                <c:pt idx="43">
                  <c:v>2.2740856999998869</c:v>
                </c:pt>
                <c:pt idx="44">
                  <c:v>2.2740856999998869</c:v>
                </c:pt>
                <c:pt idx="45">
                  <c:v>2.2740856999998869</c:v>
                </c:pt>
                <c:pt idx="46">
                  <c:v>2.2740856999998869</c:v>
                </c:pt>
                <c:pt idx="47">
                  <c:v>2.2740856999998869</c:v>
                </c:pt>
                <c:pt idx="48">
                  <c:v>2.2740856999998869</c:v>
                </c:pt>
                <c:pt idx="49">
                  <c:v>2.2740856999998869</c:v>
                </c:pt>
                <c:pt idx="50">
                  <c:v>2.2740856999998869</c:v>
                </c:pt>
                <c:pt idx="51">
                  <c:v>2.2740856999998869</c:v>
                </c:pt>
                <c:pt idx="52">
                  <c:v>2.2740856999998869</c:v>
                </c:pt>
                <c:pt idx="53">
                  <c:v>2.2740856999998869</c:v>
                </c:pt>
                <c:pt idx="54">
                  <c:v>2.2740856999998869</c:v>
                </c:pt>
                <c:pt idx="55">
                  <c:v>2.2740856999998869</c:v>
                </c:pt>
                <c:pt idx="56">
                  <c:v>2.2740856999998869</c:v>
                </c:pt>
                <c:pt idx="57">
                  <c:v>2.2740856999998869</c:v>
                </c:pt>
                <c:pt idx="58">
                  <c:v>2.2740856999998869</c:v>
                </c:pt>
                <c:pt idx="59">
                  <c:v>2.2740856999998869</c:v>
                </c:pt>
                <c:pt idx="60">
                  <c:v>2.2740856999998869</c:v>
                </c:pt>
                <c:pt idx="61">
                  <c:v>2.2740856999998869</c:v>
                </c:pt>
                <c:pt idx="62">
                  <c:v>2.2740856999998869</c:v>
                </c:pt>
                <c:pt idx="63">
                  <c:v>2.2740856999998869</c:v>
                </c:pt>
                <c:pt idx="64">
                  <c:v>2.2740856999998869</c:v>
                </c:pt>
                <c:pt idx="65">
                  <c:v>2.2740856999998869</c:v>
                </c:pt>
                <c:pt idx="66">
                  <c:v>2.2740856999998869</c:v>
                </c:pt>
                <c:pt idx="67">
                  <c:v>2.2740856999998869</c:v>
                </c:pt>
                <c:pt idx="68">
                  <c:v>2.2740856999998869</c:v>
                </c:pt>
                <c:pt idx="69">
                  <c:v>2.2740856999998869</c:v>
                </c:pt>
                <c:pt idx="70">
                  <c:v>2.2740856999998869</c:v>
                </c:pt>
                <c:pt idx="71">
                  <c:v>2.2740856999998869</c:v>
                </c:pt>
                <c:pt idx="72">
                  <c:v>2.2740856999998869</c:v>
                </c:pt>
                <c:pt idx="73">
                  <c:v>2.2740856999998869</c:v>
                </c:pt>
                <c:pt idx="74">
                  <c:v>2.2740856999998869</c:v>
                </c:pt>
                <c:pt idx="75">
                  <c:v>2.2740856999998869</c:v>
                </c:pt>
                <c:pt idx="76">
                  <c:v>2.2740856999998869</c:v>
                </c:pt>
                <c:pt idx="77">
                  <c:v>2.2740856999998869</c:v>
                </c:pt>
                <c:pt idx="78">
                  <c:v>2.2740856999998869</c:v>
                </c:pt>
                <c:pt idx="79">
                  <c:v>2.2740856999998869</c:v>
                </c:pt>
                <c:pt idx="80">
                  <c:v>2.2740856999998869</c:v>
                </c:pt>
                <c:pt idx="81">
                  <c:v>2.2740856999998869</c:v>
                </c:pt>
                <c:pt idx="82">
                  <c:v>2.2740856999998869</c:v>
                </c:pt>
                <c:pt idx="83">
                  <c:v>2.2740856999998869</c:v>
                </c:pt>
                <c:pt idx="84">
                  <c:v>2.2740856999998869</c:v>
                </c:pt>
                <c:pt idx="85">
                  <c:v>2.2740856999998869</c:v>
                </c:pt>
                <c:pt idx="86">
                  <c:v>2.2740856999998869</c:v>
                </c:pt>
                <c:pt idx="87">
                  <c:v>2.2740856999998869</c:v>
                </c:pt>
                <c:pt idx="88">
                  <c:v>2.2740856999998869</c:v>
                </c:pt>
                <c:pt idx="89">
                  <c:v>2.2740856999998869</c:v>
                </c:pt>
                <c:pt idx="90">
                  <c:v>2.2740856999998869</c:v>
                </c:pt>
                <c:pt idx="91">
                  <c:v>2.2740856999998869</c:v>
                </c:pt>
                <c:pt idx="92">
                  <c:v>2.2740856999998869</c:v>
                </c:pt>
                <c:pt idx="93">
                  <c:v>2.2740856999998869</c:v>
                </c:pt>
                <c:pt idx="94">
                  <c:v>2.2740856999998869</c:v>
                </c:pt>
                <c:pt idx="95">
                  <c:v>2.2740856999998869</c:v>
                </c:pt>
                <c:pt idx="96">
                  <c:v>2.2740856999998869</c:v>
                </c:pt>
                <c:pt idx="97">
                  <c:v>2.2740856999998869</c:v>
                </c:pt>
                <c:pt idx="98">
                  <c:v>2.2740856999998869</c:v>
                </c:pt>
                <c:pt idx="99">
                  <c:v>2.2740856999998869</c:v>
                </c:pt>
                <c:pt idx="100">
                  <c:v>2.2740856999998869</c:v>
                </c:pt>
                <c:pt idx="101">
                  <c:v>2.2740856999998869</c:v>
                </c:pt>
                <c:pt idx="102">
                  <c:v>2.2740856999998869</c:v>
                </c:pt>
                <c:pt idx="103">
                  <c:v>2.2740856999998869</c:v>
                </c:pt>
                <c:pt idx="104">
                  <c:v>2.2740856999998869</c:v>
                </c:pt>
                <c:pt idx="105">
                  <c:v>2.2740856999998869</c:v>
                </c:pt>
                <c:pt idx="106">
                  <c:v>2.2740856999998869</c:v>
                </c:pt>
                <c:pt idx="107">
                  <c:v>2.2740856999998869</c:v>
                </c:pt>
                <c:pt idx="108">
                  <c:v>2.2740856999998869</c:v>
                </c:pt>
                <c:pt idx="109">
                  <c:v>2.2740856999998869</c:v>
                </c:pt>
                <c:pt idx="110">
                  <c:v>2.2740856999998869</c:v>
                </c:pt>
                <c:pt idx="111">
                  <c:v>2.2740856999998869</c:v>
                </c:pt>
                <c:pt idx="112">
                  <c:v>2.2740856999998869</c:v>
                </c:pt>
                <c:pt idx="113">
                  <c:v>2.2740856999998869</c:v>
                </c:pt>
                <c:pt idx="114">
                  <c:v>2.2740856999998869</c:v>
                </c:pt>
                <c:pt idx="115">
                  <c:v>2.2740856999998869</c:v>
                </c:pt>
                <c:pt idx="116">
                  <c:v>2.2740856999998869</c:v>
                </c:pt>
                <c:pt idx="117">
                  <c:v>2.2740856999998869</c:v>
                </c:pt>
                <c:pt idx="118">
                  <c:v>2.2740856999998869</c:v>
                </c:pt>
                <c:pt idx="119">
                  <c:v>2.2740856999998869</c:v>
                </c:pt>
                <c:pt idx="120">
                  <c:v>2.2740856999998869</c:v>
                </c:pt>
                <c:pt idx="121">
                  <c:v>2.2740856999998869</c:v>
                </c:pt>
                <c:pt idx="122">
                  <c:v>2.2740856999998869</c:v>
                </c:pt>
                <c:pt idx="123">
                  <c:v>2.2740856999998869</c:v>
                </c:pt>
                <c:pt idx="124">
                  <c:v>2.2740856999998869</c:v>
                </c:pt>
                <c:pt idx="125">
                  <c:v>2.2740856999998869</c:v>
                </c:pt>
                <c:pt idx="126">
                  <c:v>2.2740856999998869</c:v>
                </c:pt>
                <c:pt idx="127">
                  <c:v>2.2740856999998869</c:v>
                </c:pt>
                <c:pt idx="128">
                  <c:v>2.2740856999998869</c:v>
                </c:pt>
                <c:pt idx="129">
                  <c:v>2.2740856999998869</c:v>
                </c:pt>
                <c:pt idx="130">
                  <c:v>2.2740856999998869</c:v>
                </c:pt>
                <c:pt idx="131">
                  <c:v>2.2740856999998869</c:v>
                </c:pt>
                <c:pt idx="132">
                  <c:v>2.2740856999998869</c:v>
                </c:pt>
                <c:pt idx="133">
                  <c:v>2.2740856999998869</c:v>
                </c:pt>
                <c:pt idx="134">
                  <c:v>2.2740856999998869</c:v>
                </c:pt>
                <c:pt idx="135">
                  <c:v>2.2740856999998869</c:v>
                </c:pt>
                <c:pt idx="136">
                  <c:v>2.2740856999998869</c:v>
                </c:pt>
                <c:pt idx="137">
                  <c:v>2.2740856999998869</c:v>
                </c:pt>
                <c:pt idx="138">
                  <c:v>2.2740856999998869</c:v>
                </c:pt>
                <c:pt idx="139">
                  <c:v>2.2740856999998869</c:v>
                </c:pt>
                <c:pt idx="140">
                  <c:v>2.2740856999998869</c:v>
                </c:pt>
                <c:pt idx="141">
                  <c:v>2.2740856999998869</c:v>
                </c:pt>
                <c:pt idx="142">
                  <c:v>2.2740856999998869</c:v>
                </c:pt>
                <c:pt idx="143">
                  <c:v>2.2740856999998869</c:v>
                </c:pt>
                <c:pt idx="144">
                  <c:v>2.2740856999998869</c:v>
                </c:pt>
                <c:pt idx="145">
                  <c:v>2.2740856999998869</c:v>
                </c:pt>
                <c:pt idx="146">
                  <c:v>2.2740856999998869</c:v>
                </c:pt>
                <c:pt idx="147">
                  <c:v>2.2740856999998869</c:v>
                </c:pt>
                <c:pt idx="148">
                  <c:v>2.2740856999998869</c:v>
                </c:pt>
                <c:pt idx="149">
                  <c:v>2.2740856999998869</c:v>
                </c:pt>
                <c:pt idx="150">
                  <c:v>2.2740856999998869</c:v>
                </c:pt>
                <c:pt idx="151">
                  <c:v>2.2740856999998869</c:v>
                </c:pt>
                <c:pt idx="152">
                  <c:v>2.2740856999998869</c:v>
                </c:pt>
                <c:pt idx="153">
                  <c:v>2.2740856999998869</c:v>
                </c:pt>
                <c:pt idx="154">
                  <c:v>2.2740856999998869</c:v>
                </c:pt>
                <c:pt idx="155">
                  <c:v>2.2740856999998869</c:v>
                </c:pt>
                <c:pt idx="156">
                  <c:v>2.2740856999998869</c:v>
                </c:pt>
                <c:pt idx="157">
                  <c:v>2.2740856999998869</c:v>
                </c:pt>
                <c:pt idx="158">
                  <c:v>2.2740856999998869</c:v>
                </c:pt>
                <c:pt idx="159">
                  <c:v>2.2740856999998869</c:v>
                </c:pt>
                <c:pt idx="160">
                  <c:v>2.2740856999998869</c:v>
                </c:pt>
                <c:pt idx="161">
                  <c:v>2.2740856999998869</c:v>
                </c:pt>
                <c:pt idx="162">
                  <c:v>2.2740856999998869</c:v>
                </c:pt>
                <c:pt idx="163">
                  <c:v>2.2740856999998869</c:v>
                </c:pt>
                <c:pt idx="164">
                  <c:v>2.2740856999998869</c:v>
                </c:pt>
                <c:pt idx="165">
                  <c:v>2.2740856999998869</c:v>
                </c:pt>
                <c:pt idx="166">
                  <c:v>2.2740856999998869</c:v>
                </c:pt>
                <c:pt idx="167">
                  <c:v>2.2740856999998869</c:v>
                </c:pt>
                <c:pt idx="168">
                  <c:v>2.2740856999998869</c:v>
                </c:pt>
                <c:pt idx="169">
                  <c:v>2.2740856999998869</c:v>
                </c:pt>
                <c:pt idx="170">
                  <c:v>2.2740856999998869</c:v>
                </c:pt>
                <c:pt idx="171">
                  <c:v>2.2740856999998869</c:v>
                </c:pt>
                <c:pt idx="172">
                  <c:v>2.2740856999998869</c:v>
                </c:pt>
                <c:pt idx="173">
                  <c:v>2.2740856999998869</c:v>
                </c:pt>
                <c:pt idx="174">
                  <c:v>2.2740856999998869</c:v>
                </c:pt>
                <c:pt idx="175">
                  <c:v>2.2740856999998869</c:v>
                </c:pt>
                <c:pt idx="176">
                  <c:v>2.2740856999998869</c:v>
                </c:pt>
                <c:pt idx="177">
                  <c:v>2.2740856999998869</c:v>
                </c:pt>
                <c:pt idx="178">
                  <c:v>2.2740856999998869</c:v>
                </c:pt>
                <c:pt idx="179">
                  <c:v>2.2740856999998869</c:v>
                </c:pt>
                <c:pt idx="180">
                  <c:v>2.2740856999998869</c:v>
                </c:pt>
                <c:pt idx="181">
                  <c:v>2.2740856999998869</c:v>
                </c:pt>
                <c:pt idx="182">
                  <c:v>2.2740856999998869</c:v>
                </c:pt>
                <c:pt idx="183">
                  <c:v>2.2740856999998869</c:v>
                </c:pt>
                <c:pt idx="184">
                  <c:v>2.2740856999998869</c:v>
                </c:pt>
                <c:pt idx="185">
                  <c:v>2.2740856999998869</c:v>
                </c:pt>
                <c:pt idx="186">
                  <c:v>2.2740856999998869</c:v>
                </c:pt>
                <c:pt idx="187">
                  <c:v>2.2740856999998869</c:v>
                </c:pt>
                <c:pt idx="188">
                  <c:v>2.2740856999998869</c:v>
                </c:pt>
                <c:pt idx="189">
                  <c:v>2.2740856999998869</c:v>
                </c:pt>
                <c:pt idx="190">
                  <c:v>2.2740856999998869</c:v>
                </c:pt>
                <c:pt idx="191">
                  <c:v>2.2740856999998869</c:v>
                </c:pt>
                <c:pt idx="192">
                  <c:v>2.2740856999998869</c:v>
                </c:pt>
                <c:pt idx="193">
                  <c:v>2.2740856999998869</c:v>
                </c:pt>
                <c:pt idx="194">
                  <c:v>2.2740856999998869</c:v>
                </c:pt>
                <c:pt idx="195">
                  <c:v>2.2740856999998869</c:v>
                </c:pt>
                <c:pt idx="196">
                  <c:v>2.2740856999998869</c:v>
                </c:pt>
                <c:pt idx="197">
                  <c:v>2.2740856999998869</c:v>
                </c:pt>
                <c:pt idx="198">
                  <c:v>2.2740856999998869</c:v>
                </c:pt>
                <c:pt idx="199">
                  <c:v>2.2740856999998869</c:v>
                </c:pt>
                <c:pt idx="200">
                  <c:v>2.2740856999998869</c:v>
                </c:pt>
                <c:pt idx="201">
                  <c:v>2.2740856999998869</c:v>
                </c:pt>
                <c:pt idx="202">
                  <c:v>2.2740856999998869</c:v>
                </c:pt>
                <c:pt idx="203">
                  <c:v>2.2740856999998869</c:v>
                </c:pt>
                <c:pt idx="204">
                  <c:v>2.2740856999998869</c:v>
                </c:pt>
                <c:pt idx="205">
                  <c:v>2.2740856999998869</c:v>
                </c:pt>
                <c:pt idx="206">
                  <c:v>2.2740856999998869</c:v>
                </c:pt>
                <c:pt idx="207">
                  <c:v>2.2740856999998869</c:v>
                </c:pt>
                <c:pt idx="208">
                  <c:v>2.2740856999998869</c:v>
                </c:pt>
                <c:pt idx="209">
                  <c:v>2.2740856999998869</c:v>
                </c:pt>
                <c:pt idx="210">
                  <c:v>2.2740856999998869</c:v>
                </c:pt>
                <c:pt idx="211">
                  <c:v>2.2740856999998869</c:v>
                </c:pt>
                <c:pt idx="212">
                  <c:v>2.2740856999998869</c:v>
                </c:pt>
                <c:pt idx="213">
                  <c:v>2.2740856999998869</c:v>
                </c:pt>
                <c:pt idx="214">
                  <c:v>2.2740856999998869</c:v>
                </c:pt>
                <c:pt idx="215">
                  <c:v>2.2740856999998869</c:v>
                </c:pt>
                <c:pt idx="216">
                  <c:v>2.2740856999998869</c:v>
                </c:pt>
                <c:pt idx="217">
                  <c:v>2.2740856999998869</c:v>
                </c:pt>
                <c:pt idx="218">
                  <c:v>2.2740856999998869</c:v>
                </c:pt>
                <c:pt idx="219">
                  <c:v>2.2740856999998869</c:v>
                </c:pt>
                <c:pt idx="220">
                  <c:v>2.2740856999998869</c:v>
                </c:pt>
                <c:pt idx="221">
                  <c:v>2.2740856999998869</c:v>
                </c:pt>
                <c:pt idx="222">
                  <c:v>2.2740856999998869</c:v>
                </c:pt>
                <c:pt idx="223">
                  <c:v>2.2740856999998869</c:v>
                </c:pt>
                <c:pt idx="224">
                  <c:v>2.2740856999998869</c:v>
                </c:pt>
                <c:pt idx="225">
                  <c:v>2.2740856999998869</c:v>
                </c:pt>
                <c:pt idx="226">
                  <c:v>2.2740856999998869</c:v>
                </c:pt>
                <c:pt idx="227">
                  <c:v>2.2740856999998869</c:v>
                </c:pt>
                <c:pt idx="228">
                  <c:v>2.2740856999998869</c:v>
                </c:pt>
                <c:pt idx="229">
                  <c:v>2.2740856999998869</c:v>
                </c:pt>
                <c:pt idx="230">
                  <c:v>2.2740856999998869</c:v>
                </c:pt>
                <c:pt idx="231">
                  <c:v>2.2740856999998869</c:v>
                </c:pt>
                <c:pt idx="232">
                  <c:v>2.2740856999998869</c:v>
                </c:pt>
                <c:pt idx="233">
                  <c:v>2.2740856999998869</c:v>
                </c:pt>
                <c:pt idx="234">
                  <c:v>2.2740856999998869</c:v>
                </c:pt>
                <c:pt idx="235">
                  <c:v>2.2740856999998869</c:v>
                </c:pt>
                <c:pt idx="236">
                  <c:v>2.2740856999998869</c:v>
                </c:pt>
                <c:pt idx="237">
                  <c:v>2.2740856999998869</c:v>
                </c:pt>
                <c:pt idx="238">
                  <c:v>2.2740856999998869</c:v>
                </c:pt>
                <c:pt idx="239">
                  <c:v>2.2740856999998869</c:v>
                </c:pt>
                <c:pt idx="240">
                  <c:v>2.2740856999998869</c:v>
                </c:pt>
                <c:pt idx="241">
                  <c:v>2.2740856999998869</c:v>
                </c:pt>
                <c:pt idx="242">
                  <c:v>2.2740856999998869</c:v>
                </c:pt>
                <c:pt idx="243">
                  <c:v>2.2740856999998869</c:v>
                </c:pt>
                <c:pt idx="244">
                  <c:v>2.2740856999998869</c:v>
                </c:pt>
                <c:pt idx="245">
                  <c:v>2.2740856999998869</c:v>
                </c:pt>
                <c:pt idx="246">
                  <c:v>2.2740856999998869</c:v>
                </c:pt>
                <c:pt idx="247">
                  <c:v>2.2740856999998869</c:v>
                </c:pt>
                <c:pt idx="248">
                  <c:v>2.2740856999998869</c:v>
                </c:pt>
                <c:pt idx="249">
                  <c:v>2.2740856999998869</c:v>
                </c:pt>
                <c:pt idx="250">
                  <c:v>2.2740856999998869</c:v>
                </c:pt>
                <c:pt idx="251">
                  <c:v>2.2740856999998869</c:v>
                </c:pt>
                <c:pt idx="252">
                  <c:v>2.2740856999998869</c:v>
                </c:pt>
                <c:pt idx="253">
                  <c:v>2.2740856999998869</c:v>
                </c:pt>
                <c:pt idx="254">
                  <c:v>2.2740856999998869</c:v>
                </c:pt>
                <c:pt idx="255">
                  <c:v>2.2740856999998869</c:v>
                </c:pt>
                <c:pt idx="256">
                  <c:v>2.2740856999998869</c:v>
                </c:pt>
                <c:pt idx="257">
                  <c:v>2.2740856999998869</c:v>
                </c:pt>
                <c:pt idx="258">
                  <c:v>2.2740856999998869</c:v>
                </c:pt>
                <c:pt idx="259">
                  <c:v>2.2740856999998869</c:v>
                </c:pt>
                <c:pt idx="260">
                  <c:v>2.2740856999998869</c:v>
                </c:pt>
                <c:pt idx="261">
                  <c:v>2.2740856999998869</c:v>
                </c:pt>
                <c:pt idx="262">
                  <c:v>2.2740856999998869</c:v>
                </c:pt>
                <c:pt idx="263">
                  <c:v>2.2740856999998869</c:v>
                </c:pt>
                <c:pt idx="264">
                  <c:v>2.2740856999998869</c:v>
                </c:pt>
                <c:pt idx="265">
                  <c:v>2.2740856999998869</c:v>
                </c:pt>
                <c:pt idx="266">
                  <c:v>2.2740856999998869</c:v>
                </c:pt>
                <c:pt idx="267">
                  <c:v>2.2740856999998869</c:v>
                </c:pt>
                <c:pt idx="268">
                  <c:v>2.2740856999998869</c:v>
                </c:pt>
                <c:pt idx="269">
                  <c:v>2.2740856999998869</c:v>
                </c:pt>
                <c:pt idx="270">
                  <c:v>2.2740856999998869</c:v>
                </c:pt>
                <c:pt idx="271">
                  <c:v>2.2740856999998869</c:v>
                </c:pt>
                <c:pt idx="272">
                  <c:v>2.2740856999998869</c:v>
                </c:pt>
                <c:pt idx="273">
                  <c:v>2.2740856999998869</c:v>
                </c:pt>
                <c:pt idx="274">
                  <c:v>2.2740856999998869</c:v>
                </c:pt>
                <c:pt idx="275">
                  <c:v>2.2740856999998869</c:v>
                </c:pt>
                <c:pt idx="276">
                  <c:v>2.2740856999998869</c:v>
                </c:pt>
                <c:pt idx="277">
                  <c:v>2.2740856999998869</c:v>
                </c:pt>
                <c:pt idx="278">
                  <c:v>2.2740856999998869</c:v>
                </c:pt>
                <c:pt idx="279">
                  <c:v>2.2740856999998869</c:v>
                </c:pt>
                <c:pt idx="280">
                  <c:v>2.2740856999998869</c:v>
                </c:pt>
                <c:pt idx="281">
                  <c:v>2.2740856999998869</c:v>
                </c:pt>
                <c:pt idx="282">
                  <c:v>2.2740856999998869</c:v>
                </c:pt>
                <c:pt idx="283">
                  <c:v>2.2740856999998869</c:v>
                </c:pt>
                <c:pt idx="284">
                  <c:v>2.2740856999998869</c:v>
                </c:pt>
                <c:pt idx="285">
                  <c:v>2.2740856999998869</c:v>
                </c:pt>
                <c:pt idx="286">
                  <c:v>2.2740856999998869</c:v>
                </c:pt>
                <c:pt idx="287">
                  <c:v>2.2740856999998869</c:v>
                </c:pt>
                <c:pt idx="288">
                  <c:v>2.2740856999998869</c:v>
                </c:pt>
                <c:pt idx="289">
                  <c:v>2.2740856999998869</c:v>
                </c:pt>
                <c:pt idx="290">
                  <c:v>2.2740856999998869</c:v>
                </c:pt>
                <c:pt idx="291">
                  <c:v>2.2740856999998869</c:v>
                </c:pt>
                <c:pt idx="292">
                  <c:v>2.2740856999998869</c:v>
                </c:pt>
                <c:pt idx="293">
                  <c:v>2.2740856999998869</c:v>
                </c:pt>
                <c:pt idx="294">
                  <c:v>2.2740856999998869</c:v>
                </c:pt>
                <c:pt idx="295">
                  <c:v>2.2740856999998869</c:v>
                </c:pt>
                <c:pt idx="296">
                  <c:v>2.2740856999998869</c:v>
                </c:pt>
                <c:pt idx="297">
                  <c:v>2.2740856999998869</c:v>
                </c:pt>
                <c:pt idx="298">
                  <c:v>2.2740856999998869</c:v>
                </c:pt>
                <c:pt idx="299">
                  <c:v>2.2740856999998869</c:v>
                </c:pt>
                <c:pt idx="300">
                  <c:v>2.2740856999998869</c:v>
                </c:pt>
                <c:pt idx="301">
                  <c:v>2.2740856999998869</c:v>
                </c:pt>
                <c:pt idx="302">
                  <c:v>2.2740856999998869</c:v>
                </c:pt>
                <c:pt idx="303">
                  <c:v>2.2740856999998869</c:v>
                </c:pt>
                <c:pt idx="304">
                  <c:v>2.2740856999998869</c:v>
                </c:pt>
                <c:pt idx="305">
                  <c:v>2.2740856999998869</c:v>
                </c:pt>
                <c:pt idx="306">
                  <c:v>2.2740856999998869</c:v>
                </c:pt>
                <c:pt idx="307">
                  <c:v>2.2740856999998869</c:v>
                </c:pt>
                <c:pt idx="308">
                  <c:v>2.2740856999998869</c:v>
                </c:pt>
                <c:pt idx="309">
                  <c:v>2.2740856999998869</c:v>
                </c:pt>
                <c:pt idx="310">
                  <c:v>2.2740856999998869</c:v>
                </c:pt>
                <c:pt idx="311">
                  <c:v>2.2740856999998869</c:v>
                </c:pt>
                <c:pt idx="312">
                  <c:v>2.2740856999998869</c:v>
                </c:pt>
                <c:pt idx="313">
                  <c:v>2.2740856999998869</c:v>
                </c:pt>
                <c:pt idx="314">
                  <c:v>2.2740856999998869</c:v>
                </c:pt>
                <c:pt idx="315">
                  <c:v>2.2740856999998869</c:v>
                </c:pt>
                <c:pt idx="316">
                  <c:v>2.2740856999998869</c:v>
                </c:pt>
                <c:pt idx="317">
                  <c:v>2.2740856999998869</c:v>
                </c:pt>
                <c:pt idx="318">
                  <c:v>2.2740856999998869</c:v>
                </c:pt>
                <c:pt idx="319">
                  <c:v>2.2740856999998869</c:v>
                </c:pt>
                <c:pt idx="320">
                  <c:v>2.2740856999998869</c:v>
                </c:pt>
                <c:pt idx="321">
                  <c:v>2.2740856999998869</c:v>
                </c:pt>
                <c:pt idx="322">
                  <c:v>2.2740856999998869</c:v>
                </c:pt>
                <c:pt idx="323">
                  <c:v>2.2740856999998869</c:v>
                </c:pt>
                <c:pt idx="324">
                  <c:v>2.2740856999998869</c:v>
                </c:pt>
                <c:pt idx="325">
                  <c:v>2.2740856999998869</c:v>
                </c:pt>
                <c:pt idx="326">
                  <c:v>2.2740856999998869</c:v>
                </c:pt>
                <c:pt idx="327">
                  <c:v>2.2740856999998869</c:v>
                </c:pt>
                <c:pt idx="328">
                  <c:v>2.2740856999998869</c:v>
                </c:pt>
                <c:pt idx="329">
                  <c:v>2.2740856999998869</c:v>
                </c:pt>
                <c:pt idx="330">
                  <c:v>2.2740856999998869</c:v>
                </c:pt>
                <c:pt idx="331">
                  <c:v>2.2740856999998869</c:v>
                </c:pt>
                <c:pt idx="332">
                  <c:v>2.2740856999998869</c:v>
                </c:pt>
                <c:pt idx="333">
                  <c:v>2.2740856999998869</c:v>
                </c:pt>
                <c:pt idx="334">
                  <c:v>2.2740856999998869</c:v>
                </c:pt>
              </c:numCache>
            </c:numRef>
          </c:xVal>
          <c:yVal>
            <c:numRef>
              <c:f>'tes no delay'!$V$1:$V$336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70.5</c:v>
                </c:pt>
                <c:pt idx="49">
                  <c:v>72</c:v>
                </c:pt>
                <c:pt idx="50">
                  <c:v>73.5</c:v>
                </c:pt>
                <c:pt idx="51">
                  <c:v>75</c:v>
                </c:pt>
                <c:pt idx="52">
                  <c:v>76.5</c:v>
                </c:pt>
                <c:pt idx="53">
                  <c:v>78</c:v>
                </c:pt>
                <c:pt idx="54">
                  <c:v>79.5</c:v>
                </c:pt>
                <c:pt idx="55">
                  <c:v>81</c:v>
                </c:pt>
                <c:pt idx="56">
                  <c:v>82.5</c:v>
                </c:pt>
                <c:pt idx="57">
                  <c:v>84</c:v>
                </c:pt>
                <c:pt idx="58">
                  <c:v>85.5</c:v>
                </c:pt>
                <c:pt idx="59">
                  <c:v>87</c:v>
                </c:pt>
                <c:pt idx="60">
                  <c:v>88.5</c:v>
                </c:pt>
                <c:pt idx="61">
                  <c:v>90</c:v>
                </c:pt>
                <c:pt idx="62">
                  <c:v>91.5</c:v>
                </c:pt>
                <c:pt idx="63">
                  <c:v>93</c:v>
                </c:pt>
                <c:pt idx="64">
                  <c:v>94.5</c:v>
                </c:pt>
                <c:pt idx="65">
                  <c:v>96</c:v>
                </c:pt>
                <c:pt idx="66">
                  <c:v>97.5</c:v>
                </c:pt>
                <c:pt idx="67">
                  <c:v>99</c:v>
                </c:pt>
                <c:pt idx="68">
                  <c:v>100.5</c:v>
                </c:pt>
                <c:pt idx="69">
                  <c:v>102</c:v>
                </c:pt>
                <c:pt idx="70">
                  <c:v>103.5</c:v>
                </c:pt>
                <c:pt idx="71">
                  <c:v>105</c:v>
                </c:pt>
                <c:pt idx="72">
                  <c:v>106.5</c:v>
                </c:pt>
                <c:pt idx="73">
                  <c:v>108</c:v>
                </c:pt>
                <c:pt idx="74">
                  <c:v>109.5</c:v>
                </c:pt>
                <c:pt idx="75">
                  <c:v>111</c:v>
                </c:pt>
                <c:pt idx="76">
                  <c:v>112.5</c:v>
                </c:pt>
                <c:pt idx="77">
                  <c:v>114</c:v>
                </c:pt>
                <c:pt idx="78">
                  <c:v>115.5</c:v>
                </c:pt>
                <c:pt idx="79">
                  <c:v>117</c:v>
                </c:pt>
                <c:pt idx="80">
                  <c:v>118.5</c:v>
                </c:pt>
                <c:pt idx="81">
                  <c:v>120</c:v>
                </c:pt>
                <c:pt idx="82">
                  <c:v>121.5</c:v>
                </c:pt>
                <c:pt idx="83">
                  <c:v>123</c:v>
                </c:pt>
                <c:pt idx="84">
                  <c:v>124.5</c:v>
                </c:pt>
                <c:pt idx="85">
                  <c:v>126</c:v>
                </c:pt>
                <c:pt idx="86">
                  <c:v>127.5</c:v>
                </c:pt>
                <c:pt idx="87">
                  <c:v>129</c:v>
                </c:pt>
                <c:pt idx="88">
                  <c:v>130.5</c:v>
                </c:pt>
                <c:pt idx="89">
                  <c:v>132</c:v>
                </c:pt>
                <c:pt idx="90">
                  <c:v>133.5</c:v>
                </c:pt>
                <c:pt idx="91">
                  <c:v>135</c:v>
                </c:pt>
                <c:pt idx="92">
                  <c:v>136.5</c:v>
                </c:pt>
                <c:pt idx="93">
                  <c:v>138</c:v>
                </c:pt>
                <c:pt idx="94">
                  <c:v>139.5</c:v>
                </c:pt>
                <c:pt idx="95">
                  <c:v>141</c:v>
                </c:pt>
                <c:pt idx="96">
                  <c:v>142.5</c:v>
                </c:pt>
                <c:pt idx="97">
                  <c:v>144</c:v>
                </c:pt>
                <c:pt idx="98">
                  <c:v>145.5</c:v>
                </c:pt>
                <c:pt idx="99">
                  <c:v>147</c:v>
                </c:pt>
                <c:pt idx="100">
                  <c:v>148.5</c:v>
                </c:pt>
                <c:pt idx="101">
                  <c:v>150</c:v>
                </c:pt>
                <c:pt idx="102">
                  <c:v>151.5</c:v>
                </c:pt>
                <c:pt idx="103">
                  <c:v>153</c:v>
                </c:pt>
                <c:pt idx="104">
                  <c:v>154.5</c:v>
                </c:pt>
                <c:pt idx="105">
                  <c:v>156</c:v>
                </c:pt>
                <c:pt idx="106">
                  <c:v>157.5</c:v>
                </c:pt>
                <c:pt idx="107">
                  <c:v>159</c:v>
                </c:pt>
                <c:pt idx="108">
                  <c:v>160.5</c:v>
                </c:pt>
                <c:pt idx="109">
                  <c:v>162</c:v>
                </c:pt>
                <c:pt idx="110">
                  <c:v>163.5</c:v>
                </c:pt>
                <c:pt idx="111">
                  <c:v>165</c:v>
                </c:pt>
                <c:pt idx="112">
                  <c:v>166.5</c:v>
                </c:pt>
                <c:pt idx="113">
                  <c:v>168</c:v>
                </c:pt>
                <c:pt idx="114">
                  <c:v>169.5</c:v>
                </c:pt>
                <c:pt idx="115">
                  <c:v>171</c:v>
                </c:pt>
                <c:pt idx="116">
                  <c:v>172.5</c:v>
                </c:pt>
                <c:pt idx="117">
                  <c:v>174</c:v>
                </c:pt>
                <c:pt idx="118">
                  <c:v>175.5</c:v>
                </c:pt>
                <c:pt idx="119">
                  <c:v>177</c:v>
                </c:pt>
                <c:pt idx="120">
                  <c:v>178.5</c:v>
                </c:pt>
                <c:pt idx="121">
                  <c:v>180</c:v>
                </c:pt>
                <c:pt idx="122">
                  <c:v>181.5</c:v>
                </c:pt>
                <c:pt idx="123">
                  <c:v>183</c:v>
                </c:pt>
                <c:pt idx="124">
                  <c:v>184.5</c:v>
                </c:pt>
                <c:pt idx="125">
                  <c:v>186</c:v>
                </c:pt>
                <c:pt idx="126">
                  <c:v>187.5</c:v>
                </c:pt>
                <c:pt idx="127">
                  <c:v>189</c:v>
                </c:pt>
                <c:pt idx="128">
                  <c:v>190.5</c:v>
                </c:pt>
                <c:pt idx="129">
                  <c:v>192</c:v>
                </c:pt>
                <c:pt idx="130">
                  <c:v>193.5</c:v>
                </c:pt>
                <c:pt idx="131">
                  <c:v>195</c:v>
                </c:pt>
                <c:pt idx="132">
                  <c:v>196.5</c:v>
                </c:pt>
                <c:pt idx="133">
                  <c:v>198</c:v>
                </c:pt>
                <c:pt idx="134">
                  <c:v>199.5</c:v>
                </c:pt>
                <c:pt idx="135">
                  <c:v>201</c:v>
                </c:pt>
                <c:pt idx="136">
                  <c:v>202.5</c:v>
                </c:pt>
                <c:pt idx="137">
                  <c:v>204</c:v>
                </c:pt>
                <c:pt idx="138">
                  <c:v>205.5</c:v>
                </c:pt>
                <c:pt idx="139">
                  <c:v>207</c:v>
                </c:pt>
                <c:pt idx="140">
                  <c:v>208.5</c:v>
                </c:pt>
                <c:pt idx="141">
                  <c:v>210</c:v>
                </c:pt>
                <c:pt idx="142">
                  <c:v>211.5</c:v>
                </c:pt>
                <c:pt idx="143">
                  <c:v>213</c:v>
                </c:pt>
                <c:pt idx="144">
                  <c:v>214.5</c:v>
                </c:pt>
                <c:pt idx="145">
                  <c:v>216</c:v>
                </c:pt>
                <c:pt idx="146">
                  <c:v>217.5</c:v>
                </c:pt>
                <c:pt idx="147">
                  <c:v>219</c:v>
                </c:pt>
                <c:pt idx="148">
                  <c:v>220.5</c:v>
                </c:pt>
                <c:pt idx="149">
                  <c:v>222</c:v>
                </c:pt>
                <c:pt idx="150">
                  <c:v>223.5</c:v>
                </c:pt>
                <c:pt idx="151">
                  <c:v>225</c:v>
                </c:pt>
                <c:pt idx="152">
                  <c:v>226.5</c:v>
                </c:pt>
                <c:pt idx="153">
                  <c:v>228</c:v>
                </c:pt>
                <c:pt idx="154">
                  <c:v>229.5</c:v>
                </c:pt>
                <c:pt idx="155">
                  <c:v>231</c:v>
                </c:pt>
                <c:pt idx="156">
                  <c:v>232.5</c:v>
                </c:pt>
                <c:pt idx="157">
                  <c:v>234</c:v>
                </c:pt>
                <c:pt idx="158">
                  <c:v>235.5</c:v>
                </c:pt>
                <c:pt idx="159">
                  <c:v>237</c:v>
                </c:pt>
                <c:pt idx="160">
                  <c:v>238.5</c:v>
                </c:pt>
                <c:pt idx="161">
                  <c:v>240</c:v>
                </c:pt>
                <c:pt idx="162">
                  <c:v>241.5</c:v>
                </c:pt>
                <c:pt idx="163">
                  <c:v>243</c:v>
                </c:pt>
                <c:pt idx="164">
                  <c:v>244.5</c:v>
                </c:pt>
                <c:pt idx="165">
                  <c:v>246</c:v>
                </c:pt>
                <c:pt idx="166">
                  <c:v>247.5</c:v>
                </c:pt>
                <c:pt idx="167">
                  <c:v>249</c:v>
                </c:pt>
                <c:pt idx="168">
                  <c:v>250.5</c:v>
                </c:pt>
                <c:pt idx="169">
                  <c:v>252</c:v>
                </c:pt>
                <c:pt idx="170">
                  <c:v>253.5</c:v>
                </c:pt>
                <c:pt idx="171">
                  <c:v>255</c:v>
                </c:pt>
                <c:pt idx="172">
                  <c:v>256.5</c:v>
                </c:pt>
                <c:pt idx="173">
                  <c:v>258</c:v>
                </c:pt>
                <c:pt idx="174">
                  <c:v>259.5</c:v>
                </c:pt>
                <c:pt idx="175">
                  <c:v>261</c:v>
                </c:pt>
                <c:pt idx="176">
                  <c:v>262.5</c:v>
                </c:pt>
                <c:pt idx="177">
                  <c:v>264</c:v>
                </c:pt>
                <c:pt idx="178">
                  <c:v>265.5</c:v>
                </c:pt>
                <c:pt idx="179">
                  <c:v>267</c:v>
                </c:pt>
                <c:pt idx="180">
                  <c:v>268.5</c:v>
                </c:pt>
                <c:pt idx="181">
                  <c:v>270</c:v>
                </c:pt>
                <c:pt idx="182">
                  <c:v>271.5</c:v>
                </c:pt>
                <c:pt idx="183">
                  <c:v>273</c:v>
                </c:pt>
                <c:pt idx="184">
                  <c:v>274.5</c:v>
                </c:pt>
                <c:pt idx="185">
                  <c:v>276</c:v>
                </c:pt>
                <c:pt idx="186">
                  <c:v>277.5</c:v>
                </c:pt>
                <c:pt idx="187">
                  <c:v>279</c:v>
                </c:pt>
                <c:pt idx="188">
                  <c:v>280.5</c:v>
                </c:pt>
                <c:pt idx="189">
                  <c:v>282</c:v>
                </c:pt>
                <c:pt idx="190">
                  <c:v>283.5</c:v>
                </c:pt>
                <c:pt idx="191">
                  <c:v>285</c:v>
                </c:pt>
                <c:pt idx="192">
                  <c:v>286.5</c:v>
                </c:pt>
                <c:pt idx="193">
                  <c:v>288</c:v>
                </c:pt>
                <c:pt idx="194">
                  <c:v>289.5</c:v>
                </c:pt>
                <c:pt idx="195">
                  <c:v>291</c:v>
                </c:pt>
                <c:pt idx="196">
                  <c:v>292.5</c:v>
                </c:pt>
                <c:pt idx="197">
                  <c:v>294</c:v>
                </c:pt>
                <c:pt idx="198">
                  <c:v>295.5</c:v>
                </c:pt>
                <c:pt idx="199">
                  <c:v>297</c:v>
                </c:pt>
                <c:pt idx="200">
                  <c:v>298.5</c:v>
                </c:pt>
                <c:pt idx="201">
                  <c:v>300</c:v>
                </c:pt>
                <c:pt idx="202">
                  <c:v>301.5</c:v>
                </c:pt>
                <c:pt idx="203">
                  <c:v>303</c:v>
                </c:pt>
                <c:pt idx="204">
                  <c:v>304.5</c:v>
                </c:pt>
                <c:pt idx="205">
                  <c:v>306</c:v>
                </c:pt>
                <c:pt idx="206">
                  <c:v>307.5</c:v>
                </c:pt>
                <c:pt idx="207">
                  <c:v>309</c:v>
                </c:pt>
                <c:pt idx="208">
                  <c:v>310.5</c:v>
                </c:pt>
                <c:pt idx="209">
                  <c:v>312</c:v>
                </c:pt>
                <c:pt idx="210">
                  <c:v>313.5</c:v>
                </c:pt>
                <c:pt idx="211">
                  <c:v>315</c:v>
                </c:pt>
                <c:pt idx="212">
                  <c:v>316.5</c:v>
                </c:pt>
                <c:pt idx="213">
                  <c:v>318</c:v>
                </c:pt>
                <c:pt idx="214">
                  <c:v>319.5</c:v>
                </c:pt>
                <c:pt idx="215">
                  <c:v>321</c:v>
                </c:pt>
                <c:pt idx="216">
                  <c:v>322.5</c:v>
                </c:pt>
                <c:pt idx="217">
                  <c:v>324</c:v>
                </c:pt>
                <c:pt idx="218">
                  <c:v>325.5</c:v>
                </c:pt>
                <c:pt idx="219">
                  <c:v>327</c:v>
                </c:pt>
                <c:pt idx="220">
                  <c:v>328.5</c:v>
                </c:pt>
                <c:pt idx="221">
                  <c:v>330</c:v>
                </c:pt>
                <c:pt idx="222">
                  <c:v>331.5</c:v>
                </c:pt>
                <c:pt idx="223">
                  <c:v>333</c:v>
                </c:pt>
                <c:pt idx="224">
                  <c:v>334.5</c:v>
                </c:pt>
                <c:pt idx="225">
                  <c:v>336</c:v>
                </c:pt>
                <c:pt idx="226">
                  <c:v>337.5</c:v>
                </c:pt>
                <c:pt idx="227">
                  <c:v>339</c:v>
                </c:pt>
                <c:pt idx="228">
                  <c:v>340.5</c:v>
                </c:pt>
                <c:pt idx="229">
                  <c:v>342</c:v>
                </c:pt>
                <c:pt idx="230">
                  <c:v>343.5</c:v>
                </c:pt>
                <c:pt idx="231">
                  <c:v>345</c:v>
                </c:pt>
                <c:pt idx="232">
                  <c:v>346.5</c:v>
                </c:pt>
                <c:pt idx="233">
                  <c:v>348</c:v>
                </c:pt>
                <c:pt idx="234">
                  <c:v>349.5</c:v>
                </c:pt>
                <c:pt idx="235">
                  <c:v>351</c:v>
                </c:pt>
                <c:pt idx="236">
                  <c:v>352.5</c:v>
                </c:pt>
                <c:pt idx="237">
                  <c:v>354</c:v>
                </c:pt>
                <c:pt idx="238">
                  <c:v>355.5</c:v>
                </c:pt>
                <c:pt idx="239">
                  <c:v>357</c:v>
                </c:pt>
                <c:pt idx="240">
                  <c:v>358.5</c:v>
                </c:pt>
                <c:pt idx="241">
                  <c:v>360</c:v>
                </c:pt>
                <c:pt idx="242">
                  <c:v>361.5</c:v>
                </c:pt>
                <c:pt idx="243">
                  <c:v>363</c:v>
                </c:pt>
                <c:pt idx="244">
                  <c:v>364.5</c:v>
                </c:pt>
                <c:pt idx="245">
                  <c:v>366</c:v>
                </c:pt>
                <c:pt idx="246">
                  <c:v>367.5</c:v>
                </c:pt>
                <c:pt idx="247">
                  <c:v>369</c:v>
                </c:pt>
                <c:pt idx="248">
                  <c:v>370.5</c:v>
                </c:pt>
                <c:pt idx="249">
                  <c:v>372</c:v>
                </c:pt>
                <c:pt idx="250">
                  <c:v>373.5</c:v>
                </c:pt>
                <c:pt idx="251">
                  <c:v>375</c:v>
                </c:pt>
                <c:pt idx="252">
                  <c:v>376.5</c:v>
                </c:pt>
                <c:pt idx="253">
                  <c:v>378</c:v>
                </c:pt>
                <c:pt idx="254">
                  <c:v>379.5</c:v>
                </c:pt>
                <c:pt idx="255">
                  <c:v>381</c:v>
                </c:pt>
                <c:pt idx="256">
                  <c:v>382.5</c:v>
                </c:pt>
                <c:pt idx="257">
                  <c:v>384</c:v>
                </c:pt>
                <c:pt idx="258">
                  <c:v>385.5</c:v>
                </c:pt>
                <c:pt idx="259">
                  <c:v>387</c:v>
                </c:pt>
                <c:pt idx="260">
                  <c:v>388.5</c:v>
                </c:pt>
                <c:pt idx="261">
                  <c:v>390</c:v>
                </c:pt>
                <c:pt idx="262">
                  <c:v>391.5</c:v>
                </c:pt>
                <c:pt idx="263">
                  <c:v>393</c:v>
                </c:pt>
                <c:pt idx="264">
                  <c:v>394.5</c:v>
                </c:pt>
                <c:pt idx="265">
                  <c:v>396</c:v>
                </c:pt>
                <c:pt idx="266">
                  <c:v>397.5</c:v>
                </c:pt>
                <c:pt idx="267">
                  <c:v>399</c:v>
                </c:pt>
                <c:pt idx="268">
                  <c:v>400.5</c:v>
                </c:pt>
                <c:pt idx="269">
                  <c:v>402</c:v>
                </c:pt>
                <c:pt idx="270">
                  <c:v>403.5</c:v>
                </c:pt>
                <c:pt idx="271">
                  <c:v>405</c:v>
                </c:pt>
                <c:pt idx="272">
                  <c:v>406.5</c:v>
                </c:pt>
                <c:pt idx="273">
                  <c:v>408</c:v>
                </c:pt>
                <c:pt idx="274">
                  <c:v>409.5</c:v>
                </c:pt>
                <c:pt idx="275">
                  <c:v>411</c:v>
                </c:pt>
                <c:pt idx="276">
                  <c:v>412.5</c:v>
                </c:pt>
                <c:pt idx="277">
                  <c:v>414</c:v>
                </c:pt>
                <c:pt idx="278">
                  <c:v>415.5</c:v>
                </c:pt>
                <c:pt idx="279">
                  <c:v>417</c:v>
                </c:pt>
                <c:pt idx="280">
                  <c:v>418.5</c:v>
                </c:pt>
                <c:pt idx="281">
                  <c:v>420</c:v>
                </c:pt>
                <c:pt idx="282">
                  <c:v>421.5</c:v>
                </c:pt>
                <c:pt idx="283">
                  <c:v>423</c:v>
                </c:pt>
                <c:pt idx="284">
                  <c:v>424.5</c:v>
                </c:pt>
                <c:pt idx="285">
                  <c:v>426</c:v>
                </c:pt>
                <c:pt idx="286">
                  <c:v>427.5</c:v>
                </c:pt>
                <c:pt idx="287">
                  <c:v>429</c:v>
                </c:pt>
                <c:pt idx="288">
                  <c:v>430.5</c:v>
                </c:pt>
                <c:pt idx="289">
                  <c:v>432</c:v>
                </c:pt>
                <c:pt idx="290">
                  <c:v>433.5</c:v>
                </c:pt>
                <c:pt idx="291">
                  <c:v>435</c:v>
                </c:pt>
                <c:pt idx="292">
                  <c:v>436.5</c:v>
                </c:pt>
                <c:pt idx="293">
                  <c:v>438</c:v>
                </c:pt>
                <c:pt idx="294">
                  <c:v>439.5</c:v>
                </c:pt>
                <c:pt idx="295">
                  <c:v>441</c:v>
                </c:pt>
                <c:pt idx="296">
                  <c:v>442.5</c:v>
                </c:pt>
                <c:pt idx="297">
                  <c:v>444</c:v>
                </c:pt>
                <c:pt idx="298">
                  <c:v>445.5</c:v>
                </c:pt>
                <c:pt idx="299">
                  <c:v>447</c:v>
                </c:pt>
                <c:pt idx="300">
                  <c:v>448.5</c:v>
                </c:pt>
                <c:pt idx="301">
                  <c:v>450</c:v>
                </c:pt>
                <c:pt idx="302">
                  <c:v>451.5</c:v>
                </c:pt>
                <c:pt idx="303">
                  <c:v>453</c:v>
                </c:pt>
                <c:pt idx="304">
                  <c:v>454.5</c:v>
                </c:pt>
                <c:pt idx="305">
                  <c:v>456</c:v>
                </c:pt>
                <c:pt idx="306">
                  <c:v>457.5</c:v>
                </c:pt>
                <c:pt idx="307">
                  <c:v>459</c:v>
                </c:pt>
                <c:pt idx="308">
                  <c:v>460.5</c:v>
                </c:pt>
                <c:pt idx="309">
                  <c:v>462</c:v>
                </c:pt>
                <c:pt idx="310">
                  <c:v>463.5</c:v>
                </c:pt>
                <c:pt idx="311">
                  <c:v>465</c:v>
                </c:pt>
                <c:pt idx="312">
                  <c:v>466.5</c:v>
                </c:pt>
                <c:pt idx="313">
                  <c:v>468</c:v>
                </c:pt>
                <c:pt idx="314">
                  <c:v>469.5</c:v>
                </c:pt>
                <c:pt idx="315">
                  <c:v>471</c:v>
                </c:pt>
                <c:pt idx="316">
                  <c:v>472.5</c:v>
                </c:pt>
                <c:pt idx="317">
                  <c:v>474</c:v>
                </c:pt>
                <c:pt idx="318">
                  <c:v>475.5</c:v>
                </c:pt>
                <c:pt idx="319">
                  <c:v>477</c:v>
                </c:pt>
                <c:pt idx="320">
                  <c:v>478.5</c:v>
                </c:pt>
                <c:pt idx="321">
                  <c:v>480</c:v>
                </c:pt>
                <c:pt idx="322">
                  <c:v>481.5</c:v>
                </c:pt>
                <c:pt idx="323">
                  <c:v>483</c:v>
                </c:pt>
                <c:pt idx="324">
                  <c:v>484.5</c:v>
                </c:pt>
                <c:pt idx="325">
                  <c:v>486</c:v>
                </c:pt>
                <c:pt idx="326">
                  <c:v>487.5</c:v>
                </c:pt>
                <c:pt idx="327">
                  <c:v>489</c:v>
                </c:pt>
                <c:pt idx="328">
                  <c:v>490.5</c:v>
                </c:pt>
                <c:pt idx="329">
                  <c:v>492</c:v>
                </c:pt>
                <c:pt idx="330">
                  <c:v>493.5</c:v>
                </c:pt>
                <c:pt idx="331">
                  <c:v>495</c:v>
                </c:pt>
                <c:pt idx="332">
                  <c:v>496.5</c:v>
                </c:pt>
                <c:pt idx="333">
                  <c:v>498</c:v>
                </c:pt>
                <c:pt idx="334">
                  <c:v>499.5</c:v>
                </c:pt>
                <c:pt idx="3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8-4720-99D8-27A9337C308B}"/>
            </c:ext>
          </c:extLst>
        </c:ser>
        <c:ser>
          <c:idx val="6"/>
          <c:order val="6"/>
          <c:tx>
            <c:strRef>
              <c:f>'tes no delay'!$U$1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 no delay'!$U$2:$U$336</c:f>
              <c:numCache>
                <c:formatCode>General</c:formatCode>
                <c:ptCount val="335"/>
                <c:pt idx="0">
                  <c:v>6.2827707000001283</c:v>
                </c:pt>
                <c:pt idx="1">
                  <c:v>6.2827707000001283</c:v>
                </c:pt>
                <c:pt idx="2">
                  <c:v>6.2827707000001283</c:v>
                </c:pt>
                <c:pt idx="3">
                  <c:v>6.2827707000001283</c:v>
                </c:pt>
                <c:pt idx="4">
                  <c:v>6.2827707000001283</c:v>
                </c:pt>
                <c:pt idx="5">
                  <c:v>6.2827707000001283</c:v>
                </c:pt>
                <c:pt idx="6">
                  <c:v>6.2827707000001283</c:v>
                </c:pt>
                <c:pt idx="7">
                  <c:v>6.2827707000001283</c:v>
                </c:pt>
                <c:pt idx="8">
                  <c:v>6.2827707000001283</c:v>
                </c:pt>
                <c:pt idx="9">
                  <c:v>6.2827707000001283</c:v>
                </c:pt>
                <c:pt idx="10">
                  <c:v>6.2827707000001283</c:v>
                </c:pt>
                <c:pt idx="11">
                  <c:v>6.2827707000001283</c:v>
                </c:pt>
                <c:pt idx="12">
                  <c:v>6.2827707000001283</c:v>
                </c:pt>
                <c:pt idx="13">
                  <c:v>6.2827707000001283</c:v>
                </c:pt>
                <c:pt idx="14">
                  <c:v>6.2827707000001283</c:v>
                </c:pt>
                <c:pt idx="15">
                  <c:v>6.2827707000001283</c:v>
                </c:pt>
                <c:pt idx="16">
                  <c:v>6.2827707000001283</c:v>
                </c:pt>
                <c:pt idx="17">
                  <c:v>6.2827707000001283</c:v>
                </c:pt>
                <c:pt idx="18">
                  <c:v>6.2827707000001283</c:v>
                </c:pt>
                <c:pt idx="19">
                  <c:v>6.2827707000001283</c:v>
                </c:pt>
                <c:pt idx="20">
                  <c:v>6.2827707000001283</c:v>
                </c:pt>
                <c:pt idx="21">
                  <c:v>6.2827707000001283</c:v>
                </c:pt>
                <c:pt idx="22">
                  <c:v>6.2827707000001283</c:v>
                </c:pt>
                <c:pt idx="23">
                  <c:v>6.2827707000001283</c:v>
                </c:pt>
                <c:pt idx="24">
                  <c:v>6.2827707000001283</c:v>
                </c:pt>
                <c:pt idx="25">
                  <c:v>6.2827707000001283</c:v>
                </c:pt>
                <c:pt idx="26">
                  <c:v>6.2827707000001283</c:v>
                </c:pt>
                <c:pt idx="27">
                  <c:v>6.2827707000001283</c:v>
                </c:pt>
                <c:pt idx="28">
                  <c:v>6.2827707000001283</c:v>
                </c:pt>
                <c:pt idx="29">
                  <c:v>6.2827707000001283</c:v>
                </c:pt>
                <c:pt idx="30">
                  <c:v>6.2827707000001283</c:v>
                </c:pt>
                <c:pt idx="31">
                  <c:v>6.2827707000001283</c:v>
                </c:pt>
                <c:pt idx="32">
                  <c:v>6.2827707000001283</c:v>
                </c:pt>
                <c:pt idx="33">
                  <c:v>6.2827707000001283</c:v>
                </c:pt>
                <c:pt idx="34">
                  <c:v>6.2827707000001283</c:v>
                </c:pt>
                <c:pt idx="35">
                  <c:v>6.2827707000001283</c:v>
                </c:pt>
                <c:pt idx="36">
                  <c:v>6.2827707000001283</c:v>
                </c:pt>
                <c:pt idx="37">
                  <c:v>6.2827707000001283</c:v>
                </c:pt>
                <c:pt idx="38">
                  <c:v>6.2827707000001283</c:v>
                </c:pt>
                <c:pt idx="39">
                  <c:v>6.2827707000001283</c:v>
                </c:pt>
                <c:pt idx="40">
                  <c:v>6.2827707000001283</c:v>
                </c:pt>
                <c:pt idx="41">
                  <c:v>6.2827707000001283</c:v>
                </c:pt>
                <c:pt idx="42">
                  <c:v>6.2827707000001283</c:v>
                </c:pt>
                <c:pt idx="43">
                  <c:v>6.2827707000001283</c:v>
                </c:pt>
                <c:pt idx="44">
                  <c:v>6.2827707000001283</c:v>
                </c:pt>
                <c:pt idx="45">
                  <c:v>6.2827707000001283</c:v>
                </c:pt>
                <c:pt idx="46">
                  <c:v>6.2827707000001283</c:v>
                </c:pt>
                <c:pt idx="47">
                  <c:v>6.2827707000001283</c:v>
                </c:pt>
                <c:pt idx="48">
                  <c:v>6.2827707000001283</c:v>
                </c:pt>
                <c:pt idx="49">
                  <c:v>6.2827707000001283</c:v>
                </c:pt>
                <c:pt idx="50">
                  <c:v>6.2827707000001283</c:v>
                </c:pt>
                <c:pt idx="51">
                  <c:v>6.2827707000001283</c:v>
                </c:pt>
                <c:pt idx="52">
                  <c:v>6.2827707000001283</c:v>
                </c:pt>
                <c:pt idx="53">
                  <c:v>6.2827707000001283</c:v>
                </c:pt>
                <c:pt idx="54">
                  <c:v>6.2827707000001283</c:v>
                </c:pt>
                <c:pt idx="55">
                  <c:v>6.2827707000001283</c:v>
                </c:pt>
                <c:pt idx="56">
                  <c:v>6.2827707000001283</c:v>
                </c:pt>
                <c:pt idx="57">
                  <c:v>6.2827707000001283</c:v>
                </c:pt>
                <c:pt idx="58">
                  <c:v>6.2827707000001283</c:v>
                </c:pt>
                <c:pt idx="59">
                  <c:v>6.2827707000001283</c:v>
                </c:pt>
                <c:pt idx="60">
                  <c:v>6.2827707000001283</c:v>
                </c:pt>
                <c:pt idx="61">
                  <c:v>6.2827707000001283</c:v>
                </c:pt>
                <c:pt idx="62">
                  <c:v>6.2827707000001283</c:v>
                </c:pt>
                <c:pt idx="63">
                  <c:v>6.2827707000001283</c:v>
                </c:pt>
                <c:pt idx="64">
                  <c:v>6.2827707000001283</c:v>
                </c:pt>
                <c:pt idx="65">
                  <c:v>6.2827707000001283</c:v>
                </c:pt>
                <c:pt idx="66">
                  <c:v>6.2827707000001283</c:v>
                </c:pt>
                <c:pt idx="67">
                  <c:v>6.2827707000001283</c:v>
                </c:pt>
                <c:pt idx="68">
                  <c:v>6.2827707000001283</c:v>
                </c:pt>
                <c:pt idx="69">
                  <c:v>6.2827707000001283</c:v>
                </c:pt>
                <c:pt idx="70">
                  <c:v>6.2827707000001283</c:v>
                </c:pt>
                <c:pt idx="71">
                  <c:v>6.2827707000001283</c:v>
                </c:pt>
                <c:pt idx="72">
                  <c:v>6.2827707000001283</c:v>
                </c:pt>
                <c:pt idx="73">
                  <c:v>6.2827707000001283</c:v>
                </c:pt>
                <c:pt idx="74">
                  <c:v>6.2827707000001283</c:v>
                </c:pt>
                <c:pt idx="75">
                  <c:v>6.2827707000001283</c:v>
                </c:pt>
                <c:pt idx="76">
                  <c:v>6.2827707000001283</c:v>
                </c:pt>
                <c:pt idx="77">
                  <c:v>6.2827707000001283</c:v>
                </c:pt>
                <c:pt idx="78">
                  <c:v>6.2827707000001283</c:v>
                </c:pt>
                <c:pt idx="79">
                  <c:v>6.2827707000001283</c:v>
                </c:pt>
                <c:pt idx="80">
                  <c:v>6.2827707000001283</c:v>
                </c:pt>
                <c:pt idx="81">
                  <c:v>6.2827707000001283</c:v>
                </c:pt>
                <c:pt idx="82">
                  <c:v>6.2827707000001283</c:v>
                </c:pt>
                <c:pt idx="83">
                  <c:v>6.2827707000001283</c:v>
                </c:pt>
                <c:pt idx="84">
                  <c:v>6.2827707000001283</c:v>
                </c:pt>
                <c:pt idx="85">
                  <c:v>6.2827707000001283</c:v>
                </c:pt>
                <c:pt idx="86">
                  <c:v>6.2827707000001283</c:v>
                </c:pt>
                <c:pt idx="87">
                  <c:v>6.2827707000001283</c:v>
                </c:pt>
                <c:pt idx="88">
                  <c:v>6.2827707000001283</c:v>
                </c:pt>
                <c:pt idx="89">
                  <c:v>6.2827707000001283</c:v>
                </c:pt>
                <c:pt idx="90">
                  <c:v>6.2827707000001283</c:v>
                </c:pt>
                <c:pt idx="91">
                  <c:v>6.2827707000001283</c:v>
                </c:pt>
                <c:pt idx="92">
                  <c:v>6.2827707000001283</c:v>
                </c:pt>
                <c:pt idx="93">
                  <c:v>6.2827707000001283</c:v>
                </c:pt>
                <c:pt idx="94">
                  <c:v>6.2827707000001283</c:v>
                </c:pt>
                <c:pt idx="95">
                  <c:v>6.2827707000001283</c:v>
                </c:pt>
                <c:pt idx="96">
                  <c:v>6.2827707000001283</c:v>
                </c:pt>
                <c:pt idx="97">
                  <c:v>6.2827707000001283</c:v>
                </c:pt>
                <c:pt idx="98">
                  <c:v>6.2827707000001283</c:v>
                </c:pt>
                <c:pt idx="99">
                  <c:v>6.2827707000001283</c:v>
                </c:pt>
                <c:pt idx="100">
                  <c:v>6.2827707000001283</c:v>
                </c:pt>
                <c:pt idx="101">
                  <c:v>6.2827707000001283</c:v>
                </c:pt>
                <c:pt idx="102">
                  <c:v>6.2827707000001283</c:v>
                </c:pt>
                <c:pt idx="103">
                  <c:v>6.2827707000001283</c:v>
                </c:pt>
                <c:pt idx="104">
                  <c:v>6.2827707000001283</c:v>
                </c:pt>
                <c:pt idx="105">
                  <c:v>6.2827707000001283</c:v>
                </c:pt>
                <c:pt idx="106">
                  <c:v>6.2827707000001283</c:v>
                </c:pt>
                <c:pt idx="107">
                  <c:v>6.2827707000001283</c:v>
                </c:pt>
                <c:pt idx="108">
                  <c:v>6.2827707000001283</c:v>
                </c:pt>
                <c:pt idx="109">
                  <c:v>6.2827707000001283</c:v>
                </c:pt>
                <c:pt idx="110">
                  <c:v>6.2827707000001283</c:v>
                </c:pt>
                <c:pt idx="111">
                  <c:v>6.2827707000001283</c:v>
                </c:pt>
                <c:pt idx="112">
                  <c:v>6.2827707000001283</c:v>
                </c:pt>
                <c:pt idx="113">
                  <c:v>6.2827707000001283</c:v>
                </c:pt>
                <c:pt idx="114">
                  <c:v>6.2827707000001283</c:v>
                </c:pt>
                <c:pt idx="115">
                  <c:v>6.2827707000001283</c:v>
                </c:pt>
                <c:pt idx="116">
                  <c:v>6.2827707000001283</c:v>
                </c:pt>
                <c:pt idx="117">
                  <c:v>6.2827707000001283</c:v>
                </c:pt>
                <c:pt idx="118">
                  <c:v>6.2827707000001283</c:v>
                </c:pt>
                <c:pt idx="119">
                  <c:v>6.2827707000001283</c:v>
                </c:pt>
                <c:pt idx="120">
                  <c:v>6.2827707000001283</c:v>
                </c:pt>
                <c:pt idx="121">
                  <c:v>6.2827707000001283</c:v>
                </c:pt>
                <c:pt idx="122">
                  <c:v>6.2827707000001283</c:v>
                </c:pt>
                <c:pt idx="123">
                  <c:v>6.2827707000001283</c:v>
                </c:pt>
                <c:pt idx="124">
                  <c:v>6.2827707000001283</c:v>
                </c:pt>
                <c:pt idx="125">
                  <c:v>6.2827707000001283</c:v>
                </c:pt>
                <c:pt idx="126">
                  <c:v>6.2827707000001283</c:v>
                </c:pt>
                <c:pt idx="127">
                  <c:v>6.2827707000001283</c:v>
                </c:pt>
                <c:pt idx="128">
                  <c:v>6.2827707000001283</c:v>
                </c:pt>
                <c:pt idx="129">
                  <c:v>6.2827707000001283</c:v>
                </c:pt>
                <c:pt idx="130">
                  <c:v>6.2827707000001283</c:v>
                </c:pt>
                <c:pt idx="131">
                  <c:v>6.2827707000001283</c:v>
                </c:pt>
                <c:pt idx="132">
                  <c:v>6.2827707000001283</c:v>
                </c:pt>
                <c:pt idx="133">
                  <c:v>6.2827707000001283</c:v>
                </c:pt>
                <c:pt idx="134">
                  <c:v>6.2827707000001283</c:v>
                </c:pt>
                <c:pt idx="135">
                  <c:v>6.2827707000001283</c:v>
                </c:pt>
                <c:pt idx="136">
                  <c:v>6.2827707000001283</c:v>
                </c:pt>
                <c:pt idx="137">
                  <c:v>6.2827707000001283</c:v>
                </c:pt>
                <c:pt idx="138">
                  <c:v>6.2827707000001283</c:v>
                </c:pt>
                <c:pt idx="139">
                  <c:v>6.2827707000001283</c:v>
                </c:pt>
                <c:pt idx="140">
                  <c:v>6.2827707000001283</c:v>
                </c:pt>
                <c:pt idx="141">
                  <c:v>6.2827707000001283</c:v>
                </c:pt>
                <c:pt idx="142">
                  <c:v>6.2827707000001283</c:v>
                </c:pt>
                <c:pt idx="143">
                  <c:v>6.2827707000001283</c:v>
                </c:pt>
                <c:pt idx="144">
                  <c:v>6.2827707000001283</c:v>
                </c:pt>
                <c:pt idx="145">
                  <c:v>6.2827707000001283</c:v>
                </c:pt>
                <c:pt idx="146">
                  <c:v>6.2827707000001283</c:v>
                </c:pt>
                <c:pt idx="147">
                  <c:v>6.2827707000001283</c:v>
                </c:pt>
                <c:pt idx="148">
                  <c:v>6.2827707000001283</c:v>
                </c:pt>
                <c:pt idx="149">
                  <c:v>6.2827707000001283</c:v>
                </c:pt>
                <c:pt idx="150">
                  <c:v>6.2827707000001283</c:v>
                </c:pt>
                <c:pt idx="151">
                  <c:v>6.2827707000001283</c:v>
                </c:pt>
                <c:pt idx="152">
                  <c:v>6.2827707000001283</c:v>
                </c:pt>
                <c:pt idx="153">
                  <c:v>6.2827707000001283</c:v>
                </c:pt>
                <c:pt idx="154">
                  <c:v>6.2827707000001283</c:v>
                </c:pt>
                <c:pt idx="155">
                  <c:v>6.2827707000001283</c:v>
                </c:pt>
                <c:pt idx="156">
                  <c:v>6.2827707000001283</c:v>
                </c:pt>
                <c:pt idx="157">
                  <c:v>6.2827707000001283</c:v>
                </c:pt>
                <c:pt idx="158">
                  <c:v>6.2827707000001283</c:v>
                </c:pt>
                <c:pt idx="159">
                  <c:v>6.2827707000001283</c:v>
                </c:pt>
                <c:pt idx="160">
                  <c:v>6.2827707000001283</c:v>
                </c:pt>
                <c:pt idx="161">
                  <c:v>6.2827707000001283</c:v>
                </c:pt>
                <c:pt idx="162">
                  <c:v>6.2827707000001283</c:v>
                </c:pt>
                <c:pt idx="163">
                  <c:v>6.2827707000001283</c:v>
                </c:pt>
                <c:pt idx="164">
                  <c:v>6.2827707000001283</c:v>
                </c:pt>
                <c:pt idx="165">
                  <c:v>6.2827707000001283</c:v>
                </c:pt>
                <c:pt idx="166">
                  <c:v>6.2827707000001283</c:v>
                </c:pt>
                <c:pt idx="167">
                  <c:v>6.2827707000001283</c:v>
                </c:pt>
                <c:pt idx="168">
                  <c:v>6.2827707000001283</c:v>
                </c:pt>
                <c:pt idx="169">
                  <c:v>6.2827707000001283</c:v>
                </c:pt>
                <c:pt idx="170">
                  <c:v>6.2827707000001283</c:v>
                </c:pt>
                <c:pt idx="171">
                  <c:v>6.2827707000001283</c:v>
                </c:pt>
                <c:pt idx="172">
                  <c:v>6.2827707000001283</c:v>
                </c:pt>
                <c:pt idx="173">
                  <c:v>6.2827707000001283</c:v>
                </c:pt>
                <c:pt idx="174">
                  <c:v>6.2827707000001283</c:v>
                </c:pt>
                <c:pt idx="175">
                  <c:v>6.2827707000001283</c:v>
                </c:pt>
                <c:pt idx="176">
                  <c:v>6.2827707000001283</c:v>
                </c:pt>
                <c:pt idx="177">
                  <c:v>6.2827707000001283</c:v>
                </c:pt>
                <c:pt idx="178">
                  <c:v>6.2827707000001283</c:v>
                </c:pt>
                <c:pt idx="179">
                  <c:v>6.2827707000001283</c:v>
                </c:pt>
                <c:pt idx="180">
                  <c:v>6.2827707000001283</c:v>
                </c:pt>
                <c:pt idx="181">
                  <c:v>6.2827707000001283</c:v>
                </c:pt>
                <c:pt idx="182">
                  <c:v>6.2827707000001283</c:v>
                </c:pt>
                <c:pt idx="183">
                  <c:v>6.2827707000001283</c:v>
                </c:pt>
                <c:pt idx="184">
                  <c:v>6.2827707000001283</c:v>
                </c:pt>
                <c:pt idx="185">
                  <c:v>6.2827707000001283</c:v>
                </c:pt>
                <c:pt idx="186">
                  <c:v>6.2827707000001283</c:v>
                </c:pt>
                <c:pt idx="187">
                  <c:v>6.2827707000001283</c:v>
                </c:pt>
                <c:pt idx="188">
                  <c:v>6.2827707000001283</c:v>
                </c:pt>
                <c:pt idx="189">
                  <c:v>6.2827707000001283</c:v>
                </c:pt>
                <c:pt idx="190">
                  <c:v>6.2827707000001283</c:v>
                </c:pt>
                <c:pt idx="191">
                  <c:v>6.2827707000001283</c:v>
                </c:pt>
                <c:pt idx="192">
                  <c:v>6.2827707000001283</c:v>
                </c:pt>
                <c:pt idx="193">
                  <c:v>6.2827707000001283</c:v>
                </c:pt>
                <c:pt idx="194">
                  <c:v>6.2827707000001283</c:v>
                </c:pt>
                <c:pt idx="195">
                  <c:v>6.2827707000001283</c:v>
                </c:pt>
                <c:pt idx="196">
                  <c:v>6.2827707000001283</c:v>
                </c:pt>
                <c:pt idx="197">
                  <c:v>6.2827707000001283</c:v>
                </c:pt>
                <c:pt idx="198">
                  <c:v>6.2827707000001283</c:v>
                </c:pt>
                <c:pt idx="199">
                  <c:v>6.2827707000001283</c:v>
                </c:pt>
                <c:pt idx="200">
                  <c:v>6.2827707000001283</c:v>
                </c:pt>
                <c:pt idx="201">
                  <c:v>6.2827707000001283</c:v>
                </c:pt>
                <c:pt idx="202">
                  <c:v>6.2827707000001283</c:v>
                </c:pt>
                <c:pt idx="203">
                  <c:v>6.2827707000001283</c:v>
                </c:pt>
                <c:pt idx="204">
                  <c:v>6.2827707000001283</c:v>
                </c:pt>
                <c:pt idx="205">
                  <c:v>6.2827707000001283</c:v>
                </c:pt>
                <c:pt idx="206">
                  <c:v>6.2827707000001283</c:v>
                </c:pt>
                <c:pt idx="207">
                  <c:v>6.2827707000001283</c:v>
                </c:pt>
                <c:pt idx="208">
                  <c:v>6.2827707000001283</c:v>
                </c:pt>
                <c:pt idx="209">
                  <c:v>6.2827707000001283</c:v>
                </c:pt>
                <c:pt idx="210">
                  <c:v>6.2827707000001283</c:v>
                </c:pt>
                <c:pt idx="211">
                  <c:v>6.2827707000001283</c:v>
                </c:pt>
                <c:pt idx="212">
                  <c:v>6.2827707000001283</c:v>
                </c:pt>
                <c:pt idx="213">
                  <c:v>6.2827707000001283</c:v>
                </c:pt>
                <c:pt idx="214">
                  <c:v>6.2827707000001283</c:v>
                </c:pt>
                <c:pt idx="215">
                  <c:v>6.2827707000001283</c:v>
                </c:pt>
                <c:pt idx="216">
                  <c:v>6.2827707000001283</c:v>
                </c:pt>
                <c:pt idx="217">
                  <c:v>6.2827707000001283</c:v>
                </c:pt>
                <c:pt idx="218">
                  <c:v>6.2827707000001283</c:v>
                </c:pt>
                <c:pt idx="219">
                  <c:v>6.2827707000001283</c:v>
                </c:pt>
                <c:pt idx="220">
                  <c:v>6.2827707000001283</c:v>
                </c:pt>
                <c:pt idx="221">
                  <c:v>6.2827707000001283</c:v>
                </c:pt>
                <c:pt idx="222">
                  <c:v>6.2827707000001283</c:v>
                </c:pt>
                <c:pt idx="223">
                  <c:v>6.2827707000001283</c:v>
                </c:pt>
                <c:pt idx="224">
                  <c:v>6.2827707000001283</c:v>
                </c:pt>
                <c:pt idx="225">
                  <c:v>6.2827707000001283</c:v>
                </c:pt>
                <c:pt idx="226">
                  <c:v>6.2827707000001283</c:v>
                </c:pt>
                <c:pt idx="227">
                  <c:v>6.2827707000001283</c:v>
                </c:pt>
                <c:pt idx="228">
                  <c:v>6.2827707000001283</c:v>
                </c:pt>
                <c:pt idx="229">
                  <c:v>6.2827707000001283</c:v>
                </c:pt>
                <c:pt idx="230">
                  <c:v>6.2827707000001283</c:v>
                </c:pt>
                <c:pt idx="231">
                  <c:v>6.2827707000001283</c:v>
                </c:pt>
                <c:pt idx="232">
                  <c:v>6.2827707000001283</c:v>
                </c:pt>
                <c:pt idx="233">
                  <c:v>6.2827707000001283</c:v>
                </c:pt>
                <c:pt idx="234">
                  <c:v>6.2827707000001283</c:v>
                </c:pt>
                <c:pt idx="235">
                  <c:v>6.2827707000001283</c:v>
                </c:pt>
                <c:pt idx="236">
                  <c:v>6.2827707000001283</c:v>
                </c:pt>
                <c:pt idx="237">
                  <c:v>6.2827707000001283</c:v>
                </c:pt>
                <c:pt idx="238">
                  <c:v>6.2827707000001283</c:v>
                </c:pt>
                <c:pt idx="239">
                  <c:v>6.2827707000001283</c:v>
                </c:pt>
                <c:pt idx="240">
                  <c:v>6.2827707000001283</c:v>
                </c:pt>
                <c:pt idx="241">
                  <c:v>6.2827707000001283</c:v>
                </c:pt>
                <c:pt idx="242">
                  <c:v>6.2827707000001283</c:v>
                </c:pt>
                <c:pt idx="243">
                  <c:v>6.2827707000001283</c:v>
                </c:pt>
                <c:pt idx="244">
                  <c:v>6.2827707000001283</c:v>
                </c:pt>
                <c:pt idx="245">
                  <c:v>6.2827707000001283</c:v>
                </c:pt>
                <c:pt idx="246">
                  <c:v>6.2827707000001283</c:v>
                </c:pt>
                <c:pt idx="247">
                  <c:v>6.2827707000001283</c:v>
                </c:pt>
                <c:pt idx="248">
                  <c:v>6.2827707000001283</c:v>
                </c:pt>
                <c:pt idx="249">
                  <c:v>6.2827707000001283</c:v>
                </c:pt>
                <c:pt idx="250">
                  <c:v>6.2827707000001283</c:v>
                </c:pt>
                <c:pt idx="251">
                  <c:v>6.2827707000001283</c:v>
                </c:pt>
                <c:pt idx="252">
                  <c:v>6.2827707000001283</c:v>
                </c:pt>
                <c:pt idx="253">
                  <c:v>6.2827707000001283</c:v>
                </c:pt>
                <c:pt idx="254">
                  <c:v>6.2827707000001283</c:v>
                </c:pt>
                <c:pt idx="255">
                  <c:v>6.2827707000001283</c:v>
                </c:pt>
                <c:pt idx="256">
                  <c:v>6.2827707000001283</c:v>
                </c:pt>
                <c:pt idx="257">
                  <c:v>6.2827707000001283</c:v>
                </c:pt>
                <c:pt idx="258">
                  <c:v>6.2827707000001283</c:v>
                </c:pt>
                <c:pt idx="259">
                  <c:v>6.2827707000001283</c:v>
                </c:pt>
                <c:pt idx="260">
                  <c:v>6.2827707000001283</c:v>
                </c:pt>
                <c:pt idx="261">
                  <c:v>6.2827707000001283</c:v>
                </c:pt>
                <c:pt idx="262">
                  <c:v>6.2827707000001283</c:v>
                </c:pt>
                <c:pt idx="263">
                  <c:v>6.2827707000001283</c:v>
                </c:pt>
                <c:pt idx="264">
                  <c:v>6.2827707000001283</c:v>
                </c:pt>
                <c:pt idx="265">
                  <c:v>6.2827707000001283</c:v>
                </c:pt>
                <c:pt idx="266">
                  <c:v>6.2827707000001283</c:v>
                </c:pt>
                <c:pt idx="267">
                  <c:v>6.2827707000001283</c:v>
                </c:pt>
                <c:pt idx="268">
                  <c:v>6.2827707000001283</c:v>
                </c:pt>
                <c:pt idx="269">
                  <c:v>6.2827707000001283</c:v>
                </c:pt>
                <c:pt idx="270">
                  <c:v>6.2827707000001283</c:v>
                </c:pt>
                <c:pt idx="271">
                  <c:v>6.2827707000001283</c:v>
                </c:pt>
                <c:pt idx="272">
                  <c:v>6.2827707000001283</c:v>
                </c:pt>
                <c:pt idx="273">
                  <c:v>6.2827707000001283</c:v>
                </c:pt>
                <c:pt idx="274">
                  <c:v>6.2827707000001283</c:v>
                </c:pt>
                <c:pt idx="275">
                  <c:v>6.2827707000001283</c:v>
                </c:pt>
                <c:pt idx="276">
                  <c:v>6.2827707000001283</c:v>
                </c:pt>
                <c:pt idx="277">
                  <c:v>6.2827707000001283</c:v>
                </c:pt>
                <c:pt idx="278">
                  <c:v>6.2827707000001283</c:v>
                </c:pt>
                <c:pt idx="279">
                  <c:v>6.2827707000001283</c:v>
                </c:pt>
                <c:pt idx="280">
                  <c:v>6.2827707000001283</c:v>
                </c:pt>
                <c:pt idx="281">
                  <c:v>6.2827707000001283</c:v>
                </c:pt>
                <c:pt idx="282">
                  <c:v>6.2827707000001283</c:v>
                </c:pt>
                <c:pt idx="283">
                  <c:v>6.2827707000001283</c:v>
                </c:pt>
                <c:pt idx="284">
                  <c:v>6.2827707000001283</c:v>
                </c:pt>
                <c:pt idx="285">
                  <c:v>6.2827707000001283</c:v>
                </c:pt>
                <c:pt idx="286">
                  <c:v>6.2827707000001283</c:v>
                </c:pt>
                <c:pt idx="287">
                  <c:v>6.2827707000001283</c:v>
                </c:pt>
                <c:pt idx="288">
                  <c:v>6.2827707000001283</c:v>
                </c:pt>
                <c:pt idx="289">
                  <c:v>6.2827707000001283</c:v>
                </c:pt>
                <c:pt idx="290">
                  <c:v>6.2827707000001283</c:v>
                </c:pt>
                <c:pt idx="291">
                  <c:v>6.2827707000001283</c:v>
                </c:pt>
                <c:pt idx="292">
                  <c:v>6.2827707000001283</c:v>
                </c:pt>
                <c:pt idx="293">
                  <c:v>6.2827707000001283</c:v>
                </c:pt>
                <c:pt idx="294">
                  <c:v>6.2827707000001283</c:v>
                </c:pt>
                <c:pt idx="295">
                  <c:v>6.2827707000001283</c:v>
                </c:pt>
                <c:pt idx="296">
                  <c:v>6.2827707000001283</c:v>
                </c:pt>
                <c:pt idx="297">
                  <c:v>6.2827707000001283</c:v>
                </c:pt>
                <c:pt idx="298">
                  <c:v>6.2827707000001283</c:v>
                </c:pt>
                <c:pt idx="299">
                  <c:v>6.2827707000001283</c:v>
                </c:pt>
                <c:pt idx="300">
                  <c:v>6.2827707000001283</c:v>
                </c:pt>
                <c:pt idx="301">
                  <c:v>6.2827707000001283</c:v>
                </c:pt>
                <c:pt idx="302">
                  <c:v>6.2827707000001283</c:v>
                </c:pt>
                <c:pt idx="303">
                  <c:v>6.2827707000001283</c:v>
                </c:pt>
                <c:pt idx="304">
                  <c:v>6.2827707000001283</c:v>
                </c:pt>
                <c:pt idx="305">
                  <c:v>6.2827707000001283</c:v>
                </c:pt>
                <c:pt idx="306">
                  <c:v>6.2827707000001283</c:v>
                </c:pt>
                <c:pt idx="307">
                  <c:v>6.2827707000001283</c:v>
                </c:pt>
                <c:pt idx="308">
                  <c:v>6.2827707000001283</c:v>
                </c:pt>
                <c:pt idx="309">
                  <c:v>6.2827707000001283</c:v>
                </c:pt>
                <c:pt idx="310">
                  <c:v>6.2827707000001283</c:v>
                </c:pt>
                <c:pt idx="311">
                  <c:v>6.2827707000001283</c:v>
                </c:pt>
                <c:pt idx="312">
                  <c:v>6.2827707000001283</c:v>
                </c:pt>
                <c:pt idx="313">
                  <c:v>6.2827707000001283</c:v>
                </c:pt>
                <c:pt idx="314">
                  <c:v>6.2827707000001283</c:v>
                </c:pt>
                <c:pt idx="315">
                  <c:v>6.2827707000001283</c:v>
                </c:pt>
                <c:pt idx="316">
                  <c:v>6.2827707000001283</c:v>
                </c:pt>
                <c:pt idx="317">
                  <c:v>6.2827707000001283</c:v>
                </c:pt>
                <c:pt idx="318">
                  <c:v>6.2827707000001283</c:v>
                </c:pt>
                <c:pt idx="319">
                  <c:v>6.2827707000001283</c:v>
                </c:pt>
                <c:pt idx="320">
                  <c:v>6.2827707000001283</c:v>
                </c:pt>
                <c:pt idx="321">
                  <c:v>6.2827707000001283</c:v>
                </c:pt>
                <c:pt idx="322">
                  <c:v>6.2827707000001283</c:v>
                </c:pt>
                <c:pt idx="323">
                  <c:v>6.2827707000001283</c:v>
                </c:pt>
                <c:pt idx="324">
                  <c:v>6.2827707000001283</c:v>
                </c:pt>
                <c:pt idx="325">
                  <c:v>6.2827707000001283</c:v>
                </c:pt>
                <c:pt idx="326">
                  <c:v>6.2827707000001283</c:v>
                </c:pt>
                <c:pt idx="327">
                  <c:v>6.2827707000001283</c:v>
                </c:pt>
                <c:pt idx="328">
                  <c:v>6.2827707000001283</c:v>
                </c:pt>
                <c:pt idx="329">
                  <c:v>6.2827707000001283</c:v>
                </c:pt>
                <c:pt idx="330">
                  <c:v>6.2827707000001283</c:v>
                </c:pt>
                <c:pt idx="331">
                  <c:v>6.2827707000001283</c:v>
                </c:pt>
                <c:pt idx="332">
                  <c:v>6.2827707000001283</c:v>
                </c:pt>
                <c:pt idx="333">
                  <c:v>6.2827707000001283</c:v>
                </c:pt>
                <c:pt idx="334">
                  <c:v>6.2827707000001283</c:v>
                </c:pt>
              </c:numCache>
            </c:numRef>
          </c:xVal>
          <c:yVal>
            <c:numRef>
              <c:f>'tes no delay'!$V$2:$V$336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8-4720-99D8-27A9337C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delay'!$M$2:$M$271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49.268759999999901</c:v>
                      </c:pt>
                      <c:pt idx="89">
                        <c:v>49.205279999999902</c:v>
                      </c:pt>
                      <c:pt idx="90">
                        <c:v>49.337399999999903</c:v>
                      </c:pt>
                      <c:pt idx="91">
                        <c:v>49.811239999999998</c:v>
                      </c:pt>
                      <c:pt idx="92">
                        <c:v>50.232680000000002</c:v>
                      </c:pt>
                      <c:pt idx="93">
                        <c:v>50.601719999999901</c:v>
                      </c:pt>
                      <c:pt idx="94">
                        <c:v>50.913119999999999</c:v>
                      </c:pt>
                      <c:pt idx="95">
                        <c:v>51.161639999999998</c:v>
                      </c:pt>
                      <c:pt idx="96">
                        <c:v>51.853559999999902</c:v>
                      </c:pt>
                      <c:pt idx="97">
                        <c:v>52.748840000000001</c:v>
                      </c:pt>
                      <c:pt idx="98">
                        <c:v>53.57076</c:v>
                      </c:pt>
                      <c:pt idx="99">
                        <c:v>54.329799999999999</c:v>
                      </c:pt>
                      <c:pt idx="100">
                        <c:v>55.025959999999998</c:v>
                      </c:pt>
                      <c:pt idx="101">
                        <c:v>55.664479999999998</c:v>
                      </c:pt>
                      <c:pt idx="102">
                        <c:v>56.245359999999998</c:v>
                      </c:pt>
                      <c:pt idx="103">
                        <c:v>56.768599999999999</c:v>
                      </c:pt>
                      <c:pt idx="104">
                        <c:v>57.505679999999998</c:v>
                      </c:pt>
                      <c:pt idx="105">
                        <c:v>58.696640000000002</c:v>
                      </c:pt>
                      <c:pt idx="106">
                        <c:v>59.824719999999999</c:v>
                      </c:pt>
                      <c:pt idx="107">
                        <c:v>60.895159999999997</c:v>
                      </c:pt>
                      <c:pt idx="108">
                        <c:v>62.572365714285702</c:v>
                      </c:pt>
                      <c:pt idx="109">
                        <c:v>64.310525714285703</c:v>
                      </c:pt>
                      <c:pt idx="110">
                        <c:v>65.996285714285705</c:v>
                      </c:pt>
                      <c:pt idx="111">
                        <c:v>67.629645714285701</c:v>
                      </c:pt>
                      <c:pt idx="112">
                        <c:v>69.215845714285706</c:v>
                      </c:pt>
                      <c:pt idx="113">
                        <c:v>70.749645714285705</c:v>
                      </c:pt>
                      <c:pt idx="114">
                        <c:v>72.559965714285696</c:v>
                      </c:pt>
                      <c:pt idx="115">
                        <c:v>74.383085714285698</c:v>
                      </c:pt>
                      <c:pt idx="116">
                        <c:v>75.775405714285696</c:v>
                      </c:pt>
                      <c:pt idx="117">
                        <c:v>77.741725714285707</c:v>
                      </c:pt>
                      <c:pt idx="118">
                        <c:v>79.838445714285697</c:v>
                      </c:pt>
                      <c:pt idx="119">
                        <c:v>81.888005714285697</c:v>
                      </c:pt>
                      <c:pt idx="120">
                        <c:v>83.895645714285706</c:v>
                      </c:pt>
                      <c:pt idx="121">
                        <c:v>85.344605714285706</c:v>
                      </c:pt>
                      <c:pt idx="122">
                        <c:v>86.657725714285704</c:v>
                      </c:pt>
                      <c:pt idx="123">
                        <c:v>88.565805714285702</c:v>
                      </c:pt>
                      <c:pt idx="124">
                        <c:v>90.442445714285697</c:v>
                      </c:pt>
                      <c:pt idx="125">
                        <c:v>92.287645714285702</c:v>
                      </c:pt>
                      <c:pt idx="126">
                        <c:v>94.738285714285695</c:v>
                      </c:pt>
                      <c:pt idx="127">
                        <c:v>97.335045714285698</c:v>
                      </c:pt>
                      <c:pt idx="128">
                        <c:v>99.900365714285698</c:v>
                      </c:pt>
                      <c:pt idx="129">
                        <c:v>102.178485714285</c:v>
                      </c:pt>
                      <c:pt idx="130">
                        <c:v>103.918885714285</c:v>
                      </c:pt>
                      <c:pt idx="131">
                        <c:v>106.45276571428499</c:v>
                      </c:pt>
                      <c:pt idx="132">
                        <c:v>108.970925714285</c:v>
                      </c:pt>
                      <c:pt idx="133">
                        <c:v>110.79848</c:v>
                      </c:pt>
                      <c:pt idx="134">
                        <c:v>112.48124</c:v>
                      </c:pt>
                      <c:pt idx="135">
                        <c:v>114.94175999999899</c:v>
                      </c:pt>
                      <c:pt idx="136">
                        <c:v>117.23520000000001</c:v>
                      </c:pt>
                      <c:pt idx="137">
                        <c:v>119.66428000000001</c:v>
                      </c:pt>
                      <c:pt idx="138">
                        <c:v>122.187079999999</c:v>
                      </c:pt>
                      <c:pt idx="139">
                        <c:v>124.829799999999</c:v>
                      </c:pt>
                      <c:pt idx="140">
                        <c:v>127.169799999999</c:v>
                      </c:pt>
                      <c:pt idx="141">
                        <c:v>129.46263999999999</c:v>
                      </c:pt>
                      <c:pt idx="142">
                        <c:v>131.17624000000001</c:v>
                      </c:pt>
                      <c:pt idx="143">
                        <c:v>133.47955999999999</c:v>
                      </c:pt>
                      <c:pt idx="144">
                        <c:v>135.7724</c:v>
                      </c:pt>
                      <c:pt idx="145">
                        <c:v>138.04427999999999</c:v>
                      </c:pt>
                      <c:pt idx="146">
                        <c:v>140.58763999999999</c:v>
                      </c:pt>
                      <c:pt idx="147">
                        <c:v>143.47020000000001</c:v>
                      </c:pt>
                      <c:pt idx="148">
                        <c:v>145.64251999999999</c:v>
                      </c:pt>
                      <c:pt idx="149">
                        <c:v>148.149</c:v>
                      </c:pt>
                      <c:pt idx="150">
                        <c:v>151.12527999999901</c:v>
                      </c:pt>
                      <c:pt idx="151">
                        <c:v>153.43323999999899</c:v>
                      </c:pt>
                      <c:pt idx="152">
                        <c:v>155.53219999999999</c:v>
                      </c:pt>
                      <c:pt idx="153">
                        <c:v>157.89215999999999</c:v>
                      </c:pt>
                      <c:pt idx="154">
                        <c:v>160.74268000000001</c:v>
                      </c:pt>
                      <c:pt idx="155">
                        <c:v>163.56175999999999</c:v>
                      </c:pt>
                      <c:pt idx="156">
                        <c:v>165.85339999999999</c:v>
                      </c:pt>
                      <c:pt idx="157">
                        <c:v>168.59912</c:v>
                      </c:pt>
                      <c:pt idx="158">
                        <c:v>171.437234285714</c:v>
                      </c:pt>
                      <c:pt idx="159">
                        <c:v>174.297634285714</c:v>
                      </c:pt>
                      <c:pt idx="160">
                        <c:v>176.96475428571401</c:v>
                      </c:pt>
                      <c:pt idx="161">
                        <c:v>179.74655428571401</c:v>
                      </c:pt>
                      <c:pt idx="162">
                        <c:v>182.345554285714</c:v>
                      </c:pt>
                      <c:pt idx="163">
                        <c:v>185.618114285714</c:v>
                      </c:pt>
                      <c:pt idx="164">
                        <c:v>188.24331428571401</c:v>
                      </c:pt>
                      <c:pt idx="165">
                        <c:v>190.99367428571401</c:v>
                      </c:pt>
                      <c:pt idx="166">
                        <c:v>194.002514285714</c:v>
                      </c:pt>
                      <c:pt idx="167">
                        <c:v>197.33735428571401</c:v>
                      </c:pt>
                      <c:pt idx="168">
                        <c:v>199.86823428571401</c:v>
                      </c:pt>
                      <c:pt idx="169">
                        <c:v>202.77227428571399</c:v>
                      </c:pt>
                      <c:pt idx="170">
                        <c:v>206.09139428571399</c:v>
                      </c:pt>
                      <c:pt idx="171">
                        <c:v>209.11807428571399</c:v>
                      </c:pt>
                      <c:pt idx="172">
                        <c:v>211.76363428571401</c:v>
                      </c:pt>
                      <c:pt idx="173">
                        <c:v>215.11943428571399</c:v>
                      </c:pt>
                      <c:pt idx="174">
                        <c:v>218.14107428571401</c:v>
                      </c:pt>
                      <c:pt idx="175">
                        <c:v>220.619554285714</c:v>
                      </c:pt>
                      <c:pt idx="176">
                        <c:v>223.48691428571399</c:v>
                      </c:pt>
                      <c:pt idx="177">
                        <c:v>226.93119428571401</c:v>
                      </c:pt>
                      <c:pt idx="178">
                        <c:v>229.92643428571401</c:v>
                      </c:pt>
                      <c:pt idx="179">
                        <c:v>232.561514285714</c:v>
                      </c:pt>
                      <c:pt idx="180">
                        <c:v>235.82823428571399</c:v>
                      </c:pt>
                      <c:pt idx="181">
                        <c:v>238.797474285714</c:v>
                      </c:pt>
                      <c:pt idx="182">
                        <c:v>241.628154285714</c:v>
                      </c:pt>
                      <c:pt idx="183">
                        <c:v>244.59871999999999</c:v>
                      </c:pt>
                      <c:pt idx="184">
                        <c:v>247.66692</c:v>
                      </c:pt>
                      <c:pt idx="185">
                        <c:v>250.27055999999999</c:v>
                      </c:pt>
                      <c:pt idx="186">
                        <c:v>253.51107999999999</c:v>
                      </c:pt>
                      <c:pt idx="187">
                        <c:v>256.7516</c:v>
                      </c:pt>
                      <c:pt idx="188">
                        <c:v>259.56132000000002</c:v>
                      </c:pt>
                      <c:pt idx="189">
                        <c:v>262.78088000000002</c:v>
                      </c:pt>
                      <c:pt idx="190">
                        <c:v>265.81763999999998</c:v>
                      </c:pt>
                      <c:pt idx="191">
                        <c:v>268.75252</c:v>
                      </c:pt>
                      <c:pt idx="192">
                        <c:v>271.88824</c:v>
                      </c:pt>
                      <c:pt idx="193">
                        <c:v>274.99776000000003</c:v>
                      </c:pt>
                      <c:pt idx="194">
                        <c:v>278.30811999999997</c:v>
                      </c:pt>
                      <c:pt idx="195">
                        <c:v>281.44715428571402</c:v>
                      </c:pt>
                      <c:pt idx="196">
                        <c:v>284.70239428571398</c:v>
                      </c:pt>
                      <c:pt idx="197">
                        <c:v>288.30731428571403</c:v>
                      </c:pt>
                      <c:pt idx="198">
                        <c:v>291.24391428571403</c:v>
                      </c:pt>
                      <c:pt idx="199">
                        <c:v>294.61343428571399</c:v>
                      </c:pt>
                      <c:pt idx="200">
                        <c:v>298.40446857142803</c:v>
                      </c:pt>
                      <c:pt idx="201">
                        <c:v>301.672308571428</c:v>
                      </c:pt>
                      <c:pt idx="202">
                        <c:v>304.53554857142802</c:v>
                      </c:pt>
                      <c:pt idx="203">
                        <c:v>308.19750857142799</c:v>
                      </c:pt>
                      <c:pt idx="204">
                        <c:v>311.70286857142798</c:v>
                      </c:pt>
                      <c:pt idx="205">
                        <c:v>314.59754857142798</c:v>
                      </c:pt>
                      <c:pt idx="206">
                        <c:v>318.24902857142803</c:v>
                      </c:pt>
                      <c:pt idx="207">
                        <c:v>321.75074285714197</c:v>
                      </c:pt>
                      <c:pt idx="208">
                        <c:v>325.03065714285702</c:v>
                      </c:pt>
                      <c:pt idx="209">
                        <c:v>328.19589142857097</c:v>
                      </c:pt>
                      <c:pt idx="210">
                        <c:v>331.39409142857102</c:v>
                      </c:pt>
                      <c:pt idx="211">
                        <c:v>334.487891428571</c:v>
                      </c:pt>
                      <c:pt idx="212">
                        <c:v>337.665531428571</c:v>
                      </c:pt>
                      <c:pt idx="213">
                        <c:v>340.464771428571</c:v>
                      </c:pt>
                      <c:pt idx="214">
                        <c:v>343.20929142857102</c:v>
                      </c:pt>
                      <c:pt idx="215">
                        <c:v>346.38885714285698</c:v>
                      </c:pt>
                      <c:pt idx="216">
                        <c:v>349.588057142857</c:v>
                      </c:pt>
                      <c:pt idx="217">
                        <c:v>352.36329142857102</c:v>
                      </c:pt>
                      <c:pt idx="218">
                        <c:v>355.12473142857101</c:v>
                      </c:pt>
                      <c:pt idx="219">
                        <c:v>357.34361142857102</c:v>
                      </c:pt>
                      <c:pt idx="220">
                        <c:v>359.78621714285703</c:v>
                      </c:pt>
                      <c:pt idx="221">
                        <c:v>362.57485714285701</c:v>
                      </c:pt>
                      <c:pt idx="222">
                        <c:v>364.93057714285698</c:v>
                      </c:pt>
                      <c:pt idx="223">
                        <c:v>367.370137142857</c:v>
                      </c:pt>
                      <c:pt idx="224">
                        <c:v>369.42393714285703</c:v>
                      </c:pt>
                      <c:pt idx="225">
                        <c:v>371.171502857142</c:v>
                      </c:pt>
                      <c:pt idx="226">
                        <c:v>373.13198285714202</c:v>
                      </c:pt>
                      <c:pt idx="227">
                        <c:v>374.99874285714202</c:v>
                      </c:pt>
                      <c:pt idx="228">
                        <c:v>376.30198285714198</c:v>
                      </c:pt>
                      <c:pt idx="229">
                        <c:v>377.67858285714198</c:v>
                      </c:pt>
                      <c:pt idx="230">
                        <c:v>379.10234285714199</c:v>
                      </c:pt>
                      <c:pt idx="231">
                        <c:v>379.80074285714198</c:v>
                      </c:pt>
                      <c:pt idx="232">
                        <c:v>380.29146857142803</c:v>
                      </c:pt>
                      <c:pt idx="233">
                        <c:v>380.29146857142803</c:v>
                      </c:pt>
                      <c:pt idx="234">
                        <c:v>380.29146857142803</c:v>
                      </c:pt>
                      <c:pt idx="235">
                        <c:v>380.29146857142803</c:v>
                      </c:pt>
                      <c:pt idx="236">
                        <c:v>380.29146857142803</c:v>
                      </c:pt>
                      <c:pt idx="237">
                        <c:v>380.29146857142803</c:v>
                      </c:pt>
                      <c:pt idx="238">
                        <c:v>380.29146857142803</c:v>
                      </c:pt>
                      <c:pt idx="239">
                        <c:v>380.29146857142803</c:v>
                      </c:pt>
                      <c:pt idx="240">
                        <c:v>380.29146857142803</c:v>
                      </c:pt>
                      <c:pt idx="241">
                        <c:v>380.29146857142803</c:v>
                      </c:pt>
                      <c:pt idx="242">
                        <c:v>380.29146857142803</c:v>
                      </c:pt>
                      <c:pt idx="243">
                        <c:v>380.29146857142803</c:v>
                      </c:pt>
                      <c:pt idx="244">
                        <c:v>380.29146857142803</c:v>
                      </c:pt>
                      <c:pt idx="245">
                        <c:v>380.29146857142803</c:v>
                      </c:pt>
                      <c:pt idx="246">
                        <c:v>380.29146857142803</c:v>
                      </c:pt>
                      <c:pt idx="247">
                        <c:v>380.29146857142803</c:v>
                      </c:pt>
                      <c:pt idx="248">
                        <c:v>380.29146857142803</c:v>
                      </c:pt>
                      <c:pt idx="249">
                        <c:v>380.29146857142803</c:v>
                      </c:pt>
                      <c:pt idx="250">
                        <c:v>380.29146857142803</c:v>
                      </c:pt>
                      <c:pt idx="251">
                        <c:v>380.29146857142803</c:v>
                      </c:pt>
                      <c:pt idx="252">
                        <c:v>380.29146857142803</c:v>
                      </c:pt>
                      <c:pt idx="253">
                        <c:v>380.29146857142803</c:v>
                      </c:pt>
                      <c:pt idx="254">
                        <c:v>380.29146857142803</c:v>
                      </c:pt>
                      <c:pt idx="255">
                        <c:v>380.29146857142803</c:v>
                      </c:pt>
                      <c:pt idx="256">
                        <c:v>380.29146857142803</c:v>
                      </c:pt>
                      <c:pt idx="257">
                        <c:v>380.29146857142803</c:v>
                      </c:pt>
                      <c:pt idx="258">
                        <c:v>380.29146857142803</c:v>
                      </c:pt>
                      <c:pt idx="259">
                        <c:v>380.29146857142803</c:v>
                      </c:pt>
                      <c:pt idx="260">
                        <c:v>380.29146857142803</c:v>
                      </c:pt>
                      <c:pt idx="261">
                        <c:v>380.29146857142803</c:v>
                      </c:pt>
                      <c:pt idx="262">
                        <c:v>380.29146857142803</c:v>
                      </c:pt>
                      <c:pt idx="263">
                        <c:v>380.29146857142803</c:v>
                      </c:pt>
                      <c:pt idx="264">
                        <c:v>380.29146857142803</c:v>
                      </c:pt>
                      <c:pt idx="265">
                        <c:v>380.29146857142803</c:v>
                      </c:pt>
                      <c:pt idx="266">
                        <c:v>380.29146857142803</c:v>
                      </c:pt>
                      <c:pt idx="267">
                        <c:v>380.29146857142803</c:v>
                      </c:pt>
                      <c:pt idx="268">
                        <c:v>380.29146857142803</c:v>
                      </c:pt>
                      <c:pt idx="269">
                        <c:v>380.29146857142803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kec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 no delay'!$N$2:$N$271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268.28584773490275</c:v>
                      </c:pt>
                      <c:pt idx="2">
                        <c:v>-16.928345286642958</c:v>
                      </c:pt>
                      <c:pt idx="3">
                        <c:v>-17.364217781438438</c:v>
                      </c:pt>
                      <c:pt idx="4">
                        <c:v>-8.6500049524766283</c:v>
                      </c:pt>
                      <c:pt idx="5">
                        <c:v>0</c:v>
                      </c:pt>
                      <c:pt idx="6">
                        <c:v>16.498636658691485</c:v>
                      </c:pt>
                      <c:pt idx="7">
                        <c:v>16.654588911055981</c:v>
                      </c:pt>
                      <c:pt idx="8">
                        <c:v>-276.75264528955415</c:v>
                      </c:pt>
                      <c:pt idx="9">
                        <c:v>24.893584676229651</c:v>
                      </c:pt>
                      <c:pt idx="10">
                        <c:v>16.888625317309288</c:v>
                      </c:pt>
                      <c:pt idx="11">
                        <c:v>8.3199959353454336</c:v>
                      </c:pt>
                      <c:pt idx="12">
                        <c:v>0</c:v>
                      </c:pt>
                      <c:pt idx="13">
                        <c:v>-8.6290370391210018</c:v>
                      </c:pt>
                      <c:pt idx="14">
                        <c:v>-16.669635813072791</c:v>
                      </c:pt>
                      <c:pt idx="15">
                        <c:v>-8.7112647958481499</c:v>
                      </c:pt>
                      <c:pt idx="16">
                        <c:v>-16.185528160782429</c:v>
                      </c:pt>
                      <c:pt idx="17">
                        <c:v>263.79108907793585</c:v>
                      </c:pt>
                      <c:pt idx="18">
                        <c:v>-26.336952151464676</c:v>
                      </c:pt>
                      <c:pt idx="19">
                        <c:v>-25.763396310402019</c:v>
                      </c:pt>
                      <c:pt idx="20">
                        <c:v>-25.933746865230052</c:v>
                      </c:pt>
                      <c:pt idx="21">
                        <c:v>-26.654729688637076</c:v>
                      </c:pt>
                      <c:pt idx="22">
                        <c:v>-24.467992379451875</c:v>
                      </c:pt>
                      <c:pt idx="23">
                        <c:v>-17.095801740716421</c:v>
                      </c:pt>
                      <c:pt idx="24">
                        <c:v>13.97889619658716</c:v>
                      </c:pt>
                      <c:pt idx="25">
                        <c:v>3.8277629589397661</c:v>
                      </c:pt>
                      <c:pt idx="26">
                        <c:v>-7.9213907784444375</c:v>
                      </c:pt>
                      <c:pt idx="27">
                        <c:v>-7.320666531156486</c:v>
                      </c:pt>
                      <c:pt idx="28">
                        <c:v>-6.8951904730785376</c:v>
                      </c:pt>
                      <c:pt idx="29">
                        <c:v>-6.7235948135865859</c:v>
                      </c:pt>
                      <c:pt idx="30">
                        <c:v>-6.7407058016270254</c:v>
                      </c:pt>
                      <c:pt idx="31">
                        <c:v>-8.1293350312694859</c:v>
                      </c:pt>
                      <c:pt idx="32">
                        <c:v>-8.8129765287052617</c:v>
                      </c:pt>
                      <c:pt idx="33">
                        <c:v>1.2963033706568434</c:v>
                      </c:pt>
                      <c:pt idx="34">
                        <c:v>0.2884908323275045</c:v>
                      </c:pt>
                      <c:pt idx="35">
                        <c:v>-0.19426970889516595</c:v>
                      </c:pt>
                      <c:pt idx="36">
                        <c:v>-0.35206009170291325</c:v>
                      </c:pt>
                      <c:pt idx="37">
                        <c:v>-0.69135925722121883</c:v>
                      </c:pt>
                      <c:pt idx="38">
                        <c:v>-0.35671627856077254</c:v>
                      </c:pt>
                      <c:pt idx="39">
                        <c:v>-0.12635168173254074</c:v>
                      </c:pt>
                      <c:pt idx="40">
                        <c:v>-0.1844237704554347</c:v>
                      </c:pt>
                      <c:pt idx="41">
                        <c:v>-1.8565505291107332E-2</c:v>
                      </c:pt>
                      <c:pt idx="42">
                        <c:v>-5.2261344121424012</c:v>
                      </c:pt>
                      <c:pt idx="43">
                        <c:v>-4.8381653432761142</c:v>
                      </c:pt>
                      <c:pt idx="44">
                        <c:v>-4.2108646736905122</c:v>
                      </c:pt>
                      <c:pt idx="45">
                        <c:v>-3.4436895421987077</c:v>
                      </c:pt>
                      <c:pt idx="46">
                        <c:v>-2.215574558956777</c:v>
                      </c:pt>
                      <c:pt idx="47">
                        <c:v>-4.9673268703173212</c:v>
                      </c:pt>
                      <c:pt idx="48">
                        <c:v>-1.8892042661013797</c:v>
                      </c:pt>
                      <c:pt idx="49">
                        <c:v>-1.1674836081214981</c:v>
                      </c:pt>
                      <c:pt idx="50">
                        <c:v>2.298576768519021</c:v>
                      </c:pt>
                      <c:pt idx="51">
                        <c:v>10.306360854406329</c:v>
                      </c:pt>
                      <c:pt idx="52">
                        <c:v>10.026019080404415</c:v>
                      </c:pt>
                      <c:pt idx="53">
                        <c:v>-0.22297255607652441</c:v>
                      </c:pt>
                      <c:pt idx="54">
                        <c:v>-0.17273719223076561</c:v>
                      </c:pt>
                      <c:pt idx="55">
                        <c:v>0</c:v>
                      </c:pt>
                      <c:pt idx="56">
                        <c:v>0.16641894381118827</c:v>
                      </c:pt>
                      <c:pt idx="57">
                        <c:v>0.34163181348618249</c:v>
                      </c:pt>
                      <c:pt idx="58">
                        <c:v>0.4934768141277488</c:v>
                      </c:pt>
                      <c:pt idx="59">
                        <c:v>0.33904227028770545</c:v>
                      </c:pt>
                      <c:pt idx="60">
                        <c:v>0.84171568643505601</c:v>
                      </c:pt>
                      <c:pt idx="61">
                        <c:v>1.147243082284614</c:v>
                      </c:pt>
                      <c:pt idx="62">
                        <c:v>1.8890370957917964</c:v>
                      </c:pt>
                      <c:pt idx="63">
                        <c:v>7.5869164248711751</c:v>
                      </c:pt>
                      <c:pt idx="64">
                        <c:v>5.466505762123627</c:v>
                      </c:pt>
                      <c:pt idx="65">
                        <c:v>11.101908742302429</c:v>
                      </c:pt>
                      <c:pt idx="66">
                        <c:v>6.7233575729691228</c:v>
                      </c:pt>
                      <c:pt idx="67">
                        <c:v>1.0319199432984196</c:v>
                      </c:pt>
                      <c:pt idx="68">
                        <c:v>-38.798991036530197</c:v>
                      </c:pt>
                      <c:pt idx="69">
                        <c:v>-11.372784777163229</c:v>
                      </c:pt>
                      <c:pt idx="70">
                        <c:v>-6.0353117415158328</c:v>
                      </c:pt>
                      <c:pt idx="71">
                        <c:v>1.8782189170058632</c:v>
                      </c:pt>
                      <c:pt idx="72">
                        <c:v>3.9372614350014392</c:v>
                      </c:pt>
                      <c:pt idx="73">
                        <c:v>4.0648383082504509</c:v>
                      </c:pt>
                      <c:pt idx="74">
                        <c:v>2.0447118120587673</c:v>
                      </c:pt>
                      <c:pt idx="75">
                        <c:v>-5.0270936593392221</c:v>
                      </c:pt>
                      <c:pt idx="76">
                        <c:v>-6.4221222247077785</c:v>
                      </c:pt>
                      <c:pt idx="77">
                        <c:v>-7.3665226207859709</c:v>
                      </c:pt>
                      <c:pt idx="78">
                        <c:v>-2.5422248672473136</c:v>
                      </c:pt>
                      <c:pt idx="79">
                        <c:v>-1.8246237148853603</c:v>
                      </c:pt>
                      <c:pt idx="80">
                        <c:v>-2.8258821364558226</c:v>
                      </c:pt>
                      <c:pt idx="81">
                        <c:v>-2.4545471579070619</c:v>
                      </c:pt>
                      <c:pt idx="82">
                        <c:v>-2.1183107000828878</c:v>
                      </c:pt>
                      <c:pt idx="83">
                        <c:v>-3.6185119152602798</c:v>
                      </c:pt>
                      <c:pt idx="84">
                        <c:v>-0.79771906283118288</c:v>
                      </c:pt>
                      <c:pt idx="85">
                        <c:v>-1.0079055184712904</c:v>
                      </c:pt>
                      <c:pt idx="86">
                        <c:v>-0.65758513154933329</c:v>
                      </c:pt>
                      <c:pt idx="87">
                        <c:v>2.8856982233320423</c:v>
                      </c:pt>
                      <c:pt idx="88">
                        <c:v>-5.980526285571238</c:v>
                      </c:pt>
                      <c:pt idx="89">
                        <c:v>-6.0638780809011443</c:v>
                      </c:pt>
                      <c:pt idx="90">
                        <c:v>-2.8328377669078404</c:v>
                      </c:pt>
                      <c:pt idx="91">
                        <c:v>-2.4661619392097065</c:v>
                      </c:pt>
                      <c:pt idx="92">
                        <c:v>1.1741581078073418</c:v>
                      </c:pt>
                      <c:pt idx="93">
                        <c:v>22.743049248881597</c:v>
                      </c:pt>
                      <c:pt idx="94">
                        <c:v>5.7149185013236536</c:v>
                      </c:pt>
                      <c:pt idx="95">
                        <c:v>16.807270039930167</c:v>
                      </c:pt>
                      <c:pt idx="96">
                        <c:v>0.6434316353901286</c:v>
                      </c:pt>
                      <c:pt idx="97">
                        <c:v>-6.4858052682823448</c:v>
                      </c:pt>
                      <c:pt idx="98">
                        <c:v>-2.548965785611236</c:v>
                      </c:pt>
                      <c:pt idx="99">
                        <c:v>-0.68012862737925817</c:v>
                      </c:pt>
                      <c:pt idx="100">
                        <c:v>0.57790335779898561</c:v>
                      </c:pt>
                      <c:pt idx="101">
                        <c:v>2.2371908344793177</c:v>
                      </c:pt>
                      <c:pt idx="102">
                        <c:v>3.4281868991036859</c:v>
                      </c:pt>
                      <c:pt idx="103">
                        <c:v>8.192159290638422</c:v>
                      </c:pt>
                      <c:pt idx="104">
                        <c:v>2.8979156873203906</c:v>
                      </c:pt>
                      <c:pt idx="105">
                        <c:v>4.6210225825128157</c:v>
                      </c:pt>
                      <c:pt idx="106">
                        <c:v>4.5739779836161611</c:v>
                      </c:pt>
                      <c:pt idx="107">
                        <c:v>4.6903749183760377</c:v>
                      </c:pt>
                      <c:pt idx="108">
                        <c:v>4.8695763635025822</c:v>
                      </c:pt>
                      <c:pt idx="109">
                        <c:v>2.9995166173556642</c:v>
                      </c:pt>
                      <c:pt idx="110">
                        <c:v>4.474293502348484</c:v>
                      </c:pt>
                      <c:pt idx="111">
                        <c:v>3.7505042749253676</c:v>
                      </c:pt>
                      <c:pt idx="112">
                        <c:v>-0.89454818400997538</c:v>
                      </c:pt>
                      <c:pt idx="113">
                        <c:v>1.9513163937943756</c:v>
                      </c:pt>
                      <c:pt idx="114">
                        <c:v>1.6397803195019174</c:v>
                      </c:pt>
                      <c:pt idx="115">
                        <c:v>1.1913229596024435</c:v>
                      </c:pt>
                      <c:pt idx="116">
                        <c:v>0.3359713783171891</c:v>
                      </c:pt>
                      <c:pt idx="117">
                        <c:v>-0.17040705823733357</c:v>
                      </c:pt>
                      <c:pt idx="118">
                        <c:v>-0.68571353792985734</c:v>
                      </c:pt>
                      <c:pt idx="119">
                        <c:v>-2.6678376641001469</c:v>
                      </c:pt>
                      <c:pt idx="120">
                        <c:v>-1.6489395179274065</c:v>
                      </c:pt>
                      <c:pt idx="121">
                        <c:v>-1.4539059315115721</c:v>
                      </c:pt>
                      <c:pt idx="122">
                        <c:v>-2.6627538413640064</c:v>
                      </c:pt>
                      <c:pt idx="123">
                        <c:v>-3.5296721485059988</c:v>
                      </c:pt>
                      <c:pt idx="124">
                        <c:v>-4.6079388958225094</c:v>
                      </c:pt>
                      <c:pt idx="125">
                        <c:v>-5.8110612949604601</c:v>
                      </c:pt>
                      <c:pt idx="126">
                        <c:v>-2.0532326770690048</c:v>
                      </c:pt>
                      <c:pt idx="127">
                        <c:v>4.2214369244308454</c:v>
                      </c:pt>
                      <c:pt idx="128">
                        <c:v>10.282919165107344</c:v>
                      </c:pt>
                      <c:pt idx="129">
                        <c:v>13.331097987190208</c:v>
                      </c:pt>
                      <c:pt idx="130">
                        <c:v>11.787402580776311</c:v>
                      </c:pt>
                      <c:pt idx="131">
                        <c:v>10.215362409117406</c:v>
                      </c:pt>
                      <c:pt idx="132">
                        <c:v>15.335534232139628</c:v>
                      </c:pt>
                      <c:pt idx="133">
                        <c:v>22.59891434300204</c:v>
                      </c:pt>
                      <c:pt idx="134">
                        <c:v>28.627798331561152</c:v>
                      </c:pt>
                      <c:pt idx="135">
                        <c:v>18.031837407945417</c:v>
                      </c:pt>
                      <c:pt idx="136">
                        <c:v>16.213468217875828</c:v>
                      </c:pt>
                      <c:pt idx="137">
                        <c:v>44.258522257528981</c:v>
                      </c:pt>
                      <c:pt idx="138">
                        <c:v>20.753202263302473</c:v>
                      </c:pt>
                      <c:pt idx="139">
                        <c:v>12.243590284055079</c:v>
                      </c:pt>
                      <c:pt idx="140">
                        <c:v>33.621847389094597</c:v>
                      </c:pt>
                      <c:pt idx="141">
                        <c:v>15.54125999161435</c:v>
                      </c:pt>
                      <c:pt idx="142">
                        <c:v>37.643935203761842</c:v>
                      </c:pt>
                      <c:pt idx="143">
                        <c:v>36.211656244920057</c:v>
                      </c:pt>
                      <c:pt idx="144">
                        <c:v>34.683376966617004</c:v>
                      </c:pt>
                      <c:pt idx="145">
                        <c:v>54.431933193099674</c:v>
                      </c:pt>
                      <c:pt idx="146">
                        <c:v>56.974281986671841</c:v>
                      </c:pt>
                      <c:pt idx="147">
                        <c:v>53.733341408649878</c:v>
                      </c:pt>
                      <c:pt idx="148">
                        <c:v>35.257041219709393</c:v>
                      </c:pt>
                      <c:pt idx="149">
                        <c:v>52.210606699182229</c:v>
                      </c:pt>
                      <c:pt idx="150">
                        <c:v>49.202520113411801</c:v>
                      </c:pt>
                      <c:pt idx="151">
                        <c:v>58.203657501550936</c:v>
                      </c:pt>
                      <c:pt idx="152">
                        <c:v>113.98560737027823</c:v>
                      </c:pt>
                      <c:pt idx="153">
                        <c:v>44.823179074829838</c:v>
                      </c:pt>
                      <c:pt idx="154">
                        <c:v>41.96902140163089</c:v>
                      </c:pt>
                      <c:pt idx="155">
                        <c:v>68.5424369318646</c:v>
                      </c:pt>
                      <c:pt idx="156">
                        <c:v>64.826464997131254</c:v>
                      </c:pt>
                      <c:pt idx="157">
                        <c:v>64.958503875275923</c:v>
                      </c:pt>
                      <c:pt idx="158">
                        <c:v>46.184200040807426</c:v>
                      </c:pt>
                      <c:pt idx="159">
                        <c:v>42.382772155020007</c:v>
                      </c:pt>
                      <c:pt idx="160">
                        <c:v>59.842183834443617</c:v>
                      </c:pt>
                      <c:pt idx="161">
                        <c:v>40.647275546660609</c:v>
                      </c:pt>
                      <c:pt idx="162">
                        <c:v>60.246510489314552</c:v>
                      </c:pt>
                      <c:pt idx="163">
                        <c:v>79.301808580237292</c:v>
                      </c:pt>
                      <c:pt idx="164">
                        <c:v>83.512680821241204</c:v>
                      </c:pt>
                      <c:pt idx="165">
                        <c:v>80.123684292729024</c:v>
                      </c:pt>
                      <c:pt idx="166">
                        <c:v>48.909050703599611</c:v>
                      </c:pt>
                      <c:pt idx="167">
                        <c:v>57.556716713532715</c:v>
                      </c:pt>
                      <c:pt idx="168">
                        <c:v>166.54594690493911</c:v>
                      </c:pt>
                      <c:pt idx="169">
                        <c:v>80.883429907329457</c:v>
                      </c:pt>
                      <c:pt idx="170">
                        <c:v>57.801437346219544</c:v>
                      </c:pt>
                      <c:pt idx="171">
                        <c:v>53.072192260222273</c:v>
                      </c:pt>
                      <c:pt idx="172">
                        <c:v>32.105073617320002</c:v>
                      </c:pt>
                      <c:pt idx="173">
                        <c:v>145.43333100859218</c:v>
                      </c:pt>
                      <c:pt idx="174">
                        <c:v>155.44221822710293</c:v>
                      </c:pt>
                      <c:pt idx="175">
                        <c:v>80.950822407414378</c:v>
                      </c:pt>
                      <c:pt idx="176">
                        <c:v>86.020161381425609</c:v>
                      </c:pt>
                      <c:pt idx="177">
                        <c:v>77.885508302948068</c:v>
                      </c:pt>
                      <c:pt idx="178">
                        <c:v>49.196240827505719</c:v>
                      </c:pt>
                      <c:pt idx="179">
                        <c:v>54.572031833378787</c:v>
                      </c:pt>
                      <c:pt idx="180">
                        <c:v>73.524135421366196</c:v>
                      </c:pt>
                      <c:pt idx="181">
                        <c:v>73.444912472253492</c:v>
                      </c:pt>
                      <c:pt idx="182">
                        <c:v>72.939635410959838</c:v>
                      </c:pt>
                      <c:pt idx="183">
                        <c:v>85.901688068331921</c:v>
                      </c:pt>
                      <c:pt idx="184">
                        <c:v>61.275915506219548</c:v>
                      </c:pt>
                      <c:pt idx="185">
                        <c:v>146.92430995340527</c:v>
                      </c:pt>
                      <c:pt idx="186">
                        <c:v>54.760593905295551</c:v>
                      </c:pt>
                      <c:pt idx="187">
                        <c:v>183.43112119260564</c:v>
                      </c:pt>
                      <c:pt idx="188">
                        <c:v>75.086132574804822</c:v>
                      </c:pt>
                      <c:pt idx="189">
                        <c:v>67.091577433252397</c:v>
                      </c:pt>
                      <c:pt idx="190">
                        <c:v>50.304067664205874</c:v>
                      </c:pt>
                      <c:pt idx="191">
                        <c:v>189.22101629809532</c:v>
                      </c:pt>
                      <c:pt idx="192">
                        <c:v>59.775155105306595</c:v>
                      </c:pt>
                      <c:pt idx="193">
                        <c:v>72.766415500984479</c:v>
                      </c:pt>
                      <c:pt idx="194">
                        <c:v>89.73527681598523</c:v>
                      </c:pt>
                      <c:pt idx="195">
                        <c:v>92.558573575882136</c:v>
                      </c:pt>
                      <c:pt idx="196">
                        <c:v>90.636011051744006</c:v>
                      </c:pt>
                      <c:pt idx="197">
                        <c:v>83.954596677618213</c:v>
                      </c:pt>
                      <c:pt idx="198">
                        <c:v>87.193921688875719</c:v>
                      </c:pt>
                      <c:pt idx="199">
                        <c:v>84.55772309047282</c:v>
                      </c:pt>
                      <c:pt idx="200">
                        <c:v>103.97760670059836</c:v>
                      </c:pt>
                      <c:pt idx="201">
                        <c:v>57.274133480826279</c:v>
                      </c:pt>
                      <c:pt idx="202">
                        <c:v>89.327275030905426</c:v>
                      </c:pt>
                      <c:pt idx="203">
                        <c:v>193.34035881469384</c:v>
                      </c:pt>
                      <c:pt idx="204">
                        <c:v>105.65561902584031</c:v>
                      </c:pt>
                      <c:pt idx="205">
                        <c:v>53.680957521705821</c:v>
                      </c:pt>
                      <c:pt idx="206">
                        <c:v>95.069795459268448</c:v>
                      </c:pt>
                      <c:pt idx="207">
                        <c:v>108.186194780837</c:v>
                      </c:pt>
                      <c:pt idx="208">
                        <c:v>96.308882863723781</c:v>
                      </c:pt>
                      <c:pt idx="209">
                        <c:v>84.930512973783877</c:v>
                      </c:pt>
                      <c:pt idx="210">
                        <c:v>110.13961914907743</c:v>
                      </c:pt>
                      <c:pt idx="211">
                        <c:v>95.282902848479154</c:v>
                      </c:pt>
                      <c:pt idx="212">
                        <c:v>53.026050046266228</c:v>
                      </c:pt>
                      <c:pt idx="213">
                        <c:v>94.830768009378829</c:v>
                      </c:pt>
                      <c:pt idx="214">
                        <c:v>74.495079485566208</c:v>
                      </c:pt>
                      <c:pt idx="215">
                        <c:v>191.6315850081123</c:v>
                      </c:pt>
                      <c:pt idx="216">
                        <c:v>85.120101300868754</c:v>
                      </c:pt>
                      <c:pt idx="217">
                        <c:v>104.7092762367415</c:v>
                      </c:pt>
                      <c:pt idx="218">
                        <c:v>92.783530925758214</c:v>
                      </c:pt>
                      <c:pt idx="219">
                        <c:v>46.398733274562225</c:v>
                      </c:pt>
                      <c:pt idx="220">
                        <c:v>194.97658194891252</c:v>
                      </c:pt>
                      <c:pt idx="221">
                        <c:v>94.276777100574435</c:v>
                      </c:pt>
                      <c:pt idx="222">
                        <c:v>201.18688858586788</c:v>
                      </c:pt>
                      <c:pt idx="223">
                        <c:v>95.493658352847063</c:v>
                      </c:pt>
                      <c:pt idx="224">
                        <c:v>70.304560818773595</c:v>
                      </c:pt>
                      <c:pt idx="225">
                        <c:v>91.671424703321577</c:v>
                      </c:pt>
                      <c:pt idx="226">
                        <c:v>103.47026269628093</c:v>
                      </c:pt>
                      <c:pt idx="227">
                        <c:v>96.162383824539063</c:v>
                      </c:pt>
                      <c:pt idx="228">
                        <c:v>92.371123637161915</c:v>
                      </c:pt>
                      <c:pt idx="229">
                        <c:v>66.229322609957393</c:v>
                      </c:pt>
                      <c:pt idx="230">
                        <c:v>102.43645324127824</c:v>
                      </c:pt>
                      <c:pt idx="231">
                        <c:v>104.02544103746226</c:v>
                      </c:pt>
                      <c:pt idx="232">
                        <c:v>102.78873317231181</c:v>
                      </c:pt>
                      <c:pt idx="233">
                        <c:v>107.88836117976015</c:v>
                      </c:pt>
                      <c:pt idx="234">
                        <c:v>115.32680919951358</c:v>
                      </c:pt>
                      <c:pt idx="235">
                        <c:v>91.473462229691009</c:v>
                      </c:pt>
                      <c:pt idx="236">
                        <c:v>107.91615289722841</c:v>
                      </c:pt>
                      <c:pt idx="237">
                        <c:v>120.02223401193753</c:v>
                      </c:pt>
                      <c:pt idx="238">
                        <c:v>109.49591883233654</c:v>
                      </c:pt>
                      <c:pt idx="239">
                        <c:v>92.1352147109519</c:v>
                      </c:pt>
                      <c:pt idx="240">
                        <c:v>118.72365810421201</c:v>
                      </c:pt>
                      <c:pt idx="241">
                        <c:v>116.43045281904412</c:v>
                      </c:pt>
                      <c:pt idx="242">
                        <c:v>60.349586783867458</c:v>
                      </c:pt>
                      <c:pt idx="243">
                        <c:v>116.76329043131567</c:v>
                      </c:pt>
                      <c:pt idx="244">
                        <c:v>115.06155361177628</c:v>
                      </c:pt>
                      <c:pt idx="245">
                        <c:v>106.76665296535167</c:v>
                      </c:pt>
                      <c:pt idx="246">
                        <c:v>99.832026067286861</c:v>
                      </c:pt>
                      <c:pt idx="247">
                        <c:v>103.11618384442986</c:v>
                      </c:pt>
                      <c:pt idx="248">
                        <c:v>99.744336224438342</c:v>
                      </c:pt>
                      <c:pt idx="249">
                        <c:v>69.912610337182855</c:v>
                      </c:pt>
                      <c:pt idx="250">
                        <c:v>88.648066631497429</c:v>
                      </c:pt>
                      <c:pt idx="251">
                        <c:v>180.52489640287547</c:v>
                      </c:pt>
                      <c:pt idx="252">
                        <c:v>68.265303055005703</c:v>
                      </c:pt>
                      <c:pt idx="253">
                        <c:v>206.27756428446875</c:v>
                      </c:pt>
                      <c:pt idx="254">
                        <c:v>88.890841195051678</c:v>
                      </c:pt>
                      <c:pt idx="255">
                        <c:v>60.377028462909081</c:v>
                      </c:pt>
                      <c:pt idx="256">
                        <c:v>35.754132331441006</c:v>
                      </c:pt>
                      <c:pt idx="257">
                        <c:v>162.16684797762912</c:v>
                      </c:pt>
                      <c:pt idx="258">
                        <c:v>177.23317846910464</c:v>
                      </c:pt>
                      <c:pt idx="259">
                        <c:v>50.44605955746583</c:v>
                      </c:pt>
                      <c:pt idx="260">
                        <c:v>153.69630684356991</c:v>
                      </c:pt>
                      <c:pt idx="261">
                        <c:v>43.931832717677523</c:v>
                      </c:pt>
                      <c:pt idx="262">
                        <c:v>57.158930662019969</c:v>
                      </c:pt>
                      <c:pt idx="263">
                        <c:v>62.06171729603826</c:v>
                      </c:pt>
                      <c:pt idx="264">
                        <c:v>60.267834082135316</c:v>
                      </c:pt>
                      <c:pt idx="265">
                        <c:v>41.117768249371359</c:v>
                      </c:pt>
                      <c:pt idx="266">
                        <c:v>44.327091820000462</c:v>
                      </c:pt>
                      <c:pt idx="267">
                        <c:v>92.531861930526702</c:v>
                      </c:pt>
                      <c:pt idx="268">
                        <c:v>22.088613800440122</c:v>
                      </c:pt>
                      <c:pt idx="269">
                        <c:v>10.718724442218209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B3D-47B5-A375-4AB3F865E545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  <c:majorUnit val="0.5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movAVG 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delay'!$O$2:$O$271</c:f>
              <c:numCache>
                <c:formatCode>General</c:formatCode>
                <c:ptCount val="2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23.736087704653119</c:v>
                </c:pt>
                <c:pt idx="10">
                  <c:v>18.67038960598995</c:v>
                </c:pt>
                <c:pt idx="11">
                  <c:v>14.388152387736014</c:v>
                </c:pt>
                <c:pt idx="12">
                  <c:v>10.890679825337765</c:v>
                </c:pt>
                <c:pt idx="13">
                  <c:v>8.4438805873925773</c:v>
                </c:pt>
                <c:pt idx="14">
                  <c:v>7.5972041172330362</c:v>
                </c:pt>
                <c:pt idx="15">
                  <c:v>10.662057318199029</c:v>
                </c:pt>
                <c:pt idx="16">
                  <c:v>11.915960093677821</c:v>
                </c:pt>
                <c:pt idx="17">
                  <c:v>12.742373831911619</c:v>
                </c:pt>
                <c:pt idx="18">
                  <c:v>-14.368801728997614</c:v>
                </c:pt>
                <c:pt idx="19">
                  <c:v>-12.424625561158999</c:v>
                </c:pt>
                <c:pt idx="20">
                  <c:v>-10.520645411477455</c:v>
                </c:pt>
                <c:pt idx="21">
                  <c:v>-8.6013413051171543</c:v>
                </c:pt>
                <c:pt idx="22">
                  <c:v>-6.748801839380393</c:v>
                </c:pt>
                <c:pt idx="23">
                  <c:v>-5.1833002543057312</c:v>
                </c:pt>
                <c:pt idx="24">
                  <c:v>-3.3440897431684049</c:v>
                </c:pt>
                <c:pt idx="25">
                  <c:v>-4.7131302795943713</c:v>
                </c:pt>
                <c:pt idx="26">
                  <c:v>-5.1153335463778635</c:v>
                </c:pt>
                <c:pt idx="27">
                  <c:v>-4.3584004777037109</c:v>
                </c:pt>
                <c:pt idx="28">
                  <c:v>-3.6954697503101839</c:v>
                </c:pt>
                <c:pt idx="29">
                  <c:v>-3.0416223308584081</c:v>
                </c:pt>
                <c:pt idx="30">
                  <c:v>-2.3818980176730031</c:v>
                </c:pt>
                <c:pt idx="31">
                  <c:v>-1.7262698145558446</c:v>
                </c:pt>
                <c:pt idx="32">
                  <c:v>-0.91519286195800675</c:v>
                </c:pt>
                <c:pt idx="33">
                  <c:v>-0.5565086503017207</c:v>
                </c:pt>
                <c:pt idx="34">
                  <c:v>-1.1699555216950164</c:v>
                </c:pt>
                <c:pt idx="35">
                  <c:v>-1.6198910722968178</c:v>
                </c:pt>
                <c:pt idx="36">
                  <c:v>-1.9448330556271725</c:v>
                </c:pt>
                <c:pt idx="37">
                  <c:v>-2.1311845023525589</c:v>
                </c:pt>
                <c:pt idx="38">
                  <c:v>-2.5587812636621692</c:v>
                </c:pt>
                <c:pt idx="39">
                  <c:v>-2.7120300624162299</c:v>
                </c:pt>
                <c:pt idx="40">
                  <c:v>-2.8161432550551253</c:v>
                </c:pt>
                <c:pt idx="41">
                  <c:v>-2.5678432011576797</c:v>
                </c:pt>
                <c:pt idx="42">
                  <c:v>-1.5353505651879362</c:v>
                </c:pt>
                <c:pt idx="43">
                  <c:v>-1.0135215933254749E-2</c:v>
                </c:pt>
                <c:pt idx="44">
                  <c:v>0.45138406278670429</c:v>
                </c:pt>
                <c:pt idx="45">
                  <c:v>0.85519681093267919</c:v>
                </c:pt>
                <c:pt idx="46">
                  <c:v>1.1995657651525498</c:v>
                </c:pt>
                <c:pt idx="47">
                  <c:v>1.4377651154293463</c:v>
                </c:pt>
                <c:pt idx="48">
                  <c:v>1.9686609838096962</c:v>
                </c:pt>
                <c:pt idx="49">
                  <c:v>2.2069290918326092</c:v>
                </c:pt>
                <c:pt idx="50">
                  <c:v>2.3575816796735301</c:v>
                </c:pt>
                <c:pt idx="51">
                  <c:v>2.2118955714651336</c:v>
                </c:pt>
                <c:pt idx="52">
                  <c:v>1.2959837942529622</c:v>
                </c:pt>
                <c:pt idx="53">
                  <c:v>0.48228559579170016</c:v>
                </c:pt>
                <c:pt idx="54">
                  <c:v>1.26327449388647</c:v>
                </c:pt>
                <c:pt idx="55">
                  <c:v>1.8271987893219095</c:v>
                </c:pt>
                <c:pt idx="56">
                  <c:v>2.9373896635521524</c:v>
                </c:pt>
                <c:pt idx="57">
                  <c:v>3.5930835264679457</c:v>
                </c:pt>
                <c:pt idx="58">
                  <c:v>3.6621123394491688</c:v>
                </c:pt>
                <c:pt idx="59">
                  <c:v>-0.26713444561662525</c:v>
                </c:pt>
                <c:pt idx="60">
                  <c:v>-1.4383171503617187</c:v>
                </c:pt>
                <c:pt idx="61">
                  <c:v>-2.1260198931568079</c:v>
                </c:pt>
                <c:pt idx="62">
                  <c:v>-2.0529223096846829</c:v>
                </c:pt>
                <c:pt idx="63">
                  <c:v>-1.8480998757637188</c:v>
                </c:pt>
                <c:pt idx="64">
                  <c:v>-2.2003076874257905</c:v>
                </c:pt>
                <c:pt idx="65">
                  <c:v>-2.5424870824322769</c:v>
                </c:pt>
                <c:pt idx="66">
                  <c:v>-4.1553873225964431</c:v>
                </c:pt>
                <c:pt idx="67">
                  <c:v>-5.4699353023641333</c:v>
                </c:pt>
                <c:pt idx="68">
                  <c:v>-6.309779558772572</c:v>
                </c:pt>
                <c:pt idx="69">
                  <c:v>-2.6841029418442828</c:v>
                </c:pt>
                <c:pt idx="70">
                  <c:v>-1.7292868356164957</c:v>
                </c:pt>
                <c:pt idx="71">
                  <c:v>-1.4083438751104946</c:v>
                </c:pt>
                <c:pt idx="72">
                  <c:v>-1.8416204826017872</c:v>
                </c:pt>
                <c:pt idx="73">
                  <c:v>-2.4471776961102196</c:v>
                </c:pt>
                <c:pt idx="74">
                  <c:v>-3.2155127184612931</c:v>
                </c:pt>
                <c:pt idx="75">
                  <c:v>-3.4997558059502878</c:v>
                </c:pt>
                <c:pt idx="76">
                  <c:v>-3.0978369918634945</c:v>
                </c:pt>
                <c:pt idx="77">
                  <c:v>-2.5213832825476503</c:v>
                </c:pt>
                <c:pt idx="78">
                  <c:v>-1.4961611981358487</c:v>
                </c:pt>
                <c:pt idx="79">
                  <c:v>-1.839991339968241</c:v>
                </c:pt>
                <c:pt idx="80">
                  <c:v>-2.2639167765698196</c:v>
                </c:pt>
                <c:pt idx="81">
                  <c:v>-2.2646123396150215</c:v>
                </c:pt>
                <c:pt idx="82">
                  <c:v>-2.265773817745286</c:v>
                </c:pt>
                <c:pt idx="83">
                  <c:v>-1.9365269369562632</c:v>
                </c:pt>
                <c:pt idx="84">
                  <c:v>0.6996291794579248</c:v>
                </c:pt>
                <c:pt idx="85">
                  <c:v>1.3508929358734083</c:v>
                </c:pt>
                <c:pt idx="86">
                  <c:v>3.132410491713554</c:v>
                </c:pt>
                <c:pt idx="87">
                  <c:v>3.2625121684075005</c:v>
                </c:pt>
                <c:pt idx="88">
                  <c:v>2.3253618192460617</c:v>
                </c:pt>
                <c:pt idx="89">
                  <c:v>2.6685178692420619</c:v>
                </c:pt>
                <c:pt idx="90">
                  <c:v>3.2068928145942501</c:v>
                </c:pt>
                <c:pt idx="91">
                  <c:v>3.547966927064933</c:v>
                </c:pt>
                <c:pt idx="92">
                  <c:v>4.0183022044338346</c:v>
                </c:pt>
                <c:pt idx="93">
                  <c:v>4.2437050835634684</c:v>
                </c:pt>
                <c:pt idx="94">
                  <c:v>2.7886160877391521</c:v>
                </c:pt>
                <c:pt idx="95">
                  <c:v>2.5069158063388262</c:v>
                </c:pt>
                <c:pt idx="96">
                  <c:v>1.2882910605970905</c:v>
                </c:pt>
                <c:pt idx="97">
                  <c:v>1.6813456954196941</c:v>
                </c:pt>
                <c:pt idx="98">
                  <c:v>2.7989637140855317</c:v>
                </c:pt>
                <c:pt idx="99">
                  <c:v>3.5408179289969142</c:v>
                </c:pt>
                <c:pt idx="100">
                  <c:v>3.9087824534704061</c:v>
                </c:pt>
                <c:pt idx="101">
                  <c:v>4.2984214679253565</c:v>
                </c:pt>
                <c:pt idx="102">
                  <c:v>4.4497528119699616</c:v>
                </c:pt>
                <c:pt idx="103">
                  <c:v>4.017479303658595</c:v>
                </c:pt>
                <c:pt idx="104">
                  <c:v>3.3933950139741902</c:v>
                </c:pt>
                <c:pt idx="105">
                  <c:v>3.2675814771923433</c:v>
                </c:pt>
                <c:pt idx="106">
                  <c:v>2.9246115149013061</c:v>
                </c:pt>
                <c:pt idx="107">
                  <c:v>2.5008108543714092</c:v>
                </c:pt>
                <c:pt idx="108">
                  <c:v>2.0147326567100716</c:v>
                </c:pt>
                <c:pt idx="109">
                  <c:v>1.4592036665668275</c:v>
                </c:pt>
                <c:pt idx="110">
                  <c:v>0.89246823842124634</c:v>
                </c:pt>
                <c:pt idx="111">
                  <c:v>0.2801449363936574</c:v>
                </c:pt>
                <c:pt idx="112">
                  <c:v>-0.24029608425003657</c:v>
                </c:pt>
                <c:pt idx="113">
                  <c:v>-0.41711664998543962</c:v>
                </c:pt>
                <c:pt idx="114">
                  <c:v>-0.96521550421547708</c:v>
                </c:pt>
                <c:pt idx="115">
                  <c:v>-1.5899874257479198</c:v>
                </c:pt>
                <c:pt idx="116">
                  <c:v>-2.2902258512042102</c:v>
                </c:pt>
                <c:pt idx="117">
                  <c:v>-2.5291462567428296</c:v>
                </c:pt>
                <c:pt idx="118">
                  <c:v>-2.0899618584760118</c:v>
                </c:pt>
                <c:pt idx="119">
                  <c:v>-0.99309858817229113</c:v>
                </c:pt>
                <c:pt idx="120">
                  <c:v>0.60679497695674378</c:v>
                </c:pt>
                <c:pt idx="121">
                  <c:v>1.9504291868271157</c:v>
                </c:pt>
                <c:pt idx="122">
                  <c:v>3.1173560208900133</c:v>
                </c:pt>
                <c:pt idx="123">
                  <c:v>4.9171848282403774</c:v>
                </c:pt>
                <c:pt idx="124">
                  <c:v>7.53004347739118</c:v>
                </c:pt>
                <c:pt idx="125">
                  <c:v>10.853617200129547</c:v>
                </c:pt>
                <c:pt idx="126">
                  <c:v>13.237907070420135</c:v>
                </c:pt>
                <c:pt idx="127">
                  <c:v>15.064577159914617</c:v>
                </c:pt>
                <c:pt idx="128">
                  <c:v>19.068285693224432</c:v>
                </c:pt>
                <c:pt idx="129">
                  <c:v>20.115314003043945</c:v>
                </c:pt>
                <c:pt idx="130">
                  <c:v>20.006563232730432</c:v>
                </c:pt>
                <c:pt idx="131">
                  <c:v>22.19000771356226</c:v>
                </c:pt>
                <c:pt idx="132">
                  <c:v>22.722597471811955</c:v>
                </c:pt>
                <c:pt idx="133">
                  <c:v>24.953437568974174</c:v>
                </c:pt>
                <c:pt idx="134">
                  <c:v>26.314711759165977</c:v>
                </c:pt>
                <c:pt idx="135">
                  <c:v>26.920269622671562</c:v>
                </c:pt>
                <c:pt idx="136">
                  <c:v>30.560279201186983</c:v>
                </c:pt>
                <c:pt idx="137">
                  <c:v>34.636360578066586</c:v>
                </c:pt>
                <c:pt idx="138">
                  <c:v>35.583842493178679</c:v>
                </c:pt>
                <c:pt idx="139">
                  <c:v>37.03422638881937</c:v>
                </c:pt>
                <c:pt idx="140">
                  <c:v>41.030928030332085</c:v>
                </c:pt>
                <c:pt idx="141">
                  <c:v>42.588995302763806</c:v>
                </c:pt>
                <c:pt idx="142">
                  <c:v>46.855235053757468</c:v>
                </c:pt>
                <c:pt idx="143">
                  <c:v>54.489402270409109</c:v>
                </c:pt>
                <c:pt idx="144">
                  <c:v>55.35055455340008</c:v>
                </c:pt>
                <c:pt idx="145">
                  <c:v>56.079118996901471</c:v>
                </c:pt>
                <c:pt idx="146">
                  <c:v>57.490169370777963</c:v>
                </c:pt>
                <c:pt idx="147">
                  <c:v>58.2753876718239</c:v>
                </c:pt>
                <c:pt idx="148">
                  <c:v>59.397903918486506</c:v>
                </c:pt>
                <c:pt idx="149">
                  <c:v>60.490619800596313</c:v>
                </c:pt>
                <c:pt idx="150">
                  <c:v>59.507836346180092</c:v>
                </c:pt>
                <c:pt idx="151">
                  <c:v>60.571802718283266</c:v>
                </c:pt>
                <c:pt idx="152">
                  <c:v>58.816164522794239</c:v>
                </c:pt>
                <c:pt idx="153">
                  <c:v>53.44225483469787</c:v>
                </c:pt>
                <c:pt idx="154">
                  <c:v>56.890117785238623</c:v>
                </c:pt>
                <c:pt idx="155">
                  <c:v>61.044483727199655</c:v>
                </c:pt>
                <c:pt idx="156">
                  <c:v>62.202608463286104</c:v>
                </c:pt>
                <c:pt idx="157">
                  <c:v>60.610867033932927</c:v>
                </c:pt>
                <c:pt idx="158">
                  <c:v>59.870688317758606</c:v>
                </c:pt>
                <c:pt idx="159">
                  <c:v>71.906863004171768</c:v>
                </c:pt>
                <c:pt idx="160">
                  <c:v>75.756928779402713</c:v>
                </c:pt>
                <c:pt idx="161">
                  <c:v>75.5528541305803</c:v>
                </c:pt>
                <c:pt idx="162">
                  <c:v>76.795345801936492</c:v>
                </c:pt>
                <c:pt idx="163">
                  <c:v>73.98120211473703</c:v>
                </c:pt>
                <c:pt idx="164">
                  <c:v>80.594354357572527</c:v>
                </c:pt>
                <c:pt idx="165">
                  <c:v>87.78730809815869</c:v>
                </c:pt>
                <c:pt idx="166">
                  <c:v>87.870021909627212</c:v>
                </c:pt>
                <c:pt idx="167">
                  <c:v>91.581132977409808</c:v>
                </c:pt>
                <c:pt idx="168">
                  <c:v>93.614012136351363</c:v>
                </c:pt>
                <c:pt idx="169">
                  <c:v>81.879041528608013</c:v>
                </c:pt>
                <c:pt idx="170">
                  <c:v>79.247901721212955</c:v>
                </c:pt>
                <c:pt idx="171">
                  <c:v>80.820171528727613</c:v>
                </c:pt>
                <c:pt idx="172">
                  <c:v>82.857443549930721</c:v>
                </c:pt>
                <c:pt idx="173">
                  <c:v>86.940899729294699</c:v>
                </c:pt>
                <c:pt idx="174">
                  <c:v>80.987735435268704</c:v>
                </c:pt>
                <c:pt idx="175">
                  <c:v>71.571105163180363</c:v>
                </c:pt>
                <c:pt idx="176">
                  <c:v>78.168453917779445</c:v>
                </c:pt>
                <c:pt idx="177">
                  <c:v>75.042497170166442</c:v>
                </c:pt>
                <c:pt idx="178">
                  <c:v>85.597058459132171</c:v>
                </c:pt>
                <c:pt idx="179">
                  <c:v>88.186047633862103</c:v>
                </c:pt>
                <c:pt idx="180">
                  <c:v>89.438002193849471</c:v>
                </c:pt>
                <c:pt idx="181">
                  <c:v>87.115995418133423</c:v>
                </c:pt>
                <c:pt idx="182">
                  <c:v>98.69360580071762</c:v>
                </c:pt>
                <c:pt idx="183">
                  <c:v>97.377157770152309</c:v>
                </c:pt>
                <c:pt idx="184">
                  <c:v>96.06363051341755</c:v>
                </c:pt>
                <c:pt idx="185">
                  <c:v>98.909566644394118</c:v>
                </c:pt>
                <c:pt idx="186">
                  <c:v>93.472993006641815</c:v>
                </c:pt>
                <c:pt idx="187">
                  <c:v>97.060534721286658</c:v>
                </c:pt>
                <c:pt idx="188">
                  <c:v>87.112882269787931</c:v>
                </c:pt>
                <c:pt idx="189">
                  <c:v>88.323661181194979</c:v>
                </c:pt>
                <c:pt idx="190">
                  <c:v>90.070275746917034</c:v>
                </c:pt>
                <c:pt idx="191">
                  <c:v>95.437629650556289</c:v>
                </c:pt>
                <c:pt idx="192">
                  <c:v>82.242941368829378</c:v>
                </c:pt>
                <c:pt idx="193">
                  <c:v>85.198153361389259</c:v>
                </c:pt>
                <c:pt idx="194">
                  <c:v>97.255547692760203</c:v>
                </c:pt>
                <c:pt idx="195">
                  <c:v>98.847581913745728</c:v>
                </c:pt>
                <c:pt idx="196">
                  <c:v>94.959820308328091</c:v>
                </c:pt>
                <c:pt idx="197">
                  <c:v>95.403198749080531</c:v>
                </c:pt>
                <c:pt idx="198">
                  <c:v>97.826358559402408</c:v>
                </c:pt>
                <c:pt idx="199">
                  <c:v>98.73785467688721</c:v>
                </c:pt>
                <c:pt idx="200">
                  <c:v>98.775133665218306</c:v>
                </c:pt>
                <c:pt idx="201">
                  <c:v>99.39133491006622</c:v>
                </c:pt>
                <c:pt idx="202">
                  <c:v>103.19221184683151</c:v>
                </c:pt>
                <c:pt idx="203">
                  <c:v>99.562089348367579</c:v>
                </c:pt>
                <c:pt idx="204">
                  <c:v>89.711130267836097</c:v>
                </c:pt>
                <c:pt idx="205">
                  <c:v>86.595076313808676</c:v>
                </c:pt>
                <c:pt idx="206">
                  <c:v>100.39013906244934</c:v>
                </c:pt>
                <c:pt idx="207">
                  <c:v>99.395169646609361</c:v>
                </c:pt>
                <c:pt idx="208">
                  <c:v>99.047477792199814</c:v>
                </c:pt>
                <c:pt idx="209">
                  <c:v>98.694942598403244</c:v>
                </c:pt>
                <c:pt idx="210">
                  <c:v>94.841764628481087</c:v>
                </c:pt>
                <c:pt idx="211">
                  <c:v>103.32546090846461</c:v>
                </c:pt>
                <c:pt idx="212">
                  <c:v>103.22484833367412</c:v>
                </c:pt>
                <c:pt idx="213">
                  <c:v>118.0409321876343</c:v>
                </c:pt>
                <c:pt idx="214">
                  <c:v>118.10722122198111</c:v>
                </c:pt>
                <c:pt idx="215">
                  <c:v>117.68816935530185</c:v>
                </c:pt>
                <c:pt idx="216">
                  <c:v>107.69215332482277</c:v>
                </c:pt>
                <c:pt idx="217">
                  <c:v>109.52716946436401</c:v>
                </c:pt>
                <c:pt idx="218">
                  <c:v>108.67248022314375</c:v>
                </c:pt>
                <c:pt idx="219">
                  <c:v>108.63123949428412</c:v>
                </c:pt>
                <c:pt idx="220">
                  <c:v>110.61429842782361</c:v>
                </c:pt>
                <c:pt idx="221">
                  <c:v>101.36028555706019</c:v>
                </c:pt>
                <c:pt idx="222">
                  <c:v>102.33515195074899</c:v>
                </c:pt>
                <c:pt idx="223">
                  <c:v>92.495336409393389</c:v>
                </c:pt>
                <c:pt idx="224">
                  <c:v>93.734806692084717</c:v>
                </c:pt>
                <c:pt idx="225">
                  <c:v>98.237031530158703</c:v>
                </c:pt>
                <c:pt idx="226">
                  <c:v>98.217235282795642</c:v>
                </c:pt>
                <c:pt idx="227">
                  <c:v>98.661824302890381</c:v>
                </c:pt>
                <c:pt idx="228">
                  <c:v>101.04780932163023</c:v>
                </c:pt>
                <c:pt idx="229">
                  <c:v>102.76028884114768</c:v>
                </c:pt>
                <c:pt idx="230">
                  <c:v>105.35087805124715</c:v>
                </c:pt>
                <c:pt idx="231">
                  <c:v>106.97959853754053</c:v>
                </c:pt>
                <c:pt idx="232">
                  <c:v>108.22009971569871</c:v>
                </c:pt>
                <c:pt idx="233">
                  <c:v>103.97618507685426</c:v>
                </c:pt>
                <c:pt idx="234">
                  <c:v>104.86367800200983</c:v>
                </c:pt>
                <c:pt idx="235">
                  <c:v>104.83715244323609</c:v>
                </c:pt>
                <c:pt idx="236">
                  <c:v>106.36647151680215</c:v>
                </c:pt>
                <c:pt idx="237">
                  <c:v>105.55805883380802</c:v>
                </c:pt>
                <c:pt idx="238">
                  <c:v>103.86745381705722</c:v>
                </c:pt>
                <c:pt idx="239">
                  <c:v>102.89229555626741</c:v>
                </c:pt>
                <c:pt idx="240">
                  <c:v>100.67003511889052</c:v>
                </c:pt>
                <c:pt idx="241">
                  <c:v>97.662475971619045</c:v>
                </c:pt>
                <c:pt idx="242">
                  <c:v>104.0719203300022</c:v>
                </c:pt>
                <c:pt idx="243">
                  <c:v>104.86349195711603</c:v>
                </c:pt>
                <c:pt idx="244">
                  <c:v>113.81491934243131</c:v>
                </c:pt>
                <c:pt idx="245">
                  <c:v>111.19784810075888</c:v>
                </c:pt>
                <c:pt idx="246">
                  <c:v>106.55888565051461</c:v>
                </c:pt>
                <c:pt idx="247">
                  <c:v>100.15109627693002</c:v>
                </c:pt>
                <c:pt idx="248">
                  <c:v>106.05616269024995</c:v>
                </c:pt>
                <c:pt idx="249">
                  <c:v>113.80504691471658</c:v>
                </c:pt>
                <c:pt idx="250">
                  <c:v>111.85839183674486</c:v>
                </c:pt>
                <c:pt idx="251">
                  <c:v>118.36321585795213</c:v>
                </c:pt>
                <c:pt idx="252">
                  <c:v>104.70390948943232</c:v>
                </c:pt>
                <c:pt idx="253">
                  <c:v>103.59327225013374</c:v>
                </c:pt>
                <c:pt idx="254">
                  <c:v>89.171687551290717</c:v>
                </c:pt>
                <c:pt idx="255">
                  <c:v>86.309386839999064</c:v>
                </c:pt>
                <c:pt idx="256">
                  <c:v>84.38346081864529</c:v>
                </c:pt>
                <c:pt idx="257">
                  <c:v>85.240756767501239</c:v>
                </c:pt>
                <c:pt idx="258">
                  <c:v>78.277258162791</c:v>
                </c:pt>
                <c:pt idx="259">
                  <c:v>62.762801695924551</c:v>
                </c:pt>
                <c:pt idx="260">
                  <c:v>58.790068184399786</c:v>
                </c:pt>
                <c:pt idx="261">
                  <c:v>48.244930555603105</c:v>
                </c:pt>
                <c:pt idx="262">
                  <c:v>48.784067785343801</c:v>
                </c:pt>
                <c:pt idx="263">
                  <c:v>47.587658802961485</c:v>
                </c:pt>
                <c:pt idx="264">
                  <c:v>45.175315720782031</c:v>
                </c:pt>
                <c:pt idx="265">
                  <c:v>42.156812048511377</c:v>
                </c:pt>
                <c:pt idx="266">
                  <c:v>42.416572998296381</c:v>
                </c:pt>
                <c:pt idx="267">
                  <c:v>41.779733391061676</c:v>
                </c:pt>
                <c:pt idx="268">
                  <c:v>16.403669121329166</c:v>
                </c:pt>
                <c:pt idx="269">
                  <c:v>10.718724442218209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6-4BA3-A8F8-C4A22CC88463}"/>
            </c:ext>
          </c:extLst>
        </c:ser>
        <c:ser>
          <c:idx val="1"/>
          <c:order val="1"/>
          <c:tx>
            <c:v>dx/dt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delay'!$N$2:$N$271</c:f>
              <c:numCache>
                <c:formatCode>General</c:formatCode>
                <c:ptCount val="270"/>
                <c:pt idx="0">
                  <c:v>0</c:v>
                </c:pt>
                <c:pt idx="1">
                  <c:v>268.28584773490275</c:v>
                </c:pt>
                <c:pt idx="2">
                  <c:v>-16.928345286642958</c:v>
                </c:pt>
                <c:pt idx="3">
                  <c:v>-17.364217781438438</c:v>
                </c:pt>
                <c:pt idx="4">
                  <c:v>-8.6500049524766283</c:v>
                </c:pt>
                <c:pt idx="5">
                  <c:v>0</c:v>
                </c:pt>
                <c:pt idx="6">
                  <c:v>16.498636658691485</c:v>
                </c:pt>
                <c:pt idx="7">
                  <c:v>16.654588911055981</c:v>
                </c:pt>
                <c:pt idx="8">
                  <c:v>-276.75264528955415</c:v>
                </c:pt>
                <c:pt idx="9">
                  <c:v>24.893584676229651</c:v>
                </c:pt>
                <c:pt idx="10">
                  <c:v>16.888625317309288</c:v>
                </c:pt>
                <c:pt idx="11">
                  <c:v>8.3199959353454336</c:v>
                </c:pt>
                <c:pt idx="12">
                  <c:v>0</c:v>
                </c:pt>
                <c:pt idx="13">
                  <c:v>-8.6290370391210018</c:v>
                </c:pt>
                <c:pt idx="14">
                  <c:v>-16.669635813072791</c:v>
                </c:pt>
                <c:pt idx="15">
                  <c:v>-8.7112647958481499</c:v>
                </c:pt>
                <c:pt idx="16">
                  <c:v>-16.185528160782429</c:v>
                </c:pt>
                <c:pt idx="17">
                  <c:v>263.79108907793585</c:v>
                </c:pt>
                <c:pt idx="18">
                  <c:v>-26.336952151464676</c:v>
                </c:pt>
                <c:pt idx="19">
                  <c:v>-25.763396310402019</c:v>
                </c:pt>
                <c:pt idx="20">
                  <c:v>-25.933746865230052</c:v>
                </c:pt>
                <c:pt idx="21">
                  <c:v>-26.654729688637076</c:v>
                </c:pt>
                <c:pt idx="22">
                  <c:v>-24.467992379451875</c:v>
                </c:pt>
                <c:pt idx="23">
                  <c:v>-17.095801740716421</c:v>
                </c:pt>
                <c:pt idx="24">
                  <c:v>13.97889619658716</c:v>
                </c:pt>
                <c:pt idx="25">
                  <c:v>3.8277629589397661</c:v>
                </c:pt>
                <c:pt idx="26">
                  <c:v>-7.9213907784444375</c:v>
                </c:pt>
                <c:pt idx="27">
                  <c:v>-7.320666531156486</c:v>
                </c:pt>
                <c:pt idx="28">
                  <c:v>-6.8951904730785376</c:v>
                </c:pt>
                <c:pt idx="29">
                  <c:v>-6.7235948135865859</c:v>
                </c:pt>
                <c:pt idx="30">
                  <c:v>-6.7407058016270254</c:v>
                </c:pt>
                <c:pt idx="31">
                  <c:v>-8.1293350312694859</c:v>
                </c:pt>
                <c:pt idx="32">
                  <c:v>-8.8129765287052617</c:v>
                </c:pt>
                <c:pt idx="33">
                  <c:v>1.2963033706568434</c:v>
                </c:pt>
                <c:pt idx="34">
                  <c:v>0.2884908323275045</c:v>
                </c:pt>
                <c:pt idx="35">
                  <c:v>-0.19426970889516595</c:v>
                </c:pt>
                <c:pt idx="36">
                  <c:v>-0.35206009170291325</c:v>
                </c:pt>
                <c:pt idx="37">
                  <c:v>-0.69135925722121883</c:v>
                </c:pt>
                <c:pt idx="38">
                  <c:v>-0.35671627856077254</c:v>
                </c:pt>
                <c:pt idx="39">
                  <c:v>-0.12635168173254074</c:v>
                </c:pt>
                <c:pt idx="40">
                  <c:v>-0.1844237704554347</c:v>
                </c:pt>
                <c:pt idx="41">
                  <c:v>-1.8565505291107332E-2</c:v>
                </c:pt>
                <c:pt idx="42">
                  <c:v>-5.2261344121424012</c:v>
                </c:pt>
                <c:pt idx="43">
                  <c:v>-4.8381653432761142</c:v>
                </c:pt>
                <c:pt idx="44">
                  <c:v>-4.2108646736905122</c:v>
                </c:pt>
                <c:pt idx="45">
                  <c:v>-3.4436895421987077</c:v>
                </c:pt>
                <c:pt idx="46">
                  <c:v>-2.215574558956777</c:v>
                </c:pt>
                <c:pt idx="47">
                  <c:v>-4.9673268703173212</c:v>
                </c:pt>
                <c:pt idx="48">
                  <c:v>-1.8892042661013797</c:v>
                </c:pt>
                <c:pt idx="49">
                  <c:v>-1.1674836081214981</c:v>
                </c:pt>
                <c:pt idx="50">
                  <c:v>2.298576768519021</c:v>
                </c:pt>
                <c:pt idx="51">
                  <c:v>10.306360854406329</c:v>
                </c:pt>
                <c:pt idx="52">
                  <c:v>10.026019080404415</c:v>
                </c:pt>
                <c:pt idx="53">
                  <c:v>-0.22297255607652441</c:v>
                </c:pt>
                <c:pt idx="54">
                  <c:v>-0.17273719223076561</c:v>
                </c:pt>
                <c:pt idx="55">
                  <c:v>0</c:v>
                </c:pt>
                <c:pt idx="56">
                  <c:v>0.16641894381118827</c:v>
                </c:pt>
                <c:pt idx="57">
                  <c:v>0.34163181348618249</c:v>
                </c:pt>
                <c:pt idx="58">
                  <c:v>0.4934768141277488</c:v>
                </c:pt>
                <c:pt idx="59">
                  <c:v>0.33904227028770545</c:v>
                </c:pt>
                <c:pt idx="60">
                  <c:v>0.84171568643505601</c:v>
                </c:pt>
                <c:pt idx="61">
                  <c:v>1.147243082284614</c:v>
                </c:pt>
                <c:pt idx="62">
                  <c:v>1.8890370957917964</c:v>
                </c:pt>
                <c:pt idx="63">
                  <c:v>7.5869164248711751</c:v>
                </c:pt>
                <c:pt idx="64">
                  <c:v>5.466505762123627</c:v>
                </c:pt>
                <c:pt idx="65">
                  <c:v>11.101908742302429</c:v>
                </c:pt>
                <c:pt idx="66">
                  <c:v>6.7233575729691228</c:v>
                </c:pt>
                <c:pt idx="67">
                  <c:v>1.0319199432984196</c:v>
                </c:pt>
                <c:pt idx="68">
                  <c:v>-38.798991036530197</c:v>
                </c:pt>
                <c:pt idx="69">
                  <c:v>-11.372784777163229</c:v>
                </c:pt>
                <c:pt idx="70">
                  <c:v>-6.0353117415158328</c:v>
                </c:pt>
                <c:pt idx="71">
                  <c:v>1.8782189170058632</c:v>
                </c:pt>
                <c:pt idx="72">
                  <c:v>3.9372614350014392</c:v>
                </c:pt>
                <c:pt idx="73">
                  <c:v>4.0648383082504509</c:v>
                </c:pt>
                <c:pt idx="74">
                  <c:v>2.0447118120587673</c:v>
                </c:pt>
                <c:pt idx="75">
                  <c:v>-5.0270936593392221</c:v>
                </c:pt>
                <c:pt idx="76">
                  <c:v>-6.4221222247077785</c:v>
                </c:pt>
                <c:pt idx="77">
                  <c:v>-7.3665226207859709</c:v>
                </c:pt>
                <c:pt idx="78">
                  <c:v>-2.5422248672473136</c:v>
                </c:pt>
                <c:pt idx="79">
                  <c:v>-1.8246237148853603</c:v>
                </c:pt>
                <c:pt idx="80">
                  <c:v>-2.8258821364558226</c:v>
                </c:pt>
                <c:pt idx="81">
                  <c:v>-2.4545471579070619</c:v>
                </c:pt>
                <c:pt idx="82">
                  <c:v>-2.1183107000828878</c:v>
                </c:pt>
                <c:pt idx="83">
                  <c:v>-3.6185119152602798</c:v>
                </c:pt>
                <c:pt idx="84">
                  <c:v>-0.79771906283118288</c:v>
                </c:pt>
                <c:pt idx="85">
                  <c:v>-1.0079055184712904</c:v>
                </c:pt>
                <c:pt idx="86">
                  <c:v>-0.65758513154933329</c:v>
                </c:pt>
                <c:pt idx="87">
                  <c:v>2.8856982233320423</c:v>
                </c:pt>
                <c:pt idx="88">
                  <c:v>-5.980526285571238</c:v>
                </c:pt>
                <c:pt idx="89">
                  <c:v>-6.0638780809011443</c:v>
                </c:pt>
                <c:pt idx="90">
                  <c:v>-2.8328377669078404</c:v>
                </c:pt>
                <c:pt idx="91">
                  <c:v>-2.4661619392097065</c:v>
                </c:pt>
                <c:pt idx="92">
                  <c:v>1.1741581078073418</c:v>
                </c:pt>
                <c:pt idx="93">
                  <c:v>22.743049248881597</c:v>
                </c:pt>
                <c:pt idx="94">
                  <c:v>5.7149185013236536</c:v>
                </c:pt>
                <c:pt idx="95">
                  <c:v>16.807270039930167</c:v>
                </c:pt>
                <c:pt idx="96">
                  <c:v>0.6434316353901286</c:v>
                </c:pt>
                <c:pt idx="97">
                  <c:v>-6.4858052682823448</c:v>
                </c:pt>
                <c:pt idx="98">
                  <c:v>-2.548965785611236</c:v>
                </c:pt>
                <c:pt idx="99">
                  <c:v>-0.68012862737925817</c:v>
                </c:pt>
                <c:pt idx="100">
                  <c:v>0.57790335779898561</c:v>
                </c:pt>
                <c:pt idx="101">
                  <c:v>2.2371908344793177</c:v>
                </c:pt>
                <c:pt idx="102">
                  <c:v>3.4281868991036859</c:v>
                </c:pt>
                <c:pt idx="103">
                  <c:v>8.192159290638422</c:v>
                </c:pt>
                <c:pt idx="104">
                  <c:v>2.8979156873203906</c:v>
                </c:pt>
                <c:pt idx="105">
                  <c:v>4.6210225825128157</c:v>
                </c:pt>
                <c:pt idx="106">
                  <c:v>4.5739779836161611</c:v>
                </c:pt>
                <c:pt idx="107">
                  <c:v>4.6903749183760377</c:v>
                </c:pt>
                <c:pt idx="108">
                  <c:v>4.8695763635025822</c:v>
                </c:pt>
                <c:pt idx="109">
                  <c:v>2.9995166173556642</c:v>
                </c:pt>
                <c:pt idx="110">
                  <c:v>4.474293502348484</c:v>
                </c:pt>
                <c:pt idx="111">
                  <c:v>3.7505042749253676</c:v>
                </c:pt>
                <c:pt idx="112">
                  <c:v>-0.89454818400997538</c:v>
                </c:pt>
                <c:pt idx="113">
                  <c:v>1.9513163937943756</c:v>
                </c:pt>
                <c:pt idx="114">
                  <c:v>1.6397803195019174</c:v>
                </c:pt>
                <c:pt idx="115">
                  <c:v>1.1913229596024435</c:v>
                </c:pt>
                <c:pt idx="116">
                  <c:v>0.3359713783171891</c:v>
                </c:pt>
                <c:pt idx="117">
                  <c:v>-0.17040705823733357</c:v>
                </c:pt>
                <c:pt idx="118">
                  <c:v>-0.68571353792985734</c:v>
                </c:pt>
                <c:pt idx="119">
                  <c:v>-2.6678376641001469</c:v>
                </c:pt>
                <c:pt idx="120">
                  <c:v>-1.6489395179274065</c:v>
                </c:pt>
                <c:pt idx="121">
                  <c:v>-1.4539059315115721</c:v>
                </c:pt>
                <c:pt idx="122">
                  <c:v>-2.6627538413640064</c:v>
                </c:pt>
                <c:pt idx="123">
                  <c:v>-3.5296721485059988</c:v>
                </c:pt>
                <c:pt idx="124">
                  <c:v>-4.6079388958225094</c:v>
                </c:pt>
                <c:pt idx="125">
                  <c:v>-5.8110612949604601</c:v>
                </c:pt>
                <c:pt idx="126">
                  <c:v>-2.0532326770690048</c:v>
                </c:pt>
                <c:pt idx="127">
                  <c:v>4.2214369244308454</c:v>
                </c:pt>
                <c:pt idx="128">
                  <c:v>10.282919165107344</c:v>
                </c:pt>
                <c:pt idx="129">
                  <c:v>13.331097987190208</c:v>
                </c:pt>
                <c:pt idx="130">
                  <c:v>11.787402580776311</c:v>
                </c:pt>
                <c:pt idx="131">
                  <c:v>10.215362409117406</c:v>
                </c:pt>
                <c:pt idx="132">
                  <c:v>15.335534232139628</c:v>
                </c:pt>
                <c:pt idx="133">
                  <c:v>22.59891434300204</c:v>
                </c:pt>
                <c:pt idx="134">
                  <c:v>28.627798331561152</c:v>
                </c:pt>
                <c:pt idx="135">
                  <c:v>18.031837407945417</c:v>
                </c:pt>
                <c:pt idx="136">
                  <c:v>16.213468217875828</c:v>
                </c:pt>
                <c:pt idx="137">
                  <c:v>44.258522257528981</c:v>
                </c:pt>
                <c:pt idx="138">
                  <c:v>20.753202263302473</c:v>
                </c:pt>
                <c:pt idx="139">
                  <c:v>12.243590284055079</c:v>
                </c:pt>
                <c:pt idx="140">
                  <c:v>33.621847389094597</c:v>
                </c:pt>
                <c:pt idx="141">
                  <c:v>15.54125999161435</c:v>
                </c:pt>
                <c:pt idx="142">
                  <c:v>37.643935203761842</c:v>
                </c:pt>
                <c:pt idx="143">
                  <c:v>36.211656244920057</c:v>
                </c:pt>
                <c:pt idx="144">
                  <c:v>34.683376966617004</c:v>
                </c:pt>
                <c:pt idx="145">
                  <c:v>54.431933193099674</c:v>
                </c:pt>
                <c:pt idx="146">
                  <c:v>56.974281986671841</c:v>
                </c:pt>
                <c:pt idx="147">
                  <c:v>53.733341408649878</c:v>
                </c:pt>
                <c:pt idx="148">
                  <c:v>35.257041219709393</c:v>
                </c:pt>
                <c:pt idx="149">
                  <c:v>52.210606699182229</c:v>
                </c:pt>
                <c:pt idx="150">
                  <c:v>49.202520113411801</c:v>
                </c:pt>
                <c:pt idx="151">
                  <c:v>58.203657501550936</c:v>
                </c:pt>
                <c:pt idx="152">
                  <c:v>113.98560737027823</c:v>
                </c:pt>
                <c:pt idx="153">
                  <c:v>44.823179074829838</c:v>
                </c:pt>
                <c:pt idx="154">
                  <c:v>41.96902140163089</c:v>
                </c:pt>
                <c:pt idx="155">
                  <c:v>68.5424369318646</c:v>
                </c:pt>
                <c:pt idx="156">
                  <c:v>64.826464997131254</c:v>
                </c:pt>
                <c:pt idx="157">
                  <c:v>64.958503875275923</c:v>
                </c:pt>
                <c:pt idx="158">
                  <c:v>46.184200040807426</c:v>
                </c:pt>
                <c:pt idx="159">
                  <c:v>42.382772155020007</c:v>
                </c:pt>
                <c:pt idx="160">
                  <c:v>59.842183834443617</c:v>
                </c:pt>
                <c:pt idx="161">
                  <c:v>40.647275546660609</c:v>
                </c:pt>
                <c:pt idx="162">
                  <c:v>60.246510489314552</c:v>
                </c:pt>
                <c:pt idx="163">
                  <c:v>79.301808580237292</c:v>
                </c:pt>
                <c:pt idx="164">
                  <c:v>83.512680821241204</c:v>
                </c:pt>
                <c:pt idx="165">
                  <c:v>80.123684292729024</c:v>
                </c:pt>
                <c:pt idx="166">
                  <c:v>48.909050703599611</c:v>
                </c:pt>
                <c:pt idx="167">
                  <c:v>57.556716713532715</c:v>
                </c:pt>
                <c:pt idx="168">
                  <c:v>166.54594690493911</c:v>
                </c:pt>
                <c:pt idx="169">
                  <c:v>80.883429907329457</c:v>
                </c:pt>
                <c:pt idx="170">
                  <c:v>57.801437346219544</c:v>
                </c:pt>
                <c:pt idx="171">
                  <c:v>53.072192260222273</c:v>
                </c:pt>
                <c:pt idx="172">
                  <c:v>32.105073617320002</c:v>
                </c:pt>
                <c:pt idx="173">
                  <c:v>145.43333100859218</c:v>
                </c:pt>
                <c:pt idx="174">
                  <c:v>155.44221822710293</c:v>
                </c:pt>
                <c:pt idx="175">
                  <c:v>80.950822407414378</c:v>
                </c:pt>
                <c:pt idx="176">
                  <c:v>86.020161381425609</c:v>
                </c:pt>
                <c:pt idx="177">
                  <c:v>77.885508302948068</c:v>
                </c:pt>
                <c:pt idx="178">
                  <c:v>49.196240827505719</c:v>
                </c:pt>
                <c:pt idx="179">
                  <c:v>54.572031833378787</c:v>
                </c:pt>
                <c:pt idx="180">
                  <c:v>73.524135421366196</c:v>
                </c:pt>
                <c:pt idx="181">
                  <c:v>73.444912472253492</c:v>
                </c:pt>
                <c:pt idx="182">
                  <c:v>72.939635410959838</c:v>
                </c:pt>
                <c:pt idx="183">
                  <c:v>85.901688068331921</c:v>
                </c:pt>
                <c:pt idx="184">
                  <c:v>61.275915506219548</c:v>
                </c:pt>
                <c:pt idx="185">
                  <c:v>146.92430995340527</c:v>
                </c:pt>
                <c:pt idx="186">
                  <c:v>54.760593905295551</c:v>
                </c:pt>
                <c:pt idx="187">
                  <c:v>183.43112119260564</c:v>
                </c:pt>
                <c:pt idx="188">
                  <c:v>75.086132574804822</c:v>
                </c:pt>
                <c:pt idx="189">
                  <c:v>67.091577433252397</c:v>
                </c:pt>
                <c:pt idx="190">
                  <c:v>50.304067664205874</c:v>
                </c:pt>
                <c:pt idx="191">
                  <c:v>189.22101629809532</c:v>
                </c:pt>
                <c:pt idx="192">
                  <c:v>59.775155105306595</c:v>
                </c:pt>
                <c:pt idx="193">
                  <c:v>72.766415500984479</c:v>
                </c:pt>
                <c:pt idx="194">
                  <c:v>89.73527681598523</c:v>
                </c:pt>
                <c:pt idx="195">
                  <c:v>92.558573575882136</c:v>
                </c:pt>
                <c:pt idx="196">
                  <c:v>90.636011051744006</c:v>
                </c:pt>
                <c:pt idx="197">
                  <c:v>83.954596677618213</c:v>
                </c:pt>
                <c:pt idx="198">
                  <c:v>87.193921688875719</c:v>
                </c:pt>
                <c:pt idx="199">
                  <c:v>84.55772309047282</c:v>
                </c:pt>
                <c:pt idx="200">
                  <c:v>103.97760670059836</c:v>
                </c:pt>
                <c:pt idx="201">
                  <c:v>57.274133480826279</c:v>
                </c:pt>
                <c:pt idx="202">
                  <c:v>89.327275030905426</c:v>
                </c:pt>
                <c:pt idx="203">
                  <c:v>193.34035881469384</c:v>
                </c:pt>
                <c:pt idx="204">
                  <c:v>105.65561902584031</c:v>
                </c:pt>
                <c:pt idx="205">
                  <c:v>53.680957521705821</c:v>
                </c:pt>
                <c:pt idx="206">
                  <c:v>95.069795459268448</c:v>
                </c:pt>
                <c:pt idx="207">
                  <c:v>108.186194780837</c:v>
                </c:pt>
                <c:pt idx="208">
                  <c:v>96.308882863723781</c:v>
                </c:pt>
                <c:pt idx="209">
                  <c:v>84.930512973783877</c:v>
                </c:pt>
                <c:pt idx="210">
                  <c:v>110.13961914907743</c:v>
                </c:pt>
                <c:pt idx="211">
                  <c:v>95.282902848479154</c:v>
                </c:pt>
                <c:pt idx="212">
                  <c:v>53.026050046266228</c:v>
                </c:pt>
                <c:pt idx="213">
                  <c:v>94.830768009378829</c:v>
                </c:pt>
                <c:pt idx="214">
                  <c:v>74.495079485566208</c:v>
                </c:pt>
                <c:pt idx="215">
                  <c:v>191.6315850081123</c:v>
                </c:pt>
                <c:pt idx="216">
                  <c:v>85.120101300868754</c:v>
                </c:pt>
                <c:pt idx="217">
                  <c:v>104.7092762367415</c:v>
                </c:pt>
                <c:pt idx="218">
                  <c:v>92.783530925758214</c:v>
                </c:pt>
                <c:pt idx="219">
                  <c:v>46.398733274562225</c:v>
                </c:pt>
                <c:pt idx="220">
                  <c:v>194.97658194891252</c:v>
                </c:pt>
                <c:pt idx="221">
                  <c:v>94.276777100574435</c:v>
                </c:pt>
                <c:pt idx="222">
                  <c:v>201.18688858586788</c:v>
                </c:pt>
                <c:pt idx="223">
                  <c:v>95.493658352847063</c:v>
                </c:pt>
                <c:pt idx="224">
                  <c:v>70.304560818773595</c:v>
                </c:pt>
                <c:pt idx="225">
                  <c:v>91.671424703321577</c:v>
                </c:pt>
                <c:pt idx="226">
                  <c:v>103.47026269628093</c:v>
                </c:pt>
                <c:pt idx="227">
                  <c:v>96.162383824539063</c:v>
                </c:pt>
                <c:pt idx="228">
                  <c:v>92.371123637161915</c:v>
                </c:pt>
                <c:pt idx="229">
                  <c:v>66.229322609957393</c:v>
                </c:pt>
                <c:pt idx="230">
                  <c:v>102.43645324127824</c:v>
                </c:pt>
                <c:pt idx="231">
                  <c:v>104.02544103746226</c:v>
                </c:pt>
                <c:pt idx="232">
                  <c:v>102.78873317231181</c:v>
                </c:pt>
                <c:pt idx="233">
                  <c:v>107.88836117976015</c:v>
                </c:pt>
                <c:pt idx="234">
                  <c:v>115.32680919951358</c:v>
                </c:pt>
                <c:pt idx="235">
                  <c:v>91.473462229691009</c:v>
                </c:pt>
                <c:pt idx="236">
                  <c:v>107.91615289722841</c:v>
                </c:pt>
                <c:pt idx="237">
                  <c:v>120.02223401193753</c:v>
                </c:pt>
                <c:pt idx="238">
                  <c:v>109.49591883233654</c:v>
                </c:pt>
                <c:pt idx="239">
                  <c:v>92.1352147109519</c:v>
                </c:pt>
                <c:pt idx="240">
                  <c:v>118.72365810421201</c:v>
                </c:pt>
                <c:pt idx="241">
                  <c:v>116.43045281904412</c:v>
                </c:pt>
                <c:pt idx="242">
                  <c:v>60.349586783867458</c:v>
                </c:pt>
                <c:pt idx="243">
                  <c:v>116.76329043131567</c:v>
                </c:pt>
                <c:pt idx="244">
                  <c:v>115.06155361177628</c:v>
                </c:pt>
                <c:pt idx="245">
                  <c:v>106.76665296535167</c:v>
                </c:pt>
                <c:pt idx="246">
                  <c:v>99.832026067286861</c:v>
                </c:pt>
                <c:pt idx="247">
                  <c:v>103.11618384442986</c:v>
                </c:pt>
                <c:pt idx="248">
                  <c:v>99.744336224438342</c:v>
                </c:pt>
                <c:pt idx="249">
                  <c:v>69.912610337182855</c:v>
                </c:pt>
                <c:pt idx="250">
                  <c:v>88.648066631497429</c:v>
                </c:pt>
                <c:pt idx="251">
                  <c:v>180.52489640287547</c:v>
                </c:pt>
                <c:pt idx="252">
                  <c:v>68.265303055005703</c:v>
                </c:pt>
                <c:pt idx="253">
                  <c:v>206.27756428446875</c:v>
                </c:pt>
                <c:pt idx="254">
                  <c:v>88.890841195051678</c:v>
                </c:pt>
                <c:pt idx="255">
                  <c:v>60.377028462909081</c:v>
                </c:pt>
                <c:pt idx="256">
                  <c:v>35.754132331441006</c:v>
                </c:pt>
                <c:pt idx="257">
                  <c:v>162.16684797762912</c:v>
                </c:pt>
                <c:pt idx="258">
                  <c:v>177.23317846910464</c:v>
                </c:pt>
                <c:pt idx="259">
                  <c:v>50.44605955746583</c:v>
                </c:pt>
                <c:pt idx="260">
                  <c:v>153.69630684356991</c:v>
                </c:pt>
                <c:pt idx="261">
                  <c:v>43.931832717677523</c:v>
                </c:pt>
                <c:pt idx="262">
                  <c:v>57.158930662019969</c:v>
                </c:pt>
                <c:pt idx="263">
                  <c:v>62.06171729603826</c:v>
                </c:pt>
                <c:pt idx="264">
                  <c:v>60.267834082135316</c:v>
                </c:pt>
                <c:pt idx="265">
                  <c:v>41.117768249371359</c:v>
                </c:pt>
                <c:pt idx="266">
                  <c:v>44.327091820000462</c:v>
                </c:pt>
                <c:pt idx="267">
                  <c:v>92.531861930526702</c:v>
                </c:pt>
                <c:pt idx="268">
                  <c:v>22.088613800440122</c:v>
                </c:pt>
                <c:pt idx="269">
                  <c:v>10.718724442218209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6-4BA3-A8F8-C4A22CC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711"/>
        <c:axId val="29740143"/>
      </c:scatterChart>
      <c:valAx>
        <c:axId val="297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143"/>
        <c:crosses val="autoZero"/>
        <c:crossBetween val="midCat"/>
        <c:majorUnit val="0.5"/>
      </c:valAx>
      <c:valAx>
        <c:axId val="297401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berbeda'!$K$1</c:f>
              <c:strCache>
                <c:ptCount val="1"/>
                <c:pt idx="0">
                  <c:v>dx/dt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berbeda'!$K$2:$K$336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1.1051385216322012</c:v>
                </c:pt>
                <c:pt idx="89">
                  <c:v>1.1046291991089441</c:v>
                </c:pt>
                <c:pt idx="90">
                  <c:v>-2.7086139998674081</c:v>
                </c:pt>
                <c:pt idx="91">
                  <c:v>-2.7641686723216448</c:v>
                </c:pt>
                <c:pt idx="92">
                  <c:v>-2.0105001310914918</c:v>
                </c:pt>
                <c:pt idx="93">
                  <c:v>-3.672179608110667</c:v>
                </c:pt>
                <c:pt idx="94">
                  <c:v>-4.8033419107393067</c:v>
                </c:pt>
                <c:pt idx="95">
                  <c:v>-6.038586258932308</c:v>
                </c:pt>
                <c:pt idx="96">
                  <c:v>-7.4691630174162835</c:v>
                </c:pt>
                <c:pt idx="97">
                  <c:v>-2.9243644809154525</c:v>
                </c:pt>
                <c:pt idx="98">
                  <c:v>-13.254199763439896</c:v>
                </c:pt>
                <c:pt idx="99">
                  <c:v>-1.7651453733433897</c:v>
                </c:pt>
                <c:pt idx="100">
                  <c:v>5.9676891475556362</c:v>
                </c:pt>
                <c:pt idx="101">
                  <c:v>30.191148079765856</c:v>
                </c:pt>
                <c:pt idx="102">
                  <c:v>18.558325471000941</c:v>
                </c:pt>
                <c:pt idx="103">
                  <c:v>22.379398048256586</c:v>
                </c:pt>
                <c:pt idx="104">
                  <c:v>32.794784943393502</c:v>
                </c:pt>
                <c:pt idx="105">
                  <c:v>63.026872666119651</c:v>
                </c:pt>
                <c:pt idx="106">
                  <c:v>17.258386403894775</c:v>
                </c:pt>
                <c:pt idx="107">
                  <c:v>16.384381614828605</c:v>
                </c:pt>
                <c:pt idx="108">
                  <c:v>17.39006050022342</c:v>
                </c:pt>
                <c:pt idx="109">
                  <c:v>7.416180991705307</c:v>
                </c:pt>
                <c:pt idx="110">
                  <c:v>22.981721631209158</c:v>
                </c:pt>
                <c:pt idx="111">
                  <c:v>26.076516830758074</c:v>
                </c:pt>
                <c:pt idx="112">
                  <c:v>25.153825316381031</c:v>
                </c:pt>
                <c:pt idx="113">
                  <c:v>25.289532147311139</c:v>
                </c:pt>
                <c:pt idx="114">
                  <c:v>23.984294709791307</c:v>
                </c:pt>
                <c:pt idx="115">
                  <c:v>24.467782582463705</c:v>
                </c:pt>
                <c:pt idx="116">
                  <c:v>23.575765823389194</c:v>
                </c:pt>
                <c:pt idx="117">
                  <c:v>15.214622177869273</c:v>
                </c:pt>
                <c:pt idx="118">
                  <c:v>44.13197136336305</c:v>
                </c:pt>
                <c:pt idx="119">
                  <c:v>15.548861930223042</c:v>
                </c:pt>
                <c:pt idx="120">
                  <c:v>21.476180475974409</c:v>
                </c:pt>
                <c:pt idx="121">
                  <c:v>21.323598911149233</c:v>
                </c:pt>
                <c:pt idx="122">
                  <c:v>17.276987250203643</c:v>
                </c:pt>
                <c:pt idx="123">
                  <c:v>45.141622084100334</c:v>
                </c:pt>
                <c:pt idx="124">
                  <c:v>45.196367441294612</c:v>
                </c:pt>
                <c:pt idx="125">
                  <c:v>82.471298065894771</c:v>
                </c:pt>
                <c:pt idx="126">
                  <c:v>39.50209175886237</c:v>
                </c:pt>
                <c:pt idx="127">
                  <c:v>34.479879407952396</c:v>
                </c:pt>
                <c:pt idx="128">
                  <c:v>17.397993943076582</c:v>
                </c:pt>
                <c:pt idx="129">
                  <c:v>28.437543843324804</c:v>
                </c:pt>
                <c:pt idx="130">
                  <c:v>27.612991980764278</c:v>
                </c:pt>
                <c:pt idx="131">
                  <c:v>42.040599996497733</c:v>
                </c:pt>
                <c:pt idx="132">
                  <c:v>42.270950371356122</c:v>
                </c:pt>
                <c:pt idx="133">
                  <c:v>31.966339087562936</c:v>
                </c:pt>
                <c:pt idx="134">
                  <c:v>31.356217695552754</c:v>
                </c:pt>
                <c:pt idx="135">
                  <c:v>6.2155601795361353</c:v>
                </c:pt>
                <c:pt idx="136">
                  <c:v>27.335834896692454</c:v>
                </c:pt>
                <c:pt idx="137">
                  <c:v>19.066394608713768</c:v>
                </c:pt>
                <c:pt idx="138">
                  <c:v>18.566894028070621</c:v>
                </c:pt>
                <c:pt idx="139">
                  <c:v>37.340454678455558</c:v>
                </c:pt>
                <c:pt idx="140">
                  <c:v>74.138007852381733</c:v>
                </c:pt>
                <c:pt idx="141">
                  <c:v>24.549566391501919</c:v>
                </c:pt>
                <c:pt idx="142">
                  <c:v>36.705056289875245</c:v>
                </c:pt>
                <c:pt idx="143">
                  <c:v>32.469598376298045</c:v>
                </c:pt>
                <c:pt idx="144">
                  <c:v>47.531988024808257</c:v>
                </c:pt>
                <c:pt idx="145">
                  <c:v>46.938919407311829</c:v>
                </c:pt>
                <c:pt idx="146">
                  <c:v>20.10254463416678</c:v>
                </c:pt>
                <c:pt idx="147">
                  <c:v>109.78262992471227</c:v>
                </c:pt>
                <c:pt idx="148">
                  <c:v>36.164071499907706</c:v>
                </c:pt>
                <c:pt idx="149">
                  <c:v>34.851523455853304</c:v>
                </c:pt>
                <c:pt idx="150">
                  <c:v>34.520189234640306</c:v>
                </c:pt>
                <c:pt idx="151">
                  <c:v>33.288748327947197</c:v>
                </c:pt>
                <c:pt idx="152">
                  <c:v>38.835753813457011</c:v>
                </c:pt>
                <c:pt idx="153">
                  <c:v>45.689005077605394</c:v>
                </c:pt>
                <c:pt idx="154">
                  <c:v>45.505912289641856</c:v>
                </c:pt>
                <c:pt idx="155">
                  <c:v>32.410638423741432</c:v>
                </c:pt>
                <c:pt idx="156">
                  <c:v>33.447804878159594</c:v>
                </c:pt>
                <c:pt idx="157">
                  <c:v>33.163049232300509</c:v>
                </c:pt>
                <c:pt idx="158">
                  <c:v>33.05803756457648</c:v>
                </c:pt>
                <c:pt idx="159">
                  <c:v>32.612037517077297</c:v>
                </c:pt>
                <c:pt idx="160">
                  <c:v>54.309407831481018</c:v>
                </c:pt>
                <c:pt idx="161">
                  <c:v>58.010434078720408</c:v>
                </c:pt>
                <c:pt idx="162">
                  <c:v>53.480470978831548</c:v>
                </c:pt>
                <c:pt idx="163">
                  <c:v>50.733393045958778</c:v>
                </c:pt>
                <c:pt idx="164">
                  <c:v>30.924526912527519</c:v>
                </c:pt>
                <c:pt idx="165">
                  <c:v>30.519332852417428</c:v>
                </c:pt>
                <c:pt idx="166">
                  <c:v>25.647909225679591</c:v>
                </c:pt>
                <c:pt idx="167">
                  <c:v>54.982773857325192</c:v>
                </c:pt>
                <c:pt idx="168">
                  <c:v>106.71537123288076</c:v>
                </c:pt>
                <c:pt idx="169">
                  <c:v>28.015461222466463</c:v>
                </c:pt>
                <c:pt idx="170">
                  <c:v>84.83971853063494</c:v>
                </c:pt>
                <c:pt idx="171">
                  <c:v>13.866065539032673</c:v>
                </c:pt>
                <c:pt idx="172">
                  <c:v>99.846679817869315</c:v>
                </c:pt>
                <c:pt idx="173">
                  <c:v>53.454529055536149</c:v>
                </c:pt>
                <c:pt idx="174">
                  <c:v>53.636467126518994</c:v>
                </c:pt>
                <c:pt idx="175">
                  <c:v>52.786717306751875</c:v>
                </c:pt>
                <c:pt idx="176">
                  <c:v>52.621473077799564</c:v>
                </c:pt>
                <c:pt idx="177">
                  <c:v>47.062675127104256</c:v>
                </c:pt>
                <c:pt idx="178">
                  <c:v>26.369145721616409</c:v>
                </c:pt>
                <c:pt idx="179">
                  <c:v>35.761411240243731</c:v>
                </c:pt>
                <c:pt idx="180">
                  <c:v>52.530521678034454</c:v>
                </c:pt>
                <c:pt idx="181">
                  <c:v>54.844288355251265</c:v>
                </c:pt>
                <c:pt idx="182">
                  <c:v>53.538375006492224</c:v>
                </c:pt>
                <c:pt idx="183">
                  <c:v>53.682845332442355</c:v>
                </c:pt>
                <c:pt idx="184">
                  <c:v>34.966804849858214</c:v>
                </c:pt>
                <c:pt idx="185">
                  <c:v>31.533866346081073</c:v>
                </c:pt>
                <c:pt idx="186">
                  <c:v>27.630298641364899</c:v>
                </c:pt>
                <c:pt idx="187">
                  <c:v>46.308193028650024</c:v>
                </c:pt>
                <c:pt idx="188">
                  <c:v>56.173421299548139</c:v>
                </c:pt>
                <c:pt idx="189">
                  <c:v>55.942574950306124</c:v>
                </c:pt>
                <c:pt idx="190">
                  <c:v>36.091175845890866</c:v>
                </c:pt>
                <c:pt idx="191">
                  <c:v>49.014586133626956</c:v>
                </c:pt>
                <c:pt idx="192">
                  <c:v>28.873920229127954</c:v>
                </c:pt>
                <c:pt idx="193">
                  <c:v>33.482321613356284</c:v>
                </c:pt>
                <c:pt idx="194">
                  <c:v>34.406924135530446</c:v>
                </c:pt>
                <c:pt idx="195">
                  <c:v>34.594057451573143</c:v>
                </c:pt>
                <c:pt idx="196">
                  <c:v>45.395306594600491</c:v>
                </c:pt>
                <c:pt idx="197">
                  <c:v>39.879267046152954</c:v>
                </c:pt>
                <c:pt idx="198">
                  <c:v>25.248431105282176</c:v>
                </c:pt>
                <c:pt idx="199">
                  <c:v>37.0071710204898</c:v>
                </c:pt>
                <c:pt idx="200">
                  <c:v>36.826175194339704</c:v>
                </c:pt>
                <c:pt idx="201">
                  <c:v>36.711246860335521</c:v>
                </c:pt>
                <c:pt idx="202">
                  <c:v>46.878483834947957</c:v>
                </c:pt>
                <c:pt idx="203">
                  <c:v>112.17347199971992</c:v>
                </c:pt>
                <c:pt idx="204">
                  <c:v>51.475921183467825</c:v>
                </c:pt>
                <c:pt idx="205">
                  <c:v>22.590197723999857</c:v>
                </c:pt>
                <c:pt idx="206">
                  <c:v>32.797612213875297</c:v>
                </c:pt>
                <c:pt idx="207">
                  <c:v>16.249002136914367</c:v>
                </c:pt>
                <c:pt idx="208">
                  <c:v>63.876485674400982</c:v>
                </c:pt>
                <c:pt idx="209">
                  <c:v>95.531741391530204</c:v>
                </c:pt>
                <c:pt idx="210">
                  <c:v>57.18428075946683</c:v>
                </c:pt>
                <c:pt idx="211">
                  <c:v>37.256355955050907</c:v>
                </c:pt>
                <c:pt idx="212">
                  <c:v>39.37542791454063</c:v>
                </c:pt>
                <c:pt idx="213">
                  <c:v>28.110286170854426</c:v>
                </c:pt>
                <c:pt idx="214">
                  <c:v>36.792574045767509</c:v>
                </c:pt>
                <c:pt idx="215">
                  <c:v>55.806630257936469</c:v>
                </c:pt>
                <c:pt idx="216">
                  <c:v>53.554683985623811</c:v>
                </c:pt>
                <c:pt idx="217">
                  <c:v>53.451323581830046</c:v>
                </c:pt>
                <c:pt idx="218">
                  <c:v>33.250867185977043</c:v>
                </c:pt>
                <c:pt idx="219">
                  <c:v>94.283791198528775</c:v>
                </c:pt>
                <c:pt idx="220">
                  <c:v>63.264544682986504</c:v>
                </c:pt>
                <c:pt idx="221">
                  <c:v>62.570429591623252</c:v>
                </c:pt>
                <c:pt idx="222">
                  <c:v>29.661632591305832</c:v>
                </c:pt>
                <c:pt idx="223">
                  <c:v>44.348066029085636</c:v>
                </c:pt>
                <c:pt idx="224">
                  <c:v>55.864147124889058</c:v>
                </c:pt>
                <c:pt idx="225">
                  <c:v>70.526077441343134</c:v>
                </c:pt>
                <c:pt idx="226">
                  <c:v>70.082349971331723</c:v>
                </c:pt>
                <c:pt idx="227">
                  <c:v>58.78004417299794</c:v>
                </c:pt>
                <c:pt idx="228">
                  <c:v>44.133896830030665</c:v>
                </c:pt>
                <c:pt idx="229">
                  <c:v>27.578702503899308</c:v>
                </c:pt>
                <c:pt idx="230">
                  <c:v>48.277520044558074</c:v>
                </c:pt>
                <c:pt idx="231">
                  <c:v>67.654594821309985</c:v>
                </c:pt>
                <c:pt idx="232">
                  <c:v>68.159229601335539</c:v>
                </c:pt>
                <c:pt idx="233">
                  <c:v>66.314652735806376</c:v>
                </c:pt>
                <c:pt idx="234">
                  <c:v>51.590592530126628</c:v>
                </c:pt>
                <c:pt idx="235">
                  <c:v>105.87005791745915</c:v>
                </c:pt>
                <c:pt idx="236">
                  <c:v>44.434152269522343</c:v>
                </c:pt>
                <c:pt idx="237">
                  <c:v>66.356090825598898</c:v>
                </c:pt>
                <c:pt idx="238">
                  <c:v>64.712850245498785</c:v>
                </c:pt>
                <c:pt idx="239">
                  <c:v>56.926566820479515</c:v>
                </c:pt>
                <c:pt idx="240">
                  <c:v>39.182337685356984</c:v>
                </c:pt>
                <c:pt idx="241">
                  <c:v>64.674094973254753</c:v>
                </c:pt>
                <c:pt idx="242">
                  <c:v>66.545667331433634</c:v>
                </c:pt>
                <c:pt idx="243">
                  <c:v>41.904416386893814</c:v>
                </c:pt>
                <c:pt idx="244">
                  <c:v>76.04953867535815</c:v>
                </c:pt>
                <c:pt idx="245">
                  <c:v>70.922030265579295</c:v>
                </c:pt>
                <c:pt idx="246">
                  <c:v>66.988713377272006</c:v>
                </c:pt>
                <c:pt idx="247">
                  <c:v>125.74643295882241</c:v>
                </c:pt>
                <c:pt idx="248">
                  <c:v>40.142355961881812</c:v>
                </c:pt>
                <c:pt idx="249">
                  <c:v>50.584502956150097</c:v>
                </c:pt>
                <c:pt idx="250">
                  <c:v>57.682688940506146</c:v>
                </c:pt>
                <c:pt idx="251">
                  <c:v>58.717877330096655</c:v>
                </c:pt>
                <c:pt idx="252">
                  <c:v>74.316450882634228</c:v>
                </c:pt>
                <c:pt idx="253">
                  <c:v>85.588313975103631</c:v>
                </c:pt>
                <c:pt idx="254">
                  <c:v>86.251696970804872</c:v>
                </c:pt>
                <c:pt idx="255">
                  <c:v>48.233635211695166</c:v>
                </c:pt>
                <c:pt idx="256">
                  <c:v>57.459803466045081</c:v>
                </c:pt>
                <c:pt idx="257">
                  <c:v>77.346571842714297</c:v>
                </c:pt>
                <c:pt idx="258">
                  <c:v>74.317875626651485</c:v>
                </c:pt>
                <c:pt idx="259">
                  <c:v>57.80705746233766</c:v>
                </c:pt>
                <c:pt idx="260">
                  <c:v>172.02232544103674</c:v>
                </c:pt>
                <c:pt idx="261">
                  <c:v>73.890358777007833</c:v>
                </c:pt>
                <c:pt idx="262">
                  <c:v>73.133459933720545</c:v>
                </c:pt>
                <c:pt idx="263">
                  <c:v>72.636288297129283</c:v>
                </c:pt>
                <c:pt idx="264">
                  <c:v>73.397438981201617</c:v>
                </c:pt>
                <c:pt idx="265">
                  <c:v>78.837604873391271</c:v>
                </c:pt>
                <c:pt idx="266">
                  <c:v>74.361810948045004</c:v>
                </c:pt>
                <c:pt idx="267">
                  <c:v>49.449123035439122</c:v>
                </c:pt>
                <c:pt idx="268">
                  <c:v>78.439593732423504</c:v>
                </c:pt>
                <c:pt idx="269">
                  <c:v>65.005748838580971</c:v>
                </c:pt>
                <c:pt idx="270">
                  <c:v>64.130814034996121</c:v>
                </c:pt>
                <c:pt idx="271">
                  <c:v>69.584481858336886</c:v>
                </c:pt>
                <c:pt idx="272">
                  <c:v>85.959313591842644</c:v>
                </c:pt>
                <c:pt idx="273">
                  <c:v>87.511619503025472</c:v>
                </c:pt>
                <c:pt idx="274">
                  <c:v>55.301538537671426</c:v>
                </c:pt>
                <c:pt idx="275">
                  <c:v>128.77962782151076</c:v>
                </c:pt>
                <c:pt idx="276">
                  <c:v>63.099392363679641</c:v>
                </c:pt>
                <c:pt idx="277">
                  <c:v>46.517486146285648</c:v>
                </c:pt>
                <c:pt idx="278">
                  <c:v>40.280487496750425</c:v>
                </c:pt>
                <c:pt idx="279">
                  <c:v>42.231491806563767</c:v>
                </c:pt>
                <c:pt idx="280">
                  <c:v>54.84259905320063</c:v>
                </c:pt>
                <c:pt idx="281">
                  <c:v>45.593614330801344</c:v>
                </c:pt>
                <c:pt idx="282">
                  <c:v>49.818139152475908</c:v>
                </c:pt>
                <c:pt idx="283">
                  <c:v>52.9984248597682</c:v>
                </c:pt>
                <c:pt idx="284">
                  <c:v>42.195319529731066</c:v>
                </c:pt>
                <c:pt idx="285">
                  <c:v>30.678130519571177</c:v>
                </c:pt>
                <c:pt idx="286">
                  <c:v>56.219868159245522</c:v>
                </c:pt>
                <c:pt idx="287">
                  <c:v>25.690738458565843</c:v>
                </c:pt>
                <c:pt idx="288">
                  <c:v>36.667439651478304</c:v>
                </c:pt>
                <c:pt idx="289">
                  <c:v>26.276918427251328</c:v>
                </c:pt>
                <c:pt idx="290">
                  <c:v>33.482556586600502</c:v>
                </c:pt>
                <c:pt idx="291">
                  <c:v>28.748243670041074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9-44B3-9779-8A4CB8C74B92}"/>
            </c:ext>
          </c:extLst>
        </c:ser>
        <c:ser>
          <c:idx val="1"/>
          <c:order val="1"/>
          <c:tx>
            <c:v>movAvgKec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berbeda'!$L$2:$L$336</c:f>
              <c:numCache>
                <c:formatCode>General</c:formatCode>
                <c:ptCount val="3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0.11051385216322011</c:v>
                </c:pt>
                <c:pt idx="80">
                  <c:v>0.22097677207411454</c:v>
                </c:pt>
                <c:pt idx="81">
                  <c:v>-4.9884627912626288E-2</c:v>
                </c:pt>
                <c:pt idx="82">
                  <c:v>-0.32630149514479079</c:v>
                </c:pt>
                <c:pt idx="83">
                  <c:v>-0.52735150825393995</c:v>
                </c:pt>
                <c:pt idx="84">
                  <c:v>-0.89456946906500667</c:v>
                </c:pt>
                <c:pt idx="85">
                  <c:v>-1.3749036601389375</c:v>
                </c:pt>
                <c:pt idx="86">
                  <c:v>-1.9787622860321683</c:v>
                </c:pt>
                <c:pt idx="87">
                  <c:v>-2.725678587773797</c:v>
                </c:pt>
                <c:pt idx="88">
                  <c:v>-3.0181150358653421</c:v>
                </c:pt>
                <c:pt idx="89">
                  <c:v>-4.4540488643725515</c:v>
                </c:pt>
                <c:pt idx="90">
                  <c:v>-4.7410263216177837</c:v>
                </c:pt>
                <c:pt idx="91">
                  <c:v>-3.8733960068754802</c:v>
                </c:pt>
                <c:pt idx="92">
                  <c:v>-0.57786433166673024</c:v>
                </c:pt>
                <c:pt idx="93">
                  <c:v>1.4790182285425135</c:v>
                </c:pt>
                <c:pt idx="94">
                  <c:v>4.0841759941792386</c:v>
                </c:pt>
                <c:pt idx="95">
                  <c:v>7.8439886795925187</c:v>
                </c:pt>
                <c:pt idx="96">
                  <c:v>14.750534572097715</c:v>
                </c:pt>
                <c:pt idx="97">
                  <c:v>17.223289514228821</c:v>
                </c:pt>
                <c:pt idx="98">
                  <c:v>19.154164123803227</c:v>
                </c:pt>
                <c:pt idx="99">
                  <c:v>22.218590150169561</c:v>
                </c:pt>
                <c:pt idx="100">
                  <c:v>23.136722786674433</c:v>
                </c:pt>
                <c:pt idx="101">
                  <c:v>24.838126035039785</c:v>
                </c:pt>
                <c:pt idx="102">
                  <c:v>24.426662910139004</c:v>
                </c:pt>
                <c:pt idx="103">
                  <c:v>25.086212894677011</c:v>
                </c:pt>
                <c:pt idx="104">
                  <c:v>25.377226304582468</c:v>
                </c:pt>
                <c:pt idx="105">
                  <c:v>24.496177281222248</c:v>
                </c:pt>
                <c:pt idx="106">
                  <c:v>20.640268272856652</c:v>
                </c:pt>
                <c:pt idx="107">
                  <c:v>21.27200621480609</c:v>
                </c:pt>
                <c:pt idx="108">
                  <c:v>21.15503027111016</c:v>
                </c:pt>
                <c:pt idx="109">
                  <c:v>23.829221357424125</c:v>
                </c:pt>
                <c:pt idx="110">
                  <c:v>24.6424894512759</c:v>
                </c:pt>
                <c:pt idx="111">
                  <c:v>24.491935335752423</c:v>
                </c:pt>
                <c:pt idx="112">
                  <c:v>24.016643543791538</c:v>
                </c:pt>
                <c:pt idx="113">
                  <c:v>23.228959737173799</c:v>
                </c:pt>
                <c:pt idx="114">
                  <c:v>25.214168730852716</c:v>
                </c:pt>
                <c:pt idx="115">
                  <c:v>27.335376004003045</c:v>
                </c:pt>
                <c:pt idx="116">
                  <c:v>33.135727552346154</c:v>
                </c:pt>
                <c:pt idx="117">
                  <c:v>34.728360145893475</c:v>
                </c:pt>
                <c:pt idx="118">
                  <c:v>36.654885868901786</c:v>
                </c:pt>
                <c:pt idx="119">
                  <c:v>33.981488126873145</c:v>
                </c:pt>
                <c:pt idx="120">
                  <c:v>35.270356318183318</c:v>
                </c:pt>
                <c:pt idx="121">
                  <c:v>35.884037468662299</c:v>
                </c:pt>
                <c:pt idx="122">
                  <c:v>37.955737577197155</c:v>
                </c:pt>
                <c:pt idx="123">
                  <c:v>40.4551338893124</c:v>
                </c:pt>
                <c:pt idx="124">
                  <c:v>39.137605589658662</c:v>
                </c:pt>
                <c:pt idx="125">
                  <c:v>37.75359061508447</c:v>
                </c:pt>
                <c:pt idx="126">
                  <c:v>30.128016826448608</c:v>
                </c:pt>
                <c:pt idx="127">
                  <c:v>28.911391140231622</c:v>
                </c:pt>
                <c:pt idx="128">
                  <c:v>27.370042660307757</c:v>
                </c:pt>
                <c:pt idx="129">
                  <c:v>27.486932668807164</c:v>
                </c:pt>
                <c:pt idx="130">
                  <c:v>28.377223752320237</c:v>
                </c:pt>
                <c:pt idx="131">
                  <c:v>33.029725339481985</c:v>
                </c:pt>
                <c:pt idx="132">
                  <c:v>31.280621978982403</c:v>
                </c:pt>
                <c:pt idx="133">
                  <c:v>30.724032570834311</c:v>
                </c:pt>
                <c:pt idx="134">
                  <c:v>30.774358499707823</c:v>
                </c:pt>
                <c:pt idx="135">
                  <c:v>32.391935532633369</c:v>
                </c:pt>
                <c:pt idx="136">
                  <c:v>36.464271455410938</c:v>
                </c:pt>
                <c:pt idx="137">
                  <c:v>35.74094242915838</c:v>
                </c:pt>
                <c:pt idx="138">
                  <c:v>44.812565960758228</c:v>
                </c:pt>
                <c:pt idx="139">
                  <c:v>46.572283707941935</c:v>
                </c:pt>
                <c:pt idx="140">
                  <c:v>46.323390585681707</c:v>
                </c:pt>
                <c:pt idx="141">
                  <c:v>42.361608723907565</c:v>
                </c:pt>
                <c:pt idx="142">
                  <c:v>43.235526917552093</c:v>
                </c:pt>
                <c:pt idx="143">
                  <c:v>43.448596669910273</c:v>
                </c:pt>
                <c:pt idx="144">
                  <c:v>44.770537340041002</c:v>
                </c:pt>
                <c:pt idx="145">
                  <c:v>44.567929766524358</c:v>
                </c:pt>
                <c:pt idx="146">
                  <c:v>43.115101668167327</c:v>
                </c:pt>
                <c:pt idx="147">
                  <c:v>44.449627692566608</c:v>
                </c:pt>
                <c:pt idx="148">
                  <c:v>36.787669623325435</c:v>
                </c:pt>
                <c:pt idx="149">
                  <c:v>36.477066229792314</c:v>
                </c:pt>
                <c:pt idx="150">
                  <c:v>36.253117635914705</c:v>
                </c:pt>
                <c:pt idx="151">
                  <c:v>38.232039495598777</c:v>
                </c:pt>
                <c:pt idx="152">
                  <c:v>40.704208070676088</c:v>
                </c:pt>
                <c:pt idx="153">
                  <c:v>42.168679787213549</c:v>
                </c:pt>
                <c:pt idx="154">
                  <c:v>42.673118584048886</c:v>
                </c:pt>
                <c:pt idx="155">
                  <c:v>41.214980046337459</c:v>
                </c:pt>
                <c:pt idx="156">
                  <c:v>41.025849489205065</c:v>
                </c:pt>
                <c:pt idx="157">
                  <c:v>40.245859923957063</c:v>
                </c:pt>
                <c:pt idx="158">
                  <c:v>42.427832386459535</c:v>
                </c:pt>
                <c:pt idx="159">
                  <c:v>49.793565753289954</c:v>
                </c:pt>
                <c:pt idx="160">
                  <c:v>49.33390812382887</c:v>
                </c:pt>
                <c:pt idx="161">
                  <c:v>52.386939193744261</c:v>
                </c:pt>
                <c:pt idx="162">
                  <c:v>47.972502339775488</c:v>
                </c:pt>
                <c:pt idx="163">
                  <c:v>52.609123223679276</c:v>
                </c:pt>
                <c:pt idx="164">
                  <c:v>52.881236824637007</c:v>
                </c:pt>
                <c:pt idx="165">
                  <c:v>55.152430846036147</c:v>
                </c:pt>
                <c:pt idx="166">
                  <c:v>57.379169291469587</c:v>
                </c:pt>
                <c:pt idx="167">
                  <c:v>60.076525676681591</c:v>
                </c:pt>
                <c:pt idx="168">
                  <c:v>59.284515803659495</c:v>
                </c:pt>
                <c:pt idx="169">
                  <c:v>51.24989325253307</c:v>
                </c:pt>
                <c:pt idx="170">
                  <c:v>52.024488254310789</c:v>
                </c:pt>
                <c:pt idx="171">
                  <c:v>48.793568569050748</c:v>
                </c:pt>
                <c:pt idx="172">
                  <c:v>52.891390850672607</c:v>
                </c:pt>
                <c:pt idx="173">
                  <c:v>48.260560369534893</c:v>
                </c:pt>
                <c:pt idx="174">
                  <c:v>48.283391997225515</c:v>
                </c:pt>
                <c:pt idx="175">
                  <c:v>46.416425769559432</c:v>
                </c:pt>
                <c:pt idx="176">
                  <c:v>44.291140673492357</c:v>
                </c:pt>
                <c:pt idx="177">
                  <c:v>41.792023229848887</c:v>
                </c:pt>
                <c:pt idx="178">
                  <c:v>41.716575020003461</c:v>
                </c:pt>
                <c:pt idx="179">
                  <c:v>44.697002577796631</c:v>
                </c:pt>
                <c:pt idx="180">
                  <c:v>46.715118948802875</c:v>
                </c:pt>
                <c:pt idx="181">
                  <c:v>45.071184365588515</c:v>
                </c:pt>
                <c:pt idx="182">
                  <c:v>44.488214143426084</c:v>
                </c:pt>
                <c:pt idx="183">
                  <c:v>42.021768665689656</c:v>
                </c:pt>
                <c:pt idx="184">
                  <c:v>40.001716293781058</c:v>
                </c:pt>
                <c:pt idx="185">
                  <c:v>39.945728222348279</c:v>
                </c:pt>
                <c:pt idx="186">
                  <c:v>40.251747332897487</c:v>
                </c:pt>
                <c:pt idx="187">
                  <c:v>42.028248128221044</c:v>
                </c:pt>
                <c:pt idx="188">
                  <c:v>41.385355529971335</c:v>
                </c:pt>
                <c:pt idx="189">
                  <c:v>38.29285651054473</c:v>
                </c:pt>
                <c:pt idx="190">
                  <c:v>36.39931611756311</c:v>
                </c:pt>
                <c:pt idx="191">
                  <c:v>36.472816052407993</c:v>
                </c:pt>
                <c:pt idx="192">
                  <c:v>35.242482125078851</c:v>
                </c:pt>
                <c:pt idx="193">
                  <c:v>37.042938485660855</c:v>
                </c:pt>
                <c:pt idx="194">
                  <c:v>44.912053524297207</c:v>
                </c:pt>
                <c:pt idx="195">
                  <c:v>46.618953229090955</c:v>
                </c:pt>
                <c:pt idx="196">
                  <c:v>45.418567256333624</c:v>
                </c:pt>
                <c:pt idx="197">
                  <c:v>44.1587978182611</c:v>
                </c:pt>
                <c:pt idx="198">
                  <c:v>41.795771327337249</c:v>
                </c:pt>
                <c:pt idx="199">
                  <c:v>45.658576784249121</c:v>
                </c:pt>
                <c:pt idx="200">
                  <c:v>51.511033821353166</c:v>
                </c:pt>
                <c:pt idx="201">
                  <c:v>53.546844377865874</c:v>
                </c:pt>
                <c:pt idx="202">
                  <c:v>53.601355287337412</c:v>
                </c:pt>
                <c:pt idx="203">
                  <c:v>52.85104969529668</c:v>
                </c:pt>
                <c:pt idx="204">
                  <c:v>44.444731112410132</c:v>
                </c:pt>
                <c:pt idx="205">
                  <c:v>42.976396398640098</c:v>
                </c:pt>
                <c:pt idx="206">
                  <c:v>46.298039652033765</c:v>
                </c:pt>
                <c:pt idx="207">
                  <c:v>48.373746829208606</c:v>
                </c:pt>
                <c:pt idx="208">
                  <c:v>52.093978973700175</c:v>
                </c:pt>
                <c:pt idx="209">
                  <c:v>49.031417124857789</c:v>
                </c:pt>
                <c:pt idx="210">
                  <c:v>48.906622105557645</c:v>
                </c:pt>
                <c:pt idx="211">
                  <c:v>49.514648497909612</c:v>
                </c:pt>
                <c:pt idx="212">
                  <c:v>52.046055861566842</c:v>
                </c:pt>
                <c:pt idx="213">
                  <c:v>51.074676329243374</c:v>
                </c:pt>
                <c:pt idx="214">
                  <c:v>52.698454315066485</c:v>
                </c:pt>
                <c:pt idx="215">
                  <c:v>54.605611622978643</c:v>
                </c:pt>
                <c:pt idx="216">
                  <c:v>56.077556341319301</c:v>
                </c:pt>
                <c:pt idx="217">
                  <c:v>57.730322939890108</c:v>
                </c:pt>
                <c:pt idx="218">
                  <c:v>58.263194999006885</c:v>
                </c:pt>
                <c:pt idx="219">
                  <c:v>59.35149796341225</c:v>
                </c:pt>
                <c:pt idx="220">
                  <c:v>52.6809890939493</c:v>
                </c:pt>
                <c:pt idx="221">
                  <c:v>51.182286630106461</c:v>
                </c:pt>
                <c:pt idx="222">
                  <c:v>51.690703153075127</c:v>
                </c:pt>
                <c:pt idx="223">
                  <c:v>55.5404628540781</c:v>
                </c:pt>
                <c:pt idx="224">
                  <c:v>57.737121524750179</c:v>
                </c:pt>
                <c:pt idx="225">
                  <c:v>57.309766065273934</c:v>
                </c:pt>
                <c:pt idx="226">
                  <c:v>60.844164112885537</c:v>
                </c:pt>
                <c:pt idx="227">
                  <c:v>58.279344342704597</c:v>
                </c:pt>
                <c:pt idx="228">
                  <c:v>59.036949007964701</c:v>
                </c:pt>
                <c:pt idx="229">
                  <c:v>61.094844349511504</c:v>
                </c:pt>
                <c:pt idx="230">
                  <c:v>64.029630781169516</c:v>
                </c:pt>
                <c:pt idx="231">
                  <c:v>63.120112545249413</c:v>
                </c:pt>
                <c:pt idx="232">
                  <c:v>62.822062560443896</c:v>
                </c:pt>
                <c:pt idx="233">
                  <c:v>62.66070633345371</c:v>
                </c:pt>
                <c:pt idx="234">
                  <c:v>60.219682698562437</c:v>
                </c:pt>
                <c:pt idx="235">
                  <c:v>62.665577313085599</c:v>
                </c:pt>
                <c:pt idx="236">
                  <c:v>59.170774547897608</c:v>
                </c:pt>
                <c:pt idx="237">
                  <c:v>61.42623065867258</c:v>
                </c:pt>
                <c:pt idx="238">
                  <c:v>67.365264871994924</c:v>
                </c:pt>
                <c:pt idx="239">
                  <c:v>64.908215443633225</c:v>
                </c:pt>
                <c:pt idx="240">
                  <c:v>64.274009057200288</c:v>
                </c:pt>
                <c:pt idx="241">
                  <c:v>66.12404418271521</c:v>
                </c:pt>
                <c:pt idx="242">
                  <c:v>65.528422418399416</c:v>
                </c:pt>
                <c:pt idx="243">
                  <c:v>66.305500773519455</c:v>
                </c:pt>
                <c:pt idx="244">
                  <c:v>70.673890532340437</c:v>
                </c:pt>
                <c:pt idx="245">
                  <c:v>71.694106361885105</c:v>
                </c:pt>
                <c:pt idx="246">
                  <c:v>69.425266856496705</c:v>
                </c:pt>
                <c:pt idx="247">
                  <c:v>68.472375865374005</c:v>
                </c:pt>
                <c:pt idx="248">
                  <c:v>63.632389753763199</c:v>
                </c:pt>
                <c:pt idx="249">
                  <c:v>67.04994172024017</c:v>
                </c:pt>
                <c:pt idx="250">
                  <c:v>67.772197170858902</c:v>
                </c:pt>
                <c:pt idx="251">
                  <c:v>79.206160820911975</c:v>
                </c:pt>
                <c:pt idx="252">
                  <c:v>80.723408965603099</c:v>
                </c:pt>
                <c:pt idx="253">
                  <c:v>80.605109870711729</c:v>
                </c:pt>
                <c:pt idx="254">
                  <c:v>79.309907302914297</c:v>
                </c:pt>
                <c:pt idx="255">
                  <c:v>78.024481503953979</c:v>
                </c:pt>
                <c:pt idx="256">
                  <c:v>81.084878470123584</c:v>
                </c:pt>
                <c:pt idx="257">
                  <c:v>82.775079218323569</c:v>
                </c:pt>
                <c:pt idx="258">
                  <c:v>79.985334337596043</c:v>
                </c:pt>
                <c:pt idx="259">
                  <c:v>80.39750614817325</c:v>
                </c:pt>
                <c:pt idx="260">
                  <c:v>81.117375285797593</c:v>
                </c:pt>
                <c:pt idx="261">
                  <c:v>70.328224145193531</c:v>
                </c:pt>
                <c:pt idx="262">
                  <c:v>69.897636453326427</c:v>
                </c:pt>
                <c:pt idx="263">
                  <c:v>71.180221819138637</c:v>
                </c:pt>
                <c:pt idx="264">
                  <c:v>72.667754939728255</c:v>
                </c:pt>
                <c:pt idx="265">
                  <c:v>70.858164895375225</c:v>
                </c:pt>
                <c:pt idx="266">
                  <c:v>75.852367190187181</c:v>
                </c:pt>
                <c:pt idx="267">
                  <c:v>74.726125331750652</c:v>
                </c:pt>
                <c:pt idx="268">
                  <c:v>74.432961642835309</c:v>
                </c:pt>
                <c:pt idx="269">
                  <c:v>70.61705101926799</c:v>
                </c:pt>
                <c:pt idx="270">
                  <c:v>68.339625316066289</c:v>
                </c:pt>
                <c:pt idx="271">
                  <c:v>67.410803817886716</c:v>
                </c:pt>
                <c:pt idx="272">
                  <c:v>65.011717065133169</c:v>
                </c:pt>
                <c:pt idx="273">
                  <c:v>61.397599621196491</c:v>
                </c:pt>
                <c:pt idx="274">
                  <c:v>57.94628015687077</c:v>
                </c:pt>
                <c:pt idx="275">
                  <c:v>56.635658256076738</c:v>
                </c:pt>
                <c:pt idx="276">
                  <c:v>46.825508525882782</c:v>
                </c:pt>
                <c:pt idx="277">
                  <c:v>46.137556105439373</c:v>
                </c:pt>
                <c:pt idx="278">
                  <c:v>44.054881336667385</c:v>
                </c:pt>
                <c:pt idx="279">
                  <c:v>43.693576552140179</c:v>
                </c:pt>
                <c:pt idx="280">
                  <c:v>42.098119214208928</c:v>
                </c:pt>
                <c:pt idx="281">
                  <c:v>39.962114967548914</c:v>
                </c:pt>
                <c:pt idx="282">
                  <c:v>38.277577901472881</c:v>
                </c:pt>
                <c:pt idx="283">
                  <c:v>33.295763986225296</c:v>
                </c:pt>
                <c:pt idx="284">
                  <c:v>27.995921500248482</c:v>
                </c:pt>
                <c:pt idx="285">
                  <c:v>23.776389547275375</c:v>
                </c:pt>
                <c:pt idx="286">
                  <c:v>20.708576495318258</c:v>
                </c:pt>
                <c:pt idx="287">
                  <c:v>15.086589679393706</c:v>
                </c:pt>
                <c:pt idx="288">
                  <c:v>12.517515833537121</c:v>
                </c:pt>
                <c:pt idx="289">
                  <c:v>8.8507718683892911</c:v>
                </c:pt>
                <c:pt idx="290">
                  <c:v>6.2230800256641574</c:v>
                </c:pt>
                <c:pt idx="291">
                  <c:v>2.8748243670041074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9-44B3-9779-8A4CB8C7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43951"/>
        <c:axId val="1999448943"/>
      </c:scatterChart>
      <c:valAx>
        <c:axId val="1999443951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8943"/>
        <c:crosses val="autoZero"/>
        <c:crossBetween val="midCat"/>
        <c:majorUnit val="0.5"/>
      </c:valAx>
      <c:valAx>
        <c:axId val="19994489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9-4D63-9FD1-1467A34B7BC5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9-4D63-9FD1-1467A34B7BC5}"/>
            </c:ext>
          </c:extLst>
        </c:ser>
        <c:ser>
          <c:idx val="4"/>
          <c:order val="4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  <c:extLst xmlns:c15="http://schemas.microsoft.com/office/drawing/2012/chart"/>
            </c:numRef>
          </c:xVal>
          <c:yVal>
            <c:numRef>
              <c:f>'2 kecepatan berbeda'!$I$2:$I$336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36.707769281280179</c:v>
                </c:pt>
                <c:pt idx="89">
                  <c:v>36.763008005373912</c:v>
                </c:pt>
                <c:pt idx="90">
                  <c:v>36.83648629809894</c:v>
                </c:pt>
                <c:pt idx="91">
                  <c:v>36.930399973551097</c:v>
                </c:pt>
                <c:pt idx="92">
                  <c:v>37.14144213629347</c:v>
                </c:pt>
                <c:pt idx="93">
                  <c:v>37.290375587071267</c:v>
                </c:pt>
                <c:pt idx="94">
                  <c:v>37.458992272737419</c:v>
                </c:pt>
                <c:pt idx="95">
                  <c:v>37.647491048300409</c:v>
                </c:pt>
                <c:pt idx="96">
                  <c:v>37.855232745590598</c:v>
                </c:pt>
                <c:pt idx="97">
                  <c:v>39.138139132197793</c:v>
                </c:pt>
                <c:pt idx="98">
                  <c:v>39.776271625352798</c:v>
                </c:pt>
                <c:pt idx="99">
                  <c:v>41.226676617769257</c:v>
                </c:pt>
                <c:pt idx="100">
                  <c:v>42.020513547993076</c:v>
                </c:pt>
                <c:pt idx="101">
                  <c:v>42.914840201988362</c:v>
                </c:pt>
                <c:pt idx="102">
                  <c:v>44.06326953720761</c:v>
                </c:pt>
                <c:pt idx="103">
                  <c:v>45.532175912603293</c:v>
                </c:pt>
                <c:pt idx="104">
                  <c:v>46.768724575183953</c:v>
                </c:pt>
                <c:pt idx="105">
                  <c:v>47.755101699456532</c:v>
                </c:pt>
                <c:pt idx="106">
                  <c:v>49.07609790507702</c:v>
                </c:pt>
                <c:pt idx="107">
                  <c:v>50.419711514688785</c:v>
                </c:pt>
                <c:pt idx="108">
                  <c:v>51.785457854171142</c:v>
                </c:pt>
                <c:pt idx="109">
                  <c:v>53.40150892165034</c:v>
                </c:pt>
                <c:pt idx="110">
                  <c:v>54.552644895810062</c:v>
                </c:pt>
                <c:pt idx="111">
                  <c:v>55.59526118017223</c:v>
                </c:pt>
                <c:pt idx="112">
                  <c:v>56.255642812604449</c:v>
                </c:pt>
                <c:pt idx="113">
                  <c:v>56.920370244802285</c:v>
                </c:pt>
                <c:pt idx="114">
                  <c:v>57.632138013359359</c:v>
                </c:pt>
                <c:pt idx="115">
                  <c:v>58.351261928094615</c:v>
                </c:pt>
                <c:pt idx="116">
                  <c:v>59.093817071226049</c:v>
                </c:pt>
                <c:pt idx="117">
                  <c:v>60.671745500095753</c:v>
                </c:pt>
                <c:pt idx="118">
                  <c:v>61.51446931449162</c:v>
                </c:pt>
                <c:pt idx="119">
                  <c:v>63.282250071555893</c:v>
                </c:pt>
                <c:pt idx="120">
                  <c:v>64.891727660892798</c:v>
                </c:pt>
                <c:pt idx="121">
                  <c:v>66.492562084133596</c:v>
                </c:pt>
                <c:pt idx="122">
                  <c:v>68.241027442542062</c:v>
                </c:pt>
                <c:pt idx="123">
                  <c:v>69.306874034210324</c:v>
                </c:pt>
                <c:pt idx="124">
                  <c:v>70.217145742358625</c:v>
                </c:pt>
                <c:pt idx="125">
                  <c:v>70.683966584643898</c:v>
                </c:pt>
                <c:pt idx="126">
                  <c:v>71.474314729000753</c:v>
                </c:pt>
                <c:pt idx="127">
                  <c:v>72.242438104124005</c:v>
                </c:pt>
                <c:pt idx="128">
                  <c:v>72.960452296762597</c:v>
                </c:pt>
                <c:pt idx="129">
                  <c:v>73.673283828175244</c:v>
                </c:pt>
                <c:pt idx="130">
                  <c:v>74.718770943135425</c:v>
                </c:pt>
                <c:pt idx="131">
                  <c:v>75.288606037477024</c:v>
                </c:pt>
                <c:pt idx="132">
                  <c:v>75.793075752353928</c:v>
                </c:pt>
                <c:pt idx="133">
                  <c:v>76.239867031207439</c:v>
                </c:pt>
                <c:pt idx="134">
                  <c:v>76.733610009342769</c:v>
                </c:pt>
                <c:pt idx="135">
                  <c:v>78.63003453384637</c:v>
                </c:pt>
                <c:pt idx="136">
                  <c:v>79.028531955155543</c:v>
                </c:pt>
                <c:pt idx="137">
                  <c:v>80.095418160244634</c:v>
                </c:pt>
                <c:pt idx="138">
                  <c:v>81.284982390105682</c:v>
                </c:pt>
                <c:pt idx="139">
                  <c:v>82.958961281626955</c:v>
                </c:pt>
                <c:pt idx="140">
                  <c:v>84.27926574596998</c:v>
                </c:pt>
                <c:pt idx="141">
                  <c:v>86.117808814894005</c:v>
                </c:pt>
                <c:pt idx="142">
                  <c:v>87.206978386755011</c:v>
                </c:pt>
                <c:pt idx="143">
                  <c:v>88.252166504045718</c:v>
                </c:pt>
                <c:pt idx="144">
                  <c:v>89.314705664153763</c:v>
                </c:pt>
                <c:pt idx="145">
                  <c:v>90.173400630052754</c:v>
                </c:pt>
                <c:pt idx="146">
                  <c:v>92.323820663899468</c:v>
                </c:pt>
                <c:pt idx="147">
                  <c:v>93.36995993225878</c:v>
                </c:pt>
                <c:pt idx="148">
                  <c:v>94.603068306838622</c:v>
                </c:pt>
                <c:pt idx="149">
                  <c:v>95.816113481574092</c:v>
                </c:pt>
                <c:pt idx="150">
                  <c:v>97.002397994451968</c:v>
                </c:pt>
                <c:pt idx="151">
                  <c:v>98.186047291682627</c:v>
                </c:pt>
                <c:pt idx="152">
                  <c:v>99.330608981130638</c:v>
                </c:pt>
                <c:pt idx="153">
                  <c:v>100.45365617010577</c:v>
                </c:pt>
                <c:pt idx="154">
                  <c:v>101.66169857544213</c:v>
                </c:pt>
                <c:pt idx="155">
                  <c:v>102.7282584771929</c:v>
                </c:pt>
                <c:pt idx="156">
                  <c:v>103.76086551589216</c:v>
                </c:pt>
                <c:pt idx="157">
                  <c:v>104.7679146287504</c:v>
                </c:pt>
                <c:pt idx="158">
                  <c:v>105.91712218059412</c:v>
                </c:pt>
                <c:pt idx="159">
                  <c:v>107.78850335378121</c:v>
                </c:pt>
                <c:pt idx="160">
                  <c:v>109.48916189810883</c:v>
                </c:pt>
                <c:pt idx="161">
                  <c:v>111.07456866978259</c:v>
                </c:pt>
                <c:pt idx="162">
                  <c:v>112.62850259789586</c:v>
                </c:pt>
                <c:pt idx="163">
                  <c:v>114.02284302879289</c:v>
                </c:pt>
                <c:pt idx="164">
                  <c:v>114.85868278256547</c:v>
                </c:pt>
                <c:pt idx="165">
                  <c:v>116.06127088510979</c:v>
                </c:pt>
                <c:pt idx="166">
                  <c:v>117.80789577441061</c:v>
                </c:pt>
                <c:pt idx="167">
                  <c:v>119.40135211470769</c:v>
                </c:pt>
                <c:pt idx="168">
                  <c:v>120.84705187675752</c:v>
                </c:pt>
                <c:pt idx="169">
                  <c:v>122.24245217147559</c:v>
                </c:pt>
                <c:pt idx="170">
                  <c:v>123.34663084017893</c:v>
                </c:pt>
                <c:pt idx="171">
                  <c:v>124.43118927152804</c:v>
                </c:pt>
                <c:pt idx="172">
                  <c:v>124.95935293497413</c:v>
                </c:pt>
                <c:pt idx="173">
                  <c:v>125.77614308340185</c:v>
                </c:pt>
                <c:pt idx="174">
                  <c:v>126.59011683512745</c:v>
                </c:pt>
                <c:pt idx="175">
                  <c:v>128.00081564874836</c:v>
                </c:pt>
                <c:pt idx="176">
                  <c:v>129.38497587046984</c:v>
                </c:pt>
                <c:pt idx="177">
                  <c:v>130.74878081134418</c:v>
                </c:pt>
                <c:pt idx="178">
                  <c:v>132.19340689034379</c:v>
                </c:pt>
                <c:pt idx="179">
                  <c:v>133.39979294494626</c:v>
                </c:pt>
                <c:pt idx="180">
                  <c:v>135.08996331727622</c:v>
                </c:pt>
                <c:pt idx="181">
                  <c:v>136.73965224406396</c:v>
                </c:pt>
                <c:pt idx="182">
                  <c:v>138.7915205359553</c:v>
                </c:pt>
                <c:pt idx="183">
                  <c:v>140.66122132601589</c:v>
                </c:pt>
                <c:pt idx="184">
                  <c:v>141.96197791768691</c:v>
                </c:pt>
                <c:pt idx="185">
                  <c:v>143.21757992267209</c:v>
                </c:pt>
                <c:pt idx="186">
                  <c:v>144.45808304771282</c:v>
                </c:pt>
                <c:pt idx="187">
                  <c:v>145.68489512964285</c:v>
                </c:pt>
                <c:pt idx="188">
                  <c:v>147.06499779836238</c:v>
                </c:pt>
                <c:pt idx="189">
                  <c:v>148.67600542395763</c:v>
                </c:pt>
                <c:pt idx="190">
                  <c:v>150.35934389918117</c:v>
                </c:pt>
                <c:pt idx="191">
                  <c:v>151.53927176243778</c:v>
                </c:pt>
                <c:pt idx="192">
                  <c:v>152.71157207909695</c:v>
                </c:pt>
                <c:pt idx="193">
                  <c:v>153.85218156385056</c:v>
                </c:pt>
                <c:pt idx="194">
                  <c:v>154.98322795566122</c:v>
                </c:pt>
                <c:pt idx="195">
                  <c:v>156.64728640384948</c:v>
                </c:pt>
                <c:pt idx="196">
                  <c:v>158.45852870465814</c:v>
                </c:pt>
                <c:pt idx="197">
                  <c:v>160.42048858768442</c:v>
                </c:pt>
                <c:pt idx="198">
                  <c:v>162.25066486396938</c:v>
                </c:pt>
                <c:pt idx="199">
                  <c:v>163.9683949650273</c:v>
                </c:pt>
                <c:pt idx="200">
                  <c:v>165.0515109723068</c:v>
                </c:pt>
                <c:pt idx="201">
                  <c:v>166.10480933173989</c:v>
                </c:pt>
                <c:pt idx="202">
                  <c:v>167.41995835503116</c:v>
                </c:pt>
                <c:pt idx="203">
                  <c:v>169.19294788197482</c:v>
                </c:pt>
                <c:pt idx="204">
                  <c:v>171.01263979000544</c:v>
                </c:pt>
                <c:pt idx="205">
                  <c:v>172.47747678373645</c:v>
                </c:pt>
                <c:pt idx="206">
                  <c:v>173.88020455700504</c:v>
                </c:pt>
                <c:pt idx="207">
                  <c:v>174.93787918869381</c:v>
                </c:pt>
                <c:pt idx="208">
                  <c:v>176.53009259919071</c:v>
                </c:pt>
                <c:pt idx="209">
                  <c:v>178.23571348041753</c:v>
                </c:pt>
                <c:pt idx="210">
                  <c:v>179.97408984365376</c:v>
                </c:pt>
                <c:pt idx="211">
                  <c:v>181.74434570894897</c:v>
                </c:pt>
                <c:pt idx="212">
                  <c:v>183.45976937996704</c:v>
                </c:pt>
                <c:pt idx="213">
                  <c:v>185.00951363075097</c:v>
                </c:pt>
                <c:pt idx="214">
                  <c:v>186.32103618410201</c:v>
                </c:pt>
                <c:pt idx="215">
                  <c:v>187.51700659453172</c:v>
                </c:pt>
                <c:pt idx="216">
                  <c:v>189.25058266478669</c:v>
                </c:pt>
                <c:pt idx="217">
                  <c:v>190.97545599201288</c:v>
                </c:pt>
                <c:pt idx="218">
                  <c:v>192.75902210149195</c:v>
                </c:pt>
                <c:pt idx="219">
                  <c:v>194.47602058400338</c:v>
                </c:pt>
                <c:pt idx="220">
                  <c:v>195.66721249014796</c:v>
                </c:pt>
                <c:pt idx="221">
                  <c:v>196.72549485010546</c:v>
                </c:pt>
                <c:pt idx="222">
                  <c:v>197.69050061181187</c:v>
                </c:pt>
                <c:pt idx="223">
                  <c:v>199.16769440262524</c:v>
                </c:pt>
                <c:pt idx="224">
                  <c:v>200.95233695964919</c:v>
                </c:pt>
                <c:pt idx="225">
                  <c:v>202.75494319229711</c:v>
                </c:pt>
                <c:pt idx="226">
                  <c:v>204.46903870147622</c:v>
                </c:pt>
                <c:pt idx="227">
                  <c:v>206.03981844507581</c:v>
                </c:pt>
                <c:pt idx="228">
                  <c:v>206.99608245950188</c:v>
                </c:pt>
                <c:pt idx="229">
                  <c:v>208.10618924830106</c:v>
                </c:pt>
                <c:pt idx="230">
                  <c:v>209.20780558474326</c:v>
                </c:pt>
                <c:pt idx="231">
                  <c:v>210.34579816619168</c:v>
                </c:pt>
                <c:pt idx="232">
                  <c:v>211.79540337760005</c:v>
                </c:pt>
                <c:pt idx="233">
                  <c:v>213.11306179203231</c:v>
                </c:pt>
                <c:pt idx="234">
                  <c:v>214.31515326688915</c:v>
                </c:pt>
                <c:pt idx="235">
                  <c:v>215.50377221390434</c:v>
                </c:pt>
                <c:pt idx="236">
                  <c:v>216.73222462792091</c:v>
                </c:pt>
                <c:pt idx="237">
                  <c:v>217.92576097944823</c:v>
                </c:pt>
                <c:pt idx="238">
                  <c:v>219.41653207034864</c:v>
                </c:pt>
                <c:pt idx="239">
                  <c:v>221.25551532887619</c:v>
                </c:pt>
                <c:pt idx="240">
                  <c:v>222.92102696671097</c:v>
                </c:pt>
                <c:pt idx="241">
                  <c:v>224.00024232423755</c:v>
                </c:pt>
                <c:pt idx="242">
                  <c:v>225.06659175520019</c:v>
                </c:pt>
                <c:pt idx="243">
                  <c:v>226.13161786312142</c:v>
                </c:pt>
                <c:pt idx="244">
                  <c:v>227.1494174748627</c:v>
                </c:pt>
                <c:pt idx="245">
                  <c:v>228.6737920800816</c:v>
                </c:pt>
                <c:pt idx="246">
                  <c:v>230.46766215952732</c:v>
                </c:pt>
                <c:pt idx="247">
                  <c:v>232.22773010164832</c:v>
                </c:pt>
                <c:pt idx="248">
                  <c:v>233.46308431554155</c:v>
                </c:pt>
                <c:pt idx="249">
                  <c:v>234.37839966911756</c:v>
                </c:pt>
                <c:pt idx="250">
                  <c:v>235.58467767886262</c:v>
                </c:pt>
                <c:pt idx="251">
                  <c:v>237.36698235119061</c:v>
                </c:pt>
                <c:pt idx="252">
                  <c:v>239.00412384334493</c:v>
                </c:pt>
                <c:pt idx="253">
                  <c:v>240.71626013089761</c:v>
                </c:pt>
                <c:pt idx="254">
                  <c:v>242.28881875467238</c:v>
                </c:pt>
                <c:pt idx="255">
                  <c:v>243.84376090747458</c:v>
                </c:pt>
                <c:pt idx="256">
                  <c:v>245.83737226495685</c:v>
                </c:pt>
                <c:pt idx="257">
                  <c:v>247.83012979414653</c:v>
                </c:pt>
                <c:pt idx="258">
                  <c:v>249.24829521768569</c:v>
                </c:pt>
                <c:pt idx="259">
                  <c:v>250.65147750706029</c:v>
                </c:pt>
                <c:pt idx="260">
                  <c:v>252.40813976012154</c:v>
                </c:pt>
                <c:pt idx="261">
                  <c:v>254.58065681212489</c:v>
                </c:pt>
                <c:pt idx="262">
                  <c:v>256.74229661581569</c:v>
                </c:pt>
                <c:pt idx="263">
                  <c:v>258.57459487038886</c:v>
                </c:pt>
                <c:pt idx="264">
                  <c:v>259.98677559107489</c:v>
                </c:pt>
                <c:pt idx="265">
                  <c:v>261.29565415558613</c:v>
                </c:pt>
                <c:pt idx="266">
                  <c:v>262.80242152601409</c:v>
                </c:pt>
                <c:pt idx="267">
                  <c:v>264.95594772459822</c:v>
                </c:pt>
                <c:pt idx="268">
                  <c:v>267.09261593933536</c:v>
                </c:pt>
                <c:pt idx="269">
                  <c:v>269.22405893790381</c:v>
                </c:pt>
                <c:pt idx="270">
                  <c:v>270.85413457899847</c:v>
                </c:pt>
                <c:pt idx="271">
                  <c:v>272.55384224049618</c:v>
                </c:pt>
                <c:pt idx="272">
                  <c:v>274.66283142315501</c:v>
                </c:pt>
                <c:pt idx="273">
                  <c:v>276.76090125469022</c:v>
                </c:pt>
                <c:pt idx="274">
                  <c:v>278.85634279462943</c:v>
                </c:pt>
                <c:pt idx="275">
                  <c:v>280.60599807743642</c:v>
                </c:pt>
                <c:pt idx="276">
                  <c:v>281.86229518691493</c:v>
                </c:pt>
                <c:pt idx="277">
                  <c:v>283.9066142804873</c:v>
                </c:pt>
                <c:pt idx="278">
                  <c:v>285.93480542981342</c:v>
                </c:pt>
                <c:pt idx="279">
                  <c:v>287.93617931140483</c:v>
                </c:pt>
                <c:pt idx="280">
                  <c:v>290.31036119724035</c:v>
                </c:pt>
                <c:pt idx="281">
                  <c:v>292.59447697348128</c:v>
                </c:pt>
                <c:pt idx="282">
                  <c:v>294.69340590187608</c:v>
                </c:pt>
                <c:pt idx="283">
                  <c:v>296.61978803822262</c:v>
                </c:pt>
                <c:pt idx="284">
                  <c:v>298.53549617750576</c:v>
                </c:pt>
                <c:pt idx="285">
                  <c:v>300.18732892554192</c:v>
                </c:pt>
                <c:pt idx="286">
                  <c:v>302.03973119318243</c:v>
                </c:pt>
                <c:pt idx="287">
                  <c:v>303.8698883678008</c:v>
                </c:pt>
                <c:pt idx="288">
                  <c:v>306.20690410278985</c:v>
                </c:pt>
                <c:pt idx="289">
                  <c:v>308.81515957130341</c:v>
                </c:pt>
                <c:pt idx="290">
                  <c:v>311.50106298130697</c:v>
                </c:pt>
                <c:pt idx="291">
                  <c:v>313.80524164422775</c:v>
                </c:pt>
                <c:pt idx="292">
                  <c:v>315.61288630946603</c:v>
                </c:pt>
                <c:pt idx="293">
                  <c:v>318.03123411923929</c:v>
                </c:pt>
                <c:pt idx="294">
                  <c:v>320.40731922786284</c:v>
                </c:pt>
                <c:pt idx="295">
                  <c:v>323.13521405072561</c:v>
                </c:pt>
                <c:pt idx="296">
                  <c:v>325.86296431600647</c:v>
                </c:pt>
                <c:pt idx="297">
                  <c:v>328.16498955886379</c:v>
                </c:pt>
                <c:pt idx="298">
                  <c:v>330.46598985880462</c:v>
                </c:pt>
                <c:pt idx="299">
                  <c:v>330.46598985880462</c:v>
                </c:pt>
                <c:pt idx="300">
                  <c:v>330.46598985880462</c:v>
                </c:pt>
                <c:pt idx="301">
                  <c:v>330.46598985880462</c:v>
                </c:pt>
                <c:pt idx="302">
                  <c:v>330.46598985880462</c:v>
                </c:pt>
                <c:pt idx="303">
                  <c:v>330.46598985880462</c:v>
                </c:pt>
                <c:pt idx="304">
                  <c:v>330.46598985880462</c:v>
                </c:pt>
                <c:pt idx="305">
                  <c:v>330.46598985880462</c:v>
                </c:pt>
                <c:pt idx="306">
                  <c:v>330.46598985880462</c:v>
                </c:pt>
                <c:pt idx="307">
                  <c:v>330.46598985880462</c:v>
                </c:pt>
                <c:pt idx="308">
                  <c:v>330.46598985880462</c:v>
                </c:pt>
                <c:pt idx="309">
                  <c:v>330.46598985880462</c:v>
                </c:pt>
                <c:pt idx="310">
                  <c:v>330.46598985880462</c:v>
                </c:pt>
                <c:pt idx="311">
                  <c:v>330.46598985880462</c:v>
                </c:pt>
                <c:pt idx="312">
                  <c:v>330.46598985880462</c:v>
                </c:pt>
                <c:pt idx="313">
                  <c:v>330.46598985880462</c:v>
                </c:pt>
                <c:pt idx="314">
                  <c:v>330.46598985880462</c:v>
                </c:pt>
                <c:pt idx="315">
                  <c:v>330.46598985880462</c:v>
                </c:pt>
                <c:pt idx="316">
                  <c:v>330.46598985880462</c:v>
                </c:pt>
                <c:pt idx="317">
                  <c:v>330.46598985880462</c:v>
                </c:pt>
                <c:pt idx="318">
                  <c:v>330.46598985880462</c:v>
                </c:pt>
                <c:pt idx="319">
                  <c:v>330.46598985880462</c:v>
                </c:pt>
                <c:pt idx="320">
                  <c:v>330.46598985880462</c:v>
                </c:pt>
                <c:pt idx="321">
                  <c:v>330.46598985880462</c:v>
                </c:pt>
                <c:pt idx="322">
                  <c:v>330.46598985880462</c:v>
                </c:pt>
                <c:pt idx="323">
                  <c:v>330.46598985880462</c:v>
                </c:pt>
                <c:pt idx="324">
                  <c:v>330.46598985880462</c:v>
                </c:pt>
                <c:pt idx="325">
                  <c:v>330.46598985880462</c:v>
                </c:pt>
                <c:pt idx="326">
                  <c:v>330.46598985880462</c:v>
                </c:pt>
                <c:pt idx="327">
                  <c:v>330.46598985880462</c:v>
                </c:pt>
                <c:pt idx="328">
                  <c:v>330.46598985880462</c:v>
                </c:pt>
                <c:pt idx="329">
                  <c:v>330.46598985880462</c:v>
                </c:pt>
                <c:pt idx="330">
                  <c:v>330.46598985880462</c:v>
                </c:pt>
                <c:pt idx="331">
                  <c:v>330.46598985880462</c:v>
                </c:pt>
                <c:pt idx="332">
                  <c:v>330.46598985880462</c:v>
                </c:pt>
                <c:pt idx="333">
                  <c:v>330.46598985880462</c:v>
                </c:pt>
                <c:pt idx="334">
                  <c:v>330.46598985880462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3C9-4D63-9FD1-1467A34B7BC5}"/>
            </c:ext>
          </c:extLst>
        </c:ser>
        <c:ser>
          <c:idx val="5"/>
          <c:order val="5"/>
          <c:tx>
            <c:strRef>
              <c:f>'2 kecepatan berbeda'!$J$1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berbeda'!$J$2:$J$336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48.271217142857097</c:v>
                </c:pt>
                <c:pt idx="88">
                  <c:v>48.305971428571397</c:v>
                </c:pt>
                <c:pt idx="89">
                  <c:v>48.340725714285703</c:v>
                </c:pt>
                <c:pt idx="90">
                  <c:v>48.256885714285701</c:v>
                </c:pt>
                <c:pt idx="91">
                  <c:v>48.173045714285699</c:v>
                </c:pt>
                <c:pt idx="92">
                  <c:v>48.078725714285703</c:v>
                </c:pt>
                <c:pt idx="93">
                  <c:v>47.963445714285697</c:v>
                </c:pt>
                <c:pt idx="94">
                  <c:v>47.816725714285703</c:v>
                </c:pt>
                <c:pt idx="95">
                  <c:v>47.628085714285703</c:v>
                </c:pt>
                <c:pt idx="96">
                  <c:v>47.4027657142857</c:v>
                </c:pt>
                <c:pt idx="97">
                  <c:v>47.130285714285698</c:v>
                </c:pt>
                <c:pt idx="98">
                  <c:v>46.923999999999999</c:v>
                </c:pt>
                <c:pt idx="99">
                  <c:v>46.812959999999897</c:v>
                </c:pt>
                <c:pt idx="100">
                  <c:v>46.906474285714197</c:v>
                </c:pt>
                <c:pt idx="101">
                  <c:v>47.3626685714285</c:v>
                </c:pt>
                <c:pt idx="102">
                  <c:v>47.935068571428502</c:v>
                </c:pt>
                <c:pt idx="103">
                  <c:v>49.003268571428499</c:v>
                </c:pt>
                <c:pt idx="104">
                  <c:v>50.029548571428499</c:v>
                </c:pt>
                <c:pt idx="105">
                  <c:v>51.013908571428502</c:v>
                </c:pt>
                <c:pt idx="106">
                  <c:v>51.556988571428498</c:v>
                </c:pt>
                <c:pt idx="107">
                  <c:v>52.068628571428498</c:v>
                </c:pt>
                <c:pt idx="108">
                  <c:v>52.603548571428497</c:v>
                </c:pt>
                <c:pt idx="109">
                  <c:v>52.950428571428503</c:v>
                </c:pt>
                <c:pt idx="110">
                  <c:v>53.6537542857142</c:v>
                </c:pt>
                <c:pt idx="111">
                  <c:v>54.470434285714198</c:v>
                </c:pt>
                <c:pt idx="112">
                  <c:v>55.250434285714199</c:v>
                </c:pt>
                <c:pt idx="113">
                  <c:v>56.019954285714199</c:v>
                </c:pt>
                <c:pt idx="114">
                  <c:v>56.773754285714197</c:v>
                </c:pt>
                <c:pt idx="115">
                  <c:v>57.522314285714202</c:v>
                </c:pt>
                <c:pt idx="116">
                  <c:v>58.249914285714198</c:v>
                </c:pt>
                <c:pt idx="117">
                  <c:v>58.961794285714298</c:v>
                </c:pt>
                <c:pt idx="118">
                  <c:v>59.766068571428498</c:v>
                </c:pt>
                <c:pt idx="119">
                  <c:v>60.441268571428502</c:v>
                </c:pt>
                <c:pt idx="120">
                  <c:v>61.105988571428497</c:v>
                </c:pt>
                <c:pt idx="121">
                  <c:v>61.760228571428499</c:v>
                </c:pt>
                <c:pt idx="122">
                  <c:v>62.565828571428497</c:v>
                </c:pt>
                <c:pt idx="123">
                  <c:v>63.919228571428498</c:v>
                </c:pt>
                <c:pt idx="124">
                  <c:v>65.2883485714285</c:v>
                </c:pt>
                <c:pt idx="125">
                  <c:v>66.544114285714201</c:v>
                </c:pt>
                <c:pt idx="126">
                  <c:v>67.7841599999999</c:v>
                </c:pt>
                <c:pt idx="127">
                  <c:v>68.866079999999997</c:v>
                </c:pt>
                <c:pt idx="128">
                  <c:v>69.3997999999999</c:v>
                </c:pt>
                <c:pt idx="129">
                  <c:v>70.311920000000001</c:v>
                </c:pt>
                <c:pt idx="130">
                  <c:v>71.628640000000004</c:v>
                </c:pt>
                <c:pt idx="131">
                  <c:v>72.945359999999994</c:v>
                </c:pt>
                <c:pt idx="132">
                  <c:v>74.251599999999996</c:v>
                </c:pt>
                <c:pt idx="133">
                  <c:v>75.249880000000005</c:v>
                </c:pt>
                <c:pt idx="134">
                  <c:v>76.227199999999996</c:v>
                </c:pt>
                <c:pt idx="135">
                  <c:v>76.811394285714201</c:v>
                </c:pt>
                <c:pt idx="136">
                  <c:v>77.219354285714203</c:v>
                </c:pt>
                <c:pt idx="137">
                  <c:v>77.799634285714205</c:v>
                </c:pt>
                <c:pt idx="138">
                  <c:v>78.385154285714293</c:v>
                </c:pt>
                <c:pt idx="139">
                  <c:v>79.570874285714197</c:v>
                </c:pt>
                <c:pt idx="140">
                  <c:v>80.735634285714298</c:v>
                </c:pt>
                <c:pt idx="141">
                  <c:v>81.884674285714297</c:v>
                </c:pt>
                <c:pt idx="142">
                  <c:v>83.017994285714195</c:v>
                </c:pt>
                <c:pt idx="143">
                  <c:v>84.022239999999897</c:v>
                </c:pt>
                <c:pt idx="144">
                  <c:v>85.512999999999906</c:v>
                </c:pt>
                <c:pt idx="145">
                  <c:v>86.977559999999897</c:v>
                </c:pt>
                <c:pt idx="146">
                  <c:v>88.841479999999905</c:v>
                </c:pt>
                <c:pt idx="147">
                  <c:v>90.527839999999998</c:v>
                </c:pt>
                <c:pt idx="148">
                  <c:v>91.645439999999994</c:v>
                </c:pt>
                <c:pt idx="149">
                  <c:v>92.72636</c:v>
                </c:pt>
                <c:pt idx="150">
                  <c:v>93.796800000000005</c:v>
                </c:pt>
                <c:pt idx="151">
                  <c:v>94.861999999999995</c:v>
                </c:pt>
                <c:pt idx="152">
                  <c:v>96.083799999999997</c:v>
                </c:pt>
                <c:pt idx="153">
                  <c:v>97.537880000000001</c:v>
                </c:pt>
                <c:pt idx="154">
                  <c:v>98.997200000000007</c:v>
                </c:pt>
                <c:pt idx="155">
                  <c:v>100.03095999999999</c:v>
                </c:pt>
                <c:pt idx="156">
                  <c:v>101.05947999999999</c:v>
                </c:pt>
                <c:pt idx="157">
                  <c:v>102.06180000000001</c:v>
                </c:pt>
                <c:pt idx="158">
                  <c:v>103.05887999999899</c:v>
                </c:pt>
                <c:pt idx="159">
                  <c:v>104.58844000000001</c:v>
                </c:pt>
                <c:pt idx="160">
                  <c:v>106.270885714285</c:v>
                </c:pt>
                <c:pt idx="161">
                  <c:v>108.103365714285</c:v>
                </c:pt>
                <c:pt idx="162">
                  <c:v>109.75304571428499</c:v>
                </c:pt>
                <c:pt idx="163">
                  <c:v>111.35032571428501</c:v>
                </c:pt>
                <c:pt idx="164">
                  <c:v>112.315965714285</c:v>
                </c:pt>
                <c:pt idx="165">
                  <c:v>113.255405714285</c:v>
                </c:pt>
                <c:pt idx="166">
                  <c:v>114.46108571428501</c:v>
                </c:pt>
                <c:pt idx="167">
                  <c:v>116.178285714285</c:v>
                </c:pt>
                <c:pt idx="168">
                  <c:v>117.890245714285</c:v>
                </c:pt>
                <c:pt idx="169">
                  <c:v>119.202845714285</c:v>
                </c:pt>
                <c:pt idx="170">
                  <c:v>120.50496571428501</c:v>
                </c:pt>
                <c:pt idx="171">
                  <c:v>121.371045714285</c:v>
                </c:pt>
                <c:pt idx="172">
                  <c:v>122.91725142857101</c:v>
                </c:pt>
                <c:pt idx="173">
                  <c:v>124.57681142857101</c:v>
                </c:pt>
                <c:pt idx="174">
                  <c:v>126.225891428571</c:v>
                </c:pt>
                <c:pt idx="175">
                  <c:v>127.864491428571</c:v>
                </c:pt>
                <c:pt idx="176">
                  <c:v>129.49785142857101</c:v>
                </c:pt>
                <c:pt idx="177">
                  <c:v>130.96413142857099</c:v>
                </c:pt>
                <c:pt idx="178">
                  <c:v>132.19289142857099</c:v>
                </c:pt>
                <c:pt idx="179">
                  <c:v>133.30949142857099</c:v>
                </c:pt>
                <c:pt idx="180">
                  <c:v>134.96905142857099</c:v>
                </c:pt>
                <c:pt idx="181">
                  <c:v>136.61813142857099</c:v>
                </c:pt>
                <c:pt idx="182">
                  <c:v>138.29341142857101</c:v>
                </c:pt>
                <c:pt idx="183">
                  <c:v>139.97393142857101</c:v>
                </c:pt>
                <c:pt idx="184">
                  <c:v>141.095771428571</c:v>
                </c:pt>
                <c:pt idx="185">
                  <c:v>142.08568571428501</c:v>
                </c:pt>
                <c:pt idx="186">
                  <c:v>142.95176571428499</c:v>
                </c:pt>
                <c:pt idx="187">
                  <c:v>144.36604571428501</c:v>
                </c:pt>
                <c:pt idx="188">
                  <c:v>146.08848571428501</c:v>
                </c:pt>
                <c:pt idx="189">
                  <c:v>147.83188571428499</c:v>
                </c:pt>
                <c:pt idx="190">
                  <c:v>149.48813142857099</c:v>
                </c:pt>
                <c:pt idx="191">
                  <c:v>151.00197142857101</c:v>
                </c:pt>
                <c:pt idx="192">
                  <c:v>151.90141714285701</c:v>
                </c:pt>
                <c:pt idx="193">
                  <c:v>152.929937142857</c:v>
                </c:pt>
                <c:pt idx="194">
                  <c:v>153.97941714285699</c:v>
                </c:pt>
                <c:pt idx="195">
                  <c:v>155.06557714285699</c:v>
                </c:pt>
                <c:pt idx="196">
                  <c:v>156.465137142857</c:v>
                </c:pt>
                <c:pt idx="197">
                  <c:v>157.732771428571</c:v>
                </c:pt>
                <c:pt idx="198">
                  <c:v>158.887051428571</c:v>
                </c:pt>
                <c:pt idx="199">
                  <c:v>160.051811428571</c:v>
                </c:pt>
                <c:pt idx="200">
                  <c:v>161.21133142857099</c:v>
                </c:pt>
                <c:pt idx="201">
                  <c:v>162.360371428571</c:v>
                </c:pt>
                <c:pt idx="202">
                  <c:v>163.80689142857099</c:v>
                </c:pt>
                <c:pt idx="203">
                  <c:v>165.60461714285699</c:v>
                </c:pt>
                <c:pt idx="204">
                  <c:v>167.22849714285701</c:v>
                </c:pt>
                <c:pt idx="205">
                  <c:v>168.267497142857</c:v>
                </c:pt>
                <c:pt idx="206">
                  <c:v>169.29601714285701</c:v>
                </c:pt>
                <c:pt idx="207">
                  <c:v>170.30357714285699</c:v>
                </c:pt>
                <c:pt idx="208">
                  <c:v>171.28493714285699</c:v>
                </c:pt>
                <c:pt idx="209">
                  <c:v>172.772777142857</c:v>
                </c:pt>
                <c:pt idx="210">
                  <c:v>174.53189714285699</c:v>
                </c:pt>
                <c:pt idx="211">
                  <c:v>176.275297142857</c:v>
                </c:pt>
                <c:pt idx="212">
                  <c:v>177.460017142857</c:v>
                </c:pt>
                <c:pt idx="213">
                  <c:v>178.341817142857</c:v>
                </c:pt>
                <c:pt idx="214">
                  <c:v>179.51585714285699</c:v>
                </c:pt>
                <c:pt idx="215">
                  <c:v>181.26781142857101</c:v>
                </c:pt>
                <c:pt idx="216">
                  <c:v>182.874971428571</c:v>
                </c:pt>
                <c:pt idx="217">
                  <c:v>184.558805714285</c:v>
                </c:pt>
                <c:pt idx="218">
                  <c:v>186.10308571428499</c:v>
                </c:pt>
                <c:pt idx="219">
                  <c:v>187.615925714285</c:v>
                </c:pt>
                <c:pt idx="220">
                  <c:v>189.58284571428501</c:v>
                </c:pt>
                <c:pt idx="221">
                  <c:v>191.549565714285</c:v>
                </c:pt>
                <c:pt idx="222">
                  <c:v>192.94188571428501</c:v>
                </c:pt>
                <c:pt idx="223">
                  <c:v>194.308005714285</c:v>
                </c:pt>
                <c:pt idx="224">
                  <c:v>196.052525714285</c:v>
                </c:pt>
                <c:pt idx="225">
                  <c:v>198.20164571428501</c:v>
                </c:pt>
                <c:pt idx="226">
                  <c:v>200.34028571428499</c:v>
                </c:pt>
                <c:pt idx="227">
                  <c:v>202.15000571428499</c:v>
                </c:pt>
                <c:pt idx="228">
                  <c:v>203.54040000000001</c:v>
                </c:pt>
                <c:pt idx="229">
                  <c:v>204.82792000000001</c:v>
                </c:pt>
                <c:pt idx="230">
                  <c:v>206.31396000000001</c:v>
                </c:pt>
                <c:pt idx="231">
                  <c:v>208.43688</c:v>
                </c:pt>
                <c:pt idx="232">
                  <c:v>210.55456000000001</c:v>
                </c:pt>
                <c:pt idx="233">
                  <c:v>212.667</c:v>
                </c:pt>
                <c:pt idx="234">
                  <c:v>214.2782</c:v>
                </c:pt>
                <c:pt idx="235">
                  <c:v>215.95984000000001</c:v>
                </c:pt>
                <c:pt idx="236">
                  <c:v>218.05132</c:v>
                </c:pt>
                <c:pt idx="237">
                  <c:v>220.13231999999999</c:v>
                </c:pt>
                <c:pt idx="238">
                  <c:v>222.20284000000001</c:v>
                </c:pt>
                <c:pt idx="239">
                  <c:v>223.94443999999999</c:v>
                </c:pt>
                <c:pt idx="240">
                  <c:v>225.1848</c:v>
                </c:pt>
                <c:pt idx="241">
                  <c:v>227.21340000000001</c:v>
                </c:pt>
                <c:pt idx="242">
                  <c:v>229.22628</c:v>
                </c:pt>
                <c:pt idx="243">
                  <c:v>231.21295999999899</c:v>
                </c:pt>
                <c:pt idx="244">
                  <c:v>233.5728</c:v>
                </c:pt>
                <c:pt idx="245">
                  <c:v>235.83600000000001</c:v>
                </c:pt>
                <c:pt idx="246">
                  <c:v>237.92164</c:v>
                </c:pt>
                <c:pt idx="247">
                  <c:v>239.83496</c:v>
                </c:pt>
                <c:pt idx="248">
                  <c:v>241.73779999999999</c:v>
                </c:pt>
                <c:pt idx="249">
                  <c:v>243.37691999999899</c:v>
                </c:pt>
                <c:pt idx="250">
                  <c:v>245.22211999999999</c:v>
                </c:pt>
                <c:pt idx="251">
                  <c:v>247.035879999999</c:v>
                </c:pt>
                <c:pt idx="252">
                  <c:v>249.36115999999899</c:v>
                </c:pt>
                <c:pt idx="253">
                  <c:v>251.95267999999899</c:v>
                </c:pt>
                <c:pt idx="254">
                  <c:v>254.62743999999901</c:v>
                </c:pt>
                <c:pt idx="255">
                  <c:v>256.926119999999</c:v>
                </c:pt>
                <c:pt idx="256">
                  <c:v>258.71831999999898</c:v>
                </c:pt>
                <c:pt idx="257">
                  <c:v>261.13167999999899</c:v>
                </c:pt>
                <c:pt idx="258">
                  <c:v>263.49263999999999</c:v>
                </c:pt>
                <c:pt idx="259">
                  <c:v>266.211039999999</c:v>
                </c:pt>
                <c:pt idx="260">
                  <c:v>268.92943999999898</c:v>
                </c:pt>
                <c:pt idx="261">
                  <c:v>271.22227999999899</c:v>
                </c:pt>
                <c:pt idx="262">
                  <c:v>273.50988000000001</c:v>
                </c:pt>
                <c:pt idx="263">
                  <c:v>275.79748000000001</c:v>
                </c:pt>
                <c:pt idx="264">
                  <c:v>278.08508</c:v>
                </c:pt>
                <c:pt idx="265">
                  <c:v>280.55547999999999</c:v>
                </c:pt>
                <c:pt idx="266">
                  <c:v>282.87452000000002</c:v>
                </c:pt>
                <c:pt idx="267">
                  <c:v>285.22500000000002</c:v>
                </c:pt>
                <c:pt idx="268">
                  <c:v>287.61215999999899</c:v>
                </c:pt>
                <c:pt idx="269">
                  <c:v>289.64187999999899</c:v>
                </c:pt>
                <c:pt idx="270">
                  <c:v>291.68207999999902</c:v>
                </c:pt>
                <c:pt idx="271">
                  <c:v>293.85559999999901</c:v>
                </c:pt>
                <c:pt idx="272">
                  <c:v>296.52379428571402</c:v>
                </c:pt>
                <c:pt idx="273">
                  <c:v>299.23914857142802</c:v>
                </c:pt>
                <c:pt idx="274">
                  <c:v>301.82410285714201</c:v>
                </c:pt>
                <c:pt idx="275">
                  <c:v>303.81933714285702</c:v>
                </c:pt>
                <c:pt idx="276">
                  <c:v>305.79029714285701</c:v>
                </c:pt>
                <c:pt idx="277">
                  <c:v>307.26021714285702</c:v>
                </c:pt>
                <c:pt idx="278">
                  <c:v>308.532017142857</c:v>
                </c:pt>
                <c:pt idx="279">
                  <c:v>309.84441142857099</c:v>
                </c:pt>
                <c:pt idx="280">
                  <c:v>311.55013142857098</c:v>
                </c:pt>
                <c:pt idx="281">
                  <c:v>313.68413142857099</c:v>
                </c:pt>
                <c:pt idx="282">
                  <c:v>315.21269142857102</c:v>
                </c:pt>
                <c:pt idx="283">
                  <c:v>316.85129142857102</c:v>
                </c:pt>
                <c:pt idx="284">
                  <c:v>318.16913142857101</c:v>
                </c:pt>
                <c:pt idx="285">
                  <c:v>319.14001142857097</c:v>
                </c:pt>
                <c:pt idx="286">
                  <c:v>320.16853142857099</c:v>
                </c:pt>
                <c:pt idx="287">
                  <c:v>321.26517142857102</c:v>
                </c:pt>
                <c:pt idx="288">
                  <c:v>322.41945142857099</c:v>
                </c:pt>
                <c:pt idx="289">
                  <c:v>323.63661142857097</c:v>
                </c:pt>
                <c:pt idx="290">
                  <c:v>324.702411428571</c:v>
                </c:pt>
                <c:pt idx="291">
                  <c:v>325.16277142857098</c:v>
                </c:pt>
                <c:pt idx="292">
                  <c:v>325.16277142857098</c:v>
                </c:pt>
                <c:pt idx="293">
                  <c:v>325.16277142857098</c:v>
                </c:pt>
                <c:pt idx="294">
                  <c:v>325.16277142857098</c:v>
                </c:pt>
                <c:pt idx="295">
                  <c:v>325.16277142857098</c:v>
                </c:pt>
                <c:pt idx="296">
                  <c:v>325.16277142857098</c:v>
                </c:pt>
                <c:pt idx="297">
                  <c:v>325.16277142857098</c:v>
                </c:pt>
                <c:pt idx="298">
                  <c:v>325.16277142857098</c:v>
                </c:pt>
                <c:pt idx="299">
                  <c:v>325.16277142857098</c:v>
                </c:pt>
                <c:pt idx="300">
                  <c:v>325.16277142857098</c:v>
                </c:pt>
                <c:pt idx="301">
                  <c:v>325.16277142857098</c:v>
                </c:pt>
                <c:pt idx="302">
                  <c:v>325.16277142857098</c:v>
                </c:pt>
                <c:pt idx="303">
                  <c:v>325.16277142857098</c:v>
                </c:pt>
                <c:pt idx="304">
                  <c:v>325.16277142857098</c:v>
                </c:pt>
                <c:pt idx="305">
                  <c:v>325.16277142857098</c:v>
                </c:pt>
                <c:pt idx="306">
                  <c:v>325.16277142857098</c:v>
                </c:pt>
                <c:pt idx="307">
                  <c:v>325.16277142857098</c:v>
                </c:pt>
                <c:pt idx="308">
                  <c:v>325.16277142857098</c:v>
                </c:pt>
                <c:pt idx="309">
                  <c:v>325.16277142857098</c:v>
                </c:pt>
                <c:pt idx="310">
                  <c:v>325.16277142857098</c:v>
                </c:pt>
                <c:pt idx="311">
                  <c:v>325.16277142857098</c:v>
                </c:pt>
                <c:pt idx="312">
                  <c:v>325.16277142857098</c:v>
                </c:pt>
                <c:pt idx="313">
                  <c:v>325.16277142857098</c:v>
                </c:pt>
                <c:pt idx="314">
                  <c:v>325.16277142857098</c:v>
                </c:pt>
                <c:pt idx="315">
                  <c:v>325.16277142857098</c:v>
                </c:pt>
                <c:pt idx="316">
                  <c:v>325.16277142857098</c:v>
                </c:pt>
                <c:pt idx="317">
                  <c:v>325.16277142857098</c:v>
                </c:pt>
                <c:pt idx="318">
                  <c:v>325.16277142857098</c:v>
                </c:pt>
                <c:pt idx="319">
                  <c:v>325.16277142857098</c:v>
                </c:pt>
                <c:pt idx="320">
                  <c:v>325.16277142857098</c:v>
                </c:pt>
                <c:pt idx="321">
                  <c:v>325.16277142857098</c:v>
                </c:pt>
                <c:pt idx="322">
                  <c:v>325.16277142857098</c:v>
                </c:pt>
                <c:pt idx="323">
                  <c:v>325.16277142857098</c:v>
                </c:pt>
                <c:pt idx="324">
                  <c:v>325.16277142857098</c:v>
                </c:pt>
                <c:pt idx="325">
                  <c:v>325.16277142857098</c:v>
                </c:pt>
                <c:pt idx="326">
                  <c:v>325.16277142857098</c:v>
                </c:pt>
                <c:pt idx="327">
                  <c:v>325.16277142857098</c:v>
                </c:pt>
                <c:pt idx="328">
                  <c:v>325.16277142857098</c:v>
                </c:pt>
                <c:pt idx="329">
                  <c:v>325.16277142857098</c:v>
                </c:pt>
                <c:pt idx="330">
                  <c:v>325.16277142857098</c:v>
                </c:pt>
                <c:pt idx="331">
                  <c:v>325.16277142857098</c:v>
                </c:pt>
                <c:pt idx="332">
                  <c:v>325.16277142857098</c:v>
                </c:pt>
                <c:pt idx="333">
                  <c:v>325.16277142857098</c:v>
                </c:pt>
                <c:pt idx="334">
                  <c:v>325.16277142857098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9-4D63-9FD1-1467A34B7BC5}"/>
            </c:ext>
          </c:extLst>
        </c:ser>
        <c:ser>
          <c:idx val="6"/>
          <c:order val="6"/>
          <c:tx>
            <c:strRef>
              <c:f>'2 kecepatan berbeda'!$T$1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berbeda'!$T$2:$T$336</c:f>
              <c:numCache>
                <c:formatCode>General</c:formatCode>
                <c:ptCount val="335"/>
                <c:pt idx="0">
                  <c:v>2.2383116000000882</c:v>
                </c:pt>
                <c:pt idx="1">
                  <c:v>2.2383116000000882</c:v>
                </c:pt>
                <c:pt idx="2">
                  <c:v>2.2383116000000882</c:v>
                </c:pt>
                <c:pt idx="3">
                  <c:v>2.2383116000000882</c:v>
                </c:pt>
                <c:pt idx="4">
                  <c:v>2.2383116000000882</c:v>
                </c:pt>
                <c:pt idx="5">
                  <c:v>2.2383116000000882</c:v>
                </c:pt>
                <c:pt idx="6">
                  <c:v>2.2383116000000882</c:v>
                </c:pt>
                <c:pt idx="7">
                  <c:v>2.2383116000000882</c:v>
                </c:pt>
                <c:pt idx="8">
                  <c:v>2.2383116000000882</c:v>
                </c:pt>
                <c:pt idx="9">
                  <c:v>2.2383116000000882</c:v>
                </c:pt>
                <c:pt idx="10">
                  <c:v>2.2383116000000882</c:v>
                </c:pt>
                <c:pt idx="11">
                  <c:v>2.2383116000000882</c:v>
                </c:pt>
                <c:pt idx="12">
                  <c:v>2.2383116000000882</c:v>
                </c:pt>
                <c:pt idx="13">
                  <c:v>2.2383116000000882</c:v>
                </c:pt>
                <c:pt idx="14">
                  <c:v>2.2383116000000882</c:v>
                </c:pt>
                <c:pt idx="15">
                  <c:v>2.2383116000000882</c:v>
                </c:pt>
                <c:pt idx="16">
                  <c:v>2.2383116000000882</c:v>
                </c:pt>
                <c:pt idx="17">
                  <c:v>2.2383116000000882</c:v>
                </c:pt>
                <c:pt idx="18">
                  <c:v>2.2383116000000882</c:v>
                </c:pt>
                <c:pt idx="19">
                  <c:v>2.2383116000000882</c:v>
                </c:pt>
                <c:pt idx="20">
                  <c:v>2.2383116000000882</c:v>
                </c:pt>
                <c:pt idx="21">
                  <c:v>2.2383116000000882</c:v>
                </c:pt>
                <c:pt idx="22">
                  <c:v>2.2383116000000882</c:v>
                </c:pt>
                <c:pt idx="23">
                  <c:v>2.2383116000000882</c:v>
                </c:pt>
                <c:pt idx="24">
                  <c:v>2.2383116000000882</c:v>
                </c:pt>
                <c:pt idx="25">
                  <c:v>2.2383116000000882</c:v>
                </c:pt>
                <c:pt idx="26">
                  <c:v>2.2383116000000882</c:v>
                </c:pt>
                <c:pt idx="27">
                  <c:v>2.2383116000000882</c:v>
                </c:pt>
                <c:pt idx="28">
                  <c:v>2.2383116000000882</c:v>
                </c:pt>
                <c:pt idx="29">
                  <c:v>2.2383116000000882</c:v>
                </c:pt>
                <c:pt idx="30">
                  <c:v>2.2383116000000882</c:v>
                </c:pt>
                <c:pt idx="31">
                  <c:v>2.2383116000000882</c:v>
                </c:pt>
                <c:pt idx="32">
                  <c:v>2.2383116000000882</c:v>
                </c:pt>
                <c:pt idx="33">
                  <c:v>2.2383116000000882</c:v>
                </c:pt>
                <c:pt idx="34">
                  <c:v>2.2383116000000882</c:v>
                </c:pt>
                <c:pt idx="35">
                  <c:v>2.2383116000000882</c:v>
                </c:pt>
                <c:pt idx="36">
                  <c:v>2.2383116000000882</c:v>
                </c:pt>
                <c:pt idx="37">
                  <c:v>2.2383116000000882</c:v>
                </c:pt>
                <c:pt idx="38">
                  <c:v>2.2383116000000882</c:v>
                </c:pt>
                <c:pt idx="39">
                  <c:v>2.2383116000000882</c:v>
                </c:pt>
                <c:pt idx="40">
                  <c:v>2.2383116000000882</c:v>
                </c:pt>
                <c:pt idx="41">
                  <c:v>2.2383116000000882</c:v>
                </c:pt>
                <c:pt idx="42">
                  <c:v>2.2383116000000882</c:v>
                </c:pt>
                <c:pt idx="43">
                  <c:v>2.2383116000000882</c:v>
                </c:pt>
                <c:pt idx="44">
                  <c:v>2.2383116000000882</c:v>
                </c:pt>
                <c:pt idx="45">
                  <c:v>2.2383116000000882</c:v>
                </c:pt>
                <c:pt idx="46">
                  <c:v>2.2383116000000882</c:v>
                </c:pt>
                <c:pt idx="47">
                  <c:v>2.2383116000000882</c:v>
                </c:pt>
                <c:pt idx="48">
                  <c:v>2.2383116000000882</c:v>
                </c:pt>
                <c:pt idx="49">
                  <c:v>2.2383116000000882</c:v>
                </c:pt>
                <c:pt idx="50">
                  <c:v>2.2383116000000882</c:v>
                </c:pt>
                <c:pt idx="51">
                  <c:v>2.2383116000000882</c:v>
                </c:pt>
                <c:pt idx="52">
                  <c:v>2.2383116000000882</c:v>
                </c:pt>
                <c:pt idx="53">
                  <c:v>2.2383116000000882</c:v>
                </c:pt>
                <c:pt idx="54">
                  <c:v>2.2383116000000882</c:v>
                </c:pt>
                <c:pt idx="55">
                  <c:v>2.2383116000000882</c:v>
                </c:pt>
                <c:pt idx="56">
                  <c:v>2.2383116000000882</c:v>
                </c:pt>
                <c:pt idx="57">
                  <c:v>2.2383116000000882</c:v>
                </c:pt>
                <c:pt idx="58">
                  <c:v>2.2383116000000882</c:v>
                </c:pt>
                <c:pt idx="59">
                  <c:v>2.2383116000000882</c:v>
                </c:pt>
                <c:pt idx="60">
                  <c:v>2.2383116000000882</c:v>
                </c:pt>
                <c:pt idx="61">
                  <c:v>2.2383116000000882</c:v>
                </c:pt>
                <c:pt idx="62">
                  <c:v>2.2383116000000882</c:v>
                </c:pt>
                <c:pt idx="63">
                  <c:v>2.2383116000000882</c:v>
                </c:pt>
                <c:pt idx="64">
                  <c:v>2.2383116000000882</c:v>
                </c:pt>
                <c:pt idx="65">
                  <c:v>2.2383116000000882</c:v>
                </c:pt>
                <c:pt idx="66">
                  <c:v>2.2383116000000882</c:v>
                </c:pt>
                <c:pt idx="67">
                  <c:v>2.2383116000000882</c:v>
                </c:pt>
                <c:pt idx="68">
                  <c:v>2.2383116000000882</c:v>
                </c:pt>
                <c:pt idx="69">
                  <c:v>2.2383116000000882</c:v>
                </c:pt>
                <c:pt idx="70">
                  <c:v>2.2383116000000882</c:v>
                </c:pt>
                <c:pt idx="71">
                  <c:v>2.2383116000000882</c:v>
                </c:pt>
                <c:pt idx="72">
                  <c:v>2.2383116000000882</c:v>
                </c:pt>
                <c:pt idx="73">
                  <c:v>2.2383116000000882</c:v>
                </c:pt>
                <c:pt idx="74">
                  <c:v>2.2383116000000882</c:v>
                </c:pt>
                <c:pt idx="75">
                  <c:v>2.2383116000000882</c:v>
                </c:pt>
                <c:pt idx="76">
                  <c:v>2.2383116000000882</c:v>
                </c:pt>
                <c:pt idx="77">
                  <c:v>2.2383116000000882</c:v>
                </c:pt>
                <c:pt idx="78">
                  <c:v>2.2383116000000882</c:v>
                </c:pt>
                <c:pt idx="79">
                  <c:v>2.2383116000000882</c:v>
                </c:pt>
                <c:pt idx="80">
                  <c:v>2.2383116000000882</c:v>
                </c:pt>
                <c:pt idx="81">
                  <c:v>2.2383116000000882</c:v>
                </c:pt>
                <c:pt idx="82">
                  <c:v>2.2383116000000882</c:v>
                </c:pt>
                <c:pt idx="83">
                  <c:v>2.2383116000000882</c:v>
                </c:pt>
                <c:pt idx="84">
                  <c:v>2.2383116000000882</c:v>
                </c:pt>
                <c:pt idx="85">
                  <c:v>2.2383116000000882</c:v>
                </c:pt>
                <c:pt idx="86">
                  <c:v>2.2383116000000882</c:v>
                </c:pt>
                <c:pt idx="87">
                  <c:v>2.2383116000000882</c:v>
                </c:pt>
                <c:pt idx="88">
                  <c:v>2.2383116000000882</c:v>
                </c:pt>
                <c:pt idx="89">
                  <c:v>2.2383116000000882</c:v>
                </c:pt>
                <c:pt idx="90">
                  <c:v>2.2383116000000882</c:v>
                </c:pt>
                <c:pt idx="91">
                  <c:v>2.2383116000000882</c:v>
                </c:pt>
                <c:pt idx="92">
                  <c:v>2.2383116000000882</c:v>
                </c:pt>
                <c:pt idx="93">
                  <c:v>2.2383116000000882</c:v>
                </c:pt>
                <c:pt idx="94">
                  <c:v>2.2383116000000882</c:v>
                </c:pt>
                <c:pt idx="95">
                  <c:v>2.2383116000000882</c:v>
                </c:pt>
                <c:pt idx="96">
                  <c:v>2.2383116000000882</c:v>
                </c:pt>
                <c:pt idx="97">
                  <c:v>2.2383116000000882</c:v>
                </c:pt>
                <c:pt idx="98">
                  <c:v>2.2383116000000882</c:v>
                </c:pt>
                <c:pt idx="99">
                  <c:v>2.2383116000000882</c:v>
                </c:pt>
                <c:pt idx="100">
                  <c:v>2.2383116000000882</c:v>
                </c:pt>
                <c:pt idx="101">
                  <c:v>2.2383116000000882</c:v>
                </c:pt>
                <c:pt idx="102">
                  <c:v>2.2383116000000882</c:v>
                </c:pt>
                <c:pt idx="103">
                  <c:v>2.2383116000000882</c:v>
                </c:pt>
                <c:pt idx="104">
                  <c:v>2.2383116000000882</c:v>
                </c:pt>
                <c:pt idx="105">
                  <c:v>2.2383116000000882</c:v>
                </c:pt>
                <c:pt idx="106">
                  <c:v>2.2383116000000882</c:v>
                </c:pt>
                <c:pt idx="107">
                  <c:v>2.2383116000000882</c:v>
                </c:pt>
                <c:pt idx="108">
                  <c:v>2.2383116000000882</c:v>
                </c:pt>
                <c:pt idx="109">
                  <c:v>2.2383116000000882</c:v>
                </c:pt>
                <c:pt idx="110">
                  <c:v>2.2383116000000882</c:v>
                </c:pt>
                <c:pt idx="111">
                  <c:v>2.2383116000000882</c:v>
                </c:pt>
                <c:pt idx="112">
                  <c:v>2.2383116000000882</c:v>
                </c:pt>
                <c:pt idx="113">
                  <c:v>2.2383116000000882</c:v>
                </c:pt>
                <c:pt idx="114">
                  <c:v>2.2383116000000882</c:v>
                </c:pt>
                <c:pt idx="115">
                  <c:v>2.2383116000000882</c:v>
                </c:pt>
                <c:pt idx="116">
                  <c:v>2.2383116000000882</c:v>
                </c:pt>
                <c:pt idx="117">
                  <c:v>2.2383116000000882</c:v>
                </c:pt>
                <c:pt idx="118">
                  <c:v>2.2383116000000882</c:v>
                </c:pt>
                <c:pt idx="119">
                  <c:v>2.2383116000000882</c:v>
                </c:pt>
                <c:pt idx="120">
                  <c:v>2.2383116000000882</c:v>
                </c:pt>
                <c:pt idx="121">
                  <c:v>2.2383116000000882</c:v>
                </c:pt>
                <c:pt idx="122">
                  <c:v>2.2383116000000882</c:v>
                </c:pt>
                <c:pt idx="123">
                  <c:v>2.2383116000000882</c:v>
                </c:pt>
                <c:pt idx="124">
                  <c:v>2.2383116000000882</c:v>
                </c:pt>
                <c:pt idx="125">
                  <c:v>2.2383116000000882</c:v>
                </c:pt>
                <c:pt idx="126">
                  <c:v>2.2383116000000882</c:v>
                </c:pt>
                <c:pt idx="127">
                  <c:v>2.2383116000000882</c:v>
                </c:pt>
                <c:pt idx="128">
                  <c:v>2.2383116000000882</c:v>
                </c:pt>
                <c:pt idx="129">
                  <c:v>2.2383116000000882</c:v>
                </c:pt>
                <c:pt idx="130">
                  <c:v>2.2383116000000882</c:v>
                </c:pt>
                <c:pt idx="131">
                  <c:v>2.2383116000000882</c:v>
                </c:pt>
                <c:pt idx="132">
                  <c:v>2.2383116000000882</c:v>
                </c:pt>
                <c:pt idx="133">
                  <c:v>2.2383116000000882</c:v>
                </c:pt>
                <c:pt idx="134">
                  <c:v>2.2383116000000882</c:v>
                </c:pt>
                <c:pt idx="135">
                  <c:v>2.2383116000000882</c:v>
                </c:pt>
                <c:pt idx="136">
                  <c:v>2.2383116000000882</c:v>
                </c:pt>
                <c:pt idx="137">
                  <c:v>2.2383116000000882</c:v>
                </c:pt>
                <c:pt idx="138">
                  <c:v>2.2383116000000882</c:v>
                </c:pt>
                <c:pt idx="139">
                  <c:v>2.2383116000000882</c:v>
                </c:pt>
                <c:pt idx="140">
                  <c:v>2.2383116000000882</c:v>
                </c:pt>
                <c:pt idx="141">
                  <c:v>2.2383116000000882</c:v>
                </c:pt>
                <c:pt idx="142">
                  <c:v>2.2383116000000882</c:v>
                </c:pt>
                <c:pt idx="143">
                  <c:v>2.2383116000000882</c:v>
                </c:pt>
                <c:pt idx="144">
                  <c:v>2.2383116000000882</c:v>
                </c:pt>
                <c:pt idx="145">
                  <c:v>2.2383116000000882</c:v>
                </c:pt>
                <c:pt idx="146">
                  <c:v>2.2383116000000882</c:v>
                </c:pt>
                <c:pt idx="147">
                  <c:v>2.2383116000000882</c:v>
                </c:pt>
                <c:pt idx="148">
                  <c:v>2.2383116000000882</c:v>
                </c:pt>
                <c:pt idx="149">
                  <c:v>2.2383116000000882</c:v>
                </c:pt>
                <c:pt idx="150">
                  <c:v>2.2383116000000882</c:v>
                </c:pt>
                <c:pt idx="151">
                  <c:v>2.2383116000000882</c:v>
                </c:pt>
                <c:pt idx="152">
                  <c:v>2.2383116000000882</c:v>
                </c:pt>
                <c:pt idx="153">
                  <c:v>2.2383116000000882</c:v>
                </c:pt>
                <c:pt idx="154">
                  <c:v>2.2383116000000882</c:v>
                </c:pt>
                <c:pt idx="155">
                  <c:v>2.2383116000000882</c:v>
                </c:pt>
                <c:pt idx="156">
                  <c:v>2.2383116000000882</c:v>
                </c:pt>
                <c:pt idx="157">
                  <c:v>2.2383116000000882</c:v>
                </c:pt>
                <c:pt idx="158">
                  <c:v>2.2383116000000882</c:v>
                </c:pt>
                <c:pt idx="159">
                  <c:v>2.2383116000000882</c:v>
                </c:pt>
                <c:pt idx="160">
                  <c:v>2.2383116000000882</c:v>
                </c:pt>
                <c:pt idx="161">
                  <c:v>2.2383116000000882</c:v>
                </c:pt>
                <c:pt idx="162">
                  <c:v>2.2383116000000882</c:v>
                </c:pt>
                <c:pt idx="163">
                  <c:v>2.2383116000000882</c:v>
                </c:pt>
                <c:pt idx="164">
                  <c:v>2.2383116000000882</c:v>
                </c:pt>
                <c:pt idx="165">
                  <c:v>2.2383116000000882</c:v>
                </c:pt>
                <c:pt idx="166">
                  <c:v>2.2383116000000882</c:v>
                </c:pt>
                <c:pt idx="167">
                  <c:v>2.2383116000000882</c:v>
                </c:pt>
                <c:pt idx="168">
                  <c:v>2.2383116000000882</c:v>
                </c:pt>
                <c:pt idx="169">
                  <c:v>2.2383116000000882</c:v>
                </c:pt>
                <c:pt idx="170">
                  <c:v>2.2383116000000882</c:v>
                </c:pt>
                <c:pt idx="171">
                  <c:v>2.2383116000000882</c:v>
                </c:pt>
                <c:pt idx="172">
                  <c:v>2.2383116000000882</c:v>
                </c:pt>
                <c:pt idx="173">
                  <c:v>2.2383116000000882</c:v>
                </c:pt>
                <c:pt idx="174">
                  <c:v>2.2383116000000882</c:v>
                </c:pt>
                <c:pt idx="175">
                  <c:v>2.2383116000000882</c:v>
                </c:pt>
                <c:pt idx="176">
                  <c:v>2.2383116000000882</c:v>
                </c:pt>
                <c:pt idx="177">
                  <c:v>2.2383116000000882</c:v>
                </c:pt>
                <c:pt idx="178">
                  <c:v>2.2383116000000882</c:v>
                </c:pt>
                <c:pt idx="179">
                  <c:v>2.2383116000000882</c:v>
                </c:pt>
                <c:pt idx="180">
                  <c:v>2.2383116000000882</c:v>
                </c:pt>
                <c:pt idx="181">
                  <c:v>2.2383116000000882</c:v>
                </c:pt>
                <c:pt idx="182">
                  <c:v>2.2383116000000882</c:v>
                </c:pt>
                <c:pt idx="183">
                  <c:v>2.2383116000000882</c:v>
                </c:pt>
                <c:pt idx="184">
                  <c:v>2.2383116000000882</c:v>
                </c:pt>
                <c:pt idx="185">
                  <c:v>2.2383116000000882</c:v>
                </c:pt>
                <c:pt idx="186">
                  <c:v>2.2383116000000882</c:v>
                </c:pt>
                <c:pt idx="187">
                  <c:v>2.2383116000000882</c:v>
                </c:pt>
                <c:pt idx="188">
                  <c:v>2.2383116000000882</c:v>
                </c:pt>
                <c:pt idx="189">
                  <c:v>2.2383116000000882</c:v>
                </c:pt>
                <c:pt idx="190">
                  <c:v>2.2383116000000882</c:v>
                </c:pt>
                <c:pt idx="191">
                  <c:v>2.2383116000000882</c:v>
                </c:pt>
                <c:pt idx="192">
                  <c:v>2.2383116000000882</c:v>
                </c:pt>
                <c:pt idx="193">
                  <c:v>2.2383116000000882</c:v>
                </c:pt>
                <c:pt idx="194">
                  <c:v>2.2383116000000882</c:v>
                </c:pt>
                <c:pt idx="195">
                  <c:v>2.2383116000000882</c:v>
                </c:pt>
                <c:pt idx="196">
                  <c:v>2.2383116000000882</c:v>
                </c:pt>
                <c:pt idx="197">
                  <c:v>2.2383116000000882</c:v>
                </c:pt>
                <c:pt idx="198">
                  <c:v>2.2383116000000882</c:v>
                </c:pt>
                <c:pt idx="199">
                  <c:v>2.2383116000000882</c:v>
                </c:pt>
                <c:pt idx="200">
                  <c:v>2.2383116000000882</c:v>
                </c:pt>
                <c:pt idx="201">
                  <c:v>2.2383116000000882</c:v>
                </c:pt>
                <c:pt idx="202">
                  <c:v>2.2383116000000882</c:v>
                </c:pt>
                <c:pt idx="203">
                  <c:v>2.2383116000000882</c:v>
                </c:pt>
                <c:pt idx="204">
                  <c:v>2.2383116000000882</c:v>
                </c:pt>
                <c:pt idx="205">
                  <c:v>2.2383116000000882</c:v>
                </c:pt>
                <c:pt idx="206">
                  <c:v>2.2383116000000882</c:v>
                </c:pt>
                <c:pt idx="207">
                  <c:v>2.2383116000000882</c:v>
                </c:pt>
                <c:pt idx="208">
                  <c:v>2.2383116000000882</c:v>
                </c:pt>
                <c:pt idx="209">
                  <c:v>2.2383116000000882</c:v>
                </c:pt>
                <c:pt idx="210">
                  <c:v>2.2383116000000882</c:v>
                </c:pt>
                <c:pt idx="211">
                  <c:v>2.2383116000000882</c:v>
                </c:pt>
                <c:pt idx="212">
                  <c:v>2.2383116000000882</c:v>
                </c:pt>
                <c:pt idx="213">
                  <c:v>2.2383116000000882</c:v>
                </c:pt>
                <c:pt idx="214">
                  <c:v>2.2383116000000882</c:v>
                </c:pt>
                <c:pt idx="215">
                  <c:v>2.2383116000000882</c:v>
                </c:pt>
                <c:pt idx="216">
                  <c:v>2.2383116000000882</c:v>
                </c:pt>
                <c:pt idx="217">
                  <c:v>2.2383116000000882</c:v>
                </c:pt>
                <c:pt idx="218">
                  <c:v>2.2383116000000882</c:v>
                </c:pt>
                <c:pt idx="219">
                  <c:v>2.2383116000000882</c:v>
                </c:pt>
                <c:pt idx="220">
                  <c:v>2.2383116000000882</c:v>
                </c:pt>
                <c:pt idx="221">
                  <c:v>2.2383116000000882</c:v>
                </c:pt>
                <c:pt idx="222">
                  <c:v>2.2383116000000882</c:v>
                </c:pt>
                <c:pt idx="223">
                  <c:v>2.2383116000000882</c:v>
                </c:pt>
                <c:pt idx="224">
                  <c:v>2.2383116000000882</c:v>
                </c:pt>
                <c:pt idx="225">
                  <c:v>2.2383116000000882</c:v>
                </c:pt>
                <c:pt idx="226">
                  <c:v>2.2383116000000882</c:v>
                </c:pt>
                <c:pt idx="227">
                  <c:v>2.2383116000000882</c:v>
                </c:pt>
                <c:pt idx="228">
                  <c:v>2.2383116000000882</c:v>
                </c:pt>
                <c:pt idx="229">
                  <c:v>2.2383116000000882</c:v>
                </c:pt>
                <c:pt idx="230">
                  <c:v>2.2383116000000882</c:v>
                </c:pt>
                <c:pt idx="231">
                  <c:v>2.2383116000000882</c:v>
                </c:pt>
                <c:pt idx="232">
                  <c:v>2.2383116000000882</c:v>
                </c:pt>
                <c:pt idx="233">
                  <c:v>2.2383116000000882</c:v>
                </c:pt>
                <c:pt idx="234">
                  <c:v>2.2383116000000882</c:v>
                </c:pt>
                <c:pt idx="235">
                  <c:v>2.2383116000000882</c:v>
                </c:pt>
                <c:pt idx="236">
                  <c:v>2.2383116000000882</c:v>
                </c:pt>
                <c:pt idx="237">
                  <c:v>2.2383116000000882</c:v>
                </c:pt>
                <c:pt idx="238">
                  <c:v>2.2383116000000882</c:v>
                </c:pt>
                <c:pt idx="239">
                  <c:v>2.2383116000000882</c:v>
                </c:pt>
                <c:pt idx="240">
                  <c:v>2.2383116000000882</c:v>
                </c:pt>
                <c:pt idx="241">
                  <c:v>2.2383116000000882</c:v>
                </c:pt>
                <c:pt idx="242">
                  <c:v>2.2383116000000882</c:v>
                </c:pt>
                <c:pt idx="243">
                  <c:v>2.2383116000000882</c:v>
                </c:pt>
                <c:pt idx="244">
                  <c:v>2.2383116000000882</c:v>
                </c:pt>
                <c:pt idx="245">
                  <c:v>2.2383116000000882</c:v>
                </c:pt>
                <c:pt idx="246">
                  <c:v>2.2383116000000882</c:v>
                </c:pt>
                <c:pt idx="247">
                  <c:v>2.2383116000000882</c:v>
                </c:pt>
                <c:pt idx="248">
                  <c:v>2.2383116000000882</c:v>
                </c:pt>
                <c:pt idx="249">
                  <c:v>2.2383116000000882</c:v>
                </c:pt>
                <c:pt idx="250">
                  <c:v>2.2383116000000882</c:v>
                </c:pt>
                <c:pt idx="251">
                  <c:v>2.2383116000000882</c:v>
                </c:pt>
                <c:pt idx="252">
                  <c:v>2.2383116000000882</c:v>
                </c:pt>
                <c:pt idx="253">
                  <c:v>2.2383116000000882</c:v>
                </c:pt>
                <c:pt idx="254">
                  <c:v>2.2383116000000882</c:v>
                </c:pt>
                <c:pt idx="255">
                  <c:v>2.2383116000000882</c:v>
                </c:pt>
                <c:pt idx="256">
                  <c:v>2.2383116000000882</c:v>
                </c:pt>
                <c:pt idx="257">
                  <c:v>2.2383116000000882</c:v>
                </c:pt>
                <c:pt idx="258">
                  <c:v>2.2383116000000882</c:v>
                </c:pt>
                <c:pt idx="259">
                  <c:v>2.2383116000000882</c:v>
                </c:pt>
                <c:pt idx="260">
                  <c:v>2.2383116000000882</c:v>
                </c:pt>
                <c:pt idx="261">
                  <c:v>2.2383116000000882</c:v>
                </c:pt>
                <c:pt idx="262">
                  <c:v>2.2383116000000882</c:v>
                </c:pt>
                <c:pt idx="263">
                  <c:v>2.2383116000000882</c:v>
                </c:pt>
                <c:pt idx="264">
                  <c:v>2.2383116000000882</c:v>
                </c:pt>
                <c:pt idx="265">
                  <c:v>2.2383116000000882</c:v>
                </c:pt>
                <c:pt idx="266">
                  <c:v>2.2383116000000882</c:v>
                </c:pt>
                <c:pt idx="267">
                  <c:v>2.2383116000000882</c:v>
                </c:pt>
                <c:pt idx="268">
                  <c:v>2.2383116000000882</c:v>
                </c:pt>
                <c:pt idx="269">
                  <c:v>2.2383116000000882</c:v>
                </c:pt>
                <c:pt idx="270">
                  <c:v>2.2383116000000882</c:v>
                </c:pt>
                <c:pt idx="271">
                  <c:v>2.2383116000000882</c:v>
                </c:pt>
                <c:pt idx="272">
                  <c:v>2.2383116000000882</c:v>
                </c:pt>
                <c:pt idx="273">
                  <c:v>2.2383116000000882</c:v>
                </c:pt>
                <c:pt idx="274">
                  <c:v>2.2383116000000882</c:v>
                </c:pt>
                <c:pt idx="275">
                  <c:v>2.2383116000000882</c:v>
                </c:pt>
                <c:pt idx="276">
                  <c:v>2.2383116000000882</c:v>
                </c:pt>
                <c:pt idx="277">
                  <c:v>2.2383116000000882</c:v>
                </c:pt>
                <c:pt idx="278">
                  <c:v>2.2383116000000882</c:v>
                </c:pt>
                <c:pt idx="279">
                  <c:v>2.2383116000000882</c:v>
                </c:pt>
                <c:pt idx="280">
                  <c:v>2.2383116000000882</c:v>
                </c:pt>
                <c:pt idx="281">
                  <c:v>2.2383116000000882</c:v>
                </c:pt>
                <c:pt idx="282">
                  <c:v>2.2383116000000882</c:v>
                </c:pt>
                <c:pt idx="283">
                  <c:v>2.2383116000000882</c:v>
                </c:pt>
                <c:pt idx="284">
                  <c:v>2.2383116000000882</c:v>
                </c:pt>
                <c:pt idx="285">
                  <c:v>2.2383116000000882</c:v>
                </c:pt>
                <c:pt idx="286">
                  <c:v>2.2383116000000882</c:v>
                </c:pt>
                <c:pt idx="287">
                  <c:v>2.2383116000000882</c:v>
                </c:pt>
                <c:pt idx="288">
                  <c:v>2.2383116000000882</c:v>
                </c:pt>
                <c:pt idx="289">
                  <c:v>2.2383116000000882</c:v>
                </c:pt>
                <c:pt idx="290">
                  <c:v>2.2383116000000882</c:v>
                </c:pt>
                <c:pt idx="291">
                  <c:v>2.2383116000000882</c:v>
                </c:pt>
                <c:pt idx="292">
                  <c:v>2.2383116000000882</c:v>
                </c:pt>
                <c:pt idx="293">
                  <c:v>2.2383116000000882</c:v>
                </c:pt>
                <c:pt idx="294">
                  <c:v>2.2383116000000882</c:v>
                </c:pt>
                <c:pt idx="295">
                  <c:v>2.2383116000000882</c:v>
                </c:pt>
                <c:pt idx="296">
                  <c:v>2.2383116000000882</c:v>
                </c:pt>
                <c:pt idx="297">
                  <c:v>2.2383116000000882</c:v>
                </c:pt>
                <c:pt idx="298">
                  <c:v>2.2383116000000882</c:v>
                </c:pt>
                <c:pt idx="299">
                  <c:v>2.2383116000000882</c:v>
                </c:pt>
                <c:pt idx="300">
                  <c:v>2.2383116000000882</c:v>
                </c:pt>
                <c:pt idx="301">
                  <c:v>2.2383116000000882</c:v>
                </c:pt>
                <c:pt idx="302">
                  <c:v>2.2383116000000882</c:v>
                </c:pt>
                <c:pt idx="303">
                  <c:v>2.2383116000000882</c:v>
                </c:pt>
                <c:pt idx="304">
                  <c:v>2.2383116000000882</c:v>
                </c:pt>
                <c:pt idx="305">
                  <c:v>2.2383116000000882</c:v>
                </c:pt>
                <c:pt idx="306">
                  <c:v>2.2383116000000882</c:v>
                </c:pt>
                <c:pt idx="307">
                  <c:v>2.2383116000000882</c:v>
                </c:pt>
                <c:pt idx="308">
                  <c:v>2.2383116000000882</c:v>
                </c:pt>
                <c:pt idx="309">
                  <c:v>2.2383116000000882</c:v>
                </c:pt>
                <c:pt idx="310">
                  <c:v>2.2383116000000882</c:v>
                </c:pt>
                <c:pt idx="311">
                  <c:v>2.2383116000000882</c:v>
                </c:pt>
                <c:pt idx="312">
                  <c:v>2.2383116000000882</c:v>
                </c:pt>
                <c:pt idx="313">
                  <c:v>2.2383116000000882</c:v>
                </c:pt>
                <c:pt idx="314">
                  <c:v>2.2383116000000882</c:v>
                </c:pt>
                <c:pt idx="315">
                  <c:v>2.2383116000000882</c:v>
                </c:pt>
                <c:pt idx="316">
                  <c:v>2.2383116000000882</c:v>
                </c:pt>
                <c:pt idx="317">
                  <c:v>2.2383116000000882</c:v>
                </c:pt>
                <c:pt idx="318">
                  <c:v>2.2383116000000882</c:v>
                </c:pt>
                <c:pt idx="319">
                  <c:v>2.2383116000000882</c:v>
                </c:pt>
                <c:pt idx="320">
                  <c:v>2.2383116000000882</c:v>
                </c:pt>
                <c:pt idx="321">
                  <c:v>2.2383116000000882</c:v>
                </c:pt>
                <c:pt idx="322">
                  <c:v>2.2383116000000882</c:v>
                </c:pt>
                <c:pt idx="323">
                  <c:v>2.2383116000000882</c:v>
                </c:pt>
                <c:pt idx="324">
                  <c:v>2.2383116000000882</c:v>
                </c:pt>
                <c:pt idx="325">
                  <c:v>2.2383116000000882</c:v>
                </c:pt>
                <c:pt idx="326">
                  <c:v>2.2383116000000882</c:v>
                </c:pt>
                <c:pt idx="327">
                  <c:v>2.2383116000000882</c:v>
                </c:pt>
                <c:pt idx="328">
                  <c:v>2.2383116000000882</c:v>
                </c:pt>
                <c:pt idx="329">
                  <c:v>2.2383116000000882</c:v>
                </c:pt>
                <c:pt idx="330">
                  <c:v>2.2383116000000882</c:v>
                </c:pt>
                <c:pt idx="331">
                  <c:v>2.2383116000000882</c:v>
                </c:pt>
                <c:pt idx="332">
                  <c:v>2.2383116000000882</c:v>
                </c:pt>
                <c:pt idx="333">
                  <c:v>2.2383116000000882</c:v>
                </c:pt>
                <c:pt idx="334">
                  <c:v>2.2383116000000882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9-4D63-9FD1-1467A34B7BC5}"/>
            </c:ext>
          </c:extLst>
        </c:ser>
        <c:ser>
          <c:idx val="7"/>
          <c:order val="7"/>
          <c:tx>
            <c:strRef>
              <c:f>'2 kecepatan berbeda'!$U$1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berbeda'!$U$2:$U$336</c:f>
              <c:numCache>
                <c:formatCode>General</c:formatCode>
                <c:ptCount val="335"/>
                <c:pt idx="0">
                  <c:v>8.3431021000005785</c:v>
                </c:pt>
                <c:pt idx="1">
                  <c:v>8.3431021000005785</c:v>
                </c:pt>
                <c:pt idx="2">
                  <c:v>8.3431021000005785</c:v>
                </c:pt>
                <c:pt idx="3">
                  <c:v>8.3431021000005785</c:v>
                </c:pt>
                <c:pt idx="4">
                  <c:v>8.3431021000005785</c:v>
                </c:pt>
                <c:pt idx="5">
                  <c:v>8.3431021000005785</c:v>
                </c:pt>
                <c:pt idx="6">
                  <c:v>8.3431021000005785</c:v>
                </c:pt>
                <c:pt idx="7">
                  <c:v>8.3431021000005785</c:v>
                </c:pt>
                <c:pt idx="8">
                  <c:v>8.3431021000005785</c:v>
                </c:pt>
                <c:pt idx="9">
                  <c:v>8.3431021000005785</c:v>
                </c:pt>
                <c:pt idx="10">
                  <c:v>8.3431021000005785</c:v>
                </c:pt>
                <c:pt idx="11">
                  <c:v>8.3431021000005785</c:v>
                </c:pt>
                <c:pt idx="12">
                  <c:v>8.3431021000005785</c:v>
                </c:pt>
                <c:pt idx="13">
                  <c:v>8.3431021000005785</c:v>
                </c:pt>
                <c:pt idx="14">
                  <c:v>8.3431021000005785</c:v>
                </c:pt>
                <c:pt idx="15">
                  <c:v>8.3431021000005785</c:v>
                </c:pt>
                <c:pt idx="16">
                  <c:v>8.3431021000005785</c:v>
                </c:pt>
                <c:pt idx="17">
                  <c:v>8.3431021000005785</c:v>
                </c:pt>
                <c:pt idx="18">
                  <c:v>8.3431021000005785</c:v>
                </c:pt>
                <c:pt idx="19">
                  <c:v>8.3431021000005785</c:v>
                </c:pt>
                <c:pt idx="20">
                  <c:v>8.3431021000005785</c:v>
                </c:pt>
                <c:pt idx="21">
                  <c:v>8.3431021000005785</c:v>
                </c:pt>
                <c:pt idx="22">
                  <c:v>8.3431021000005785</c:v>
                </c:pt>
                <c:pt idx="23">
                  <c:v>8.3431021000005785</c:v>
                </c:pt>
                <c:pt idx="24">
                  <c:v>8.3431021000005785</c:v>
                </c:pt>
                <c:pt idx="25">
                  <c:v>8.3431021000005785</c:v>
                </c:pt>
                <c:pt idx="26">
                  <c:v>8.3431021000005785</c:v>
                </c:pt>
                <c:pt idx="27">
                  <c:v>8.3431021000005785</c:v>
                </c:pt>
                <c:pt idx="28">
                  <c:v>8.3431021000005785</c:v>
                </c:pt>
                <c:pt idx="29">
                  <c:v>8.3431021000005785</c:v>
                </c:pt>
                <c:pt idx="30">
                  <c:v>8.3431021000005785</c:v>
                </c:pt>
                <c:pt idx="31">
                  <c:v>8.3431021000005785</c:v>
                </c:pt>
                <c:pt idx="32">
                  <c:v>8.3431021000005785</c:v>
                </c:pt>
                <c:pt idx="33">
                  <c:v>8.3431021000005785</c:v>
                </c:pt>
                <c:pt idx="34">
                  <c:v>8.3431021000005785</c:v>
                </c:pt>
                <c:pt idx="35">
                  <c:v>8.3431021000005785</c:v>
                </c:pt>
                <c:pt idx="36">
                  <c:v>8.3431021000005785</c:v>
                </c:pt>
                <c:pt idx="37">
                  <c:v>8.3431021000005785</c:v>
                </c:pt>
                <c:pt idx="38">
                  <c:v>8.3431021000005785</c:v>
                </c:pt>
                <c:pt idx="39">
                  <c:v>8.3431021000005785</c:v>
                </c:pt>
                <c:pt idx="40">
                  <c:v>8.3431021000005785</c:v>
                </c:pt>
                <c:pt idx="41">
                  <c:v>8.3431021000005785</c:v>
                </c:pt>
                <c:pt idx="42">
                  <c:v>8.3431021000005785</c:v>
                </c:pt>
                <c:pt idx="43">
                  <c:v>8.3431021000005785</c:v>
                </c:pt>
                <c:pt idx="44">
                  <c:v>8.3431021000005785</c:v>
                </c:pt>
                <c:pt idx="45">
                  <c:v>8.3431021000005785</c:v>
                </c:pt>
                <c:pt idx="46">
                  <c:v>8.3431021000005785</c:v>
                </c:pt>
                <c:pt idx="47">
                  <c:v>8.3431021000005785</c:v>
                </c:pt>
                <c:pt idx="48">
                  <c:v>8.3431021000005785</c:v>
                </c:pt>
                <c:pt idx="49">
                  <c:v>8.3431021000005785</c:v>
                </c:pt>
                <c:pt idx="50">
                  <c:v>8.3431021000005785</c:v>
                </c:pt>
                <c:pt idx="51">
                  <c:v>8.3431021000005785</c:v>
                </c:pt>
                <c:pt idx="52">
                  <c:v>8.3431021000005785</c:v>
                </c:pt>
                <c:pt idx="53">
                  <c:v>8.3431021000005785</c:v>
                </c:pt>
                <c:pt idx="54">
                  <c:v>8.3431021000005785</c:v>
                </c:pt>
                <c:pt idx="55">
                  <c:v>8.3431021000005785</c:v>
                </c:pt>
                <c:pt idx="56">
                  <c:v>8.3431021000005785</c:v>
                </c:pt>
                <c:pt idx="57">
                  <c:v>8.3431021000005785</c:v>
                </c:pt>
                <c:pt idx="58">
                  <c:v>8.3431021000005785</c:v>
                </c:pt>
                <c:pt idx="59">
                  <c:v>8.3431021000005785</c:v>
                </c:pt>
                <c:pt idx="60">
                  <c:v>8.3431021000005785</c:v>
                </c:pt>
                <c:pt idx="61">
                  <c:v>8.3431021000005785</c:v>
                </c:pt>
                <c:pt idx="62">
                  <c:v>8.3431021000005785</c:v>
                </c:pt>
                <c:pt idx="63">
                  <c:v>8.3431021000005785</c:v>
                </c:pt>
                <c:pt idx="64">
                  <c:v>8.3431021000005785</c:v>
                </c:pt>
                <c:pt idx="65">
                  <c:v>8.3431021000005785</c:v>
                </c:pt>
                <c:pt idx="66">
                  <c:v>8.3431021000005785</c:v>
                </c:pt>
                <c:pt idx="67">
                  <c:v>8.3431021000005785</c:v>
                </c:pt>
                <c:pt idx="68">
                  <c:v>8.3431021000005785</c:v>
                </c:pt>
                <c:pt idx="69">
                  <c:v>8.3431021000005785</c:v>
                </c:pt>
                <c:pt idx="70">
                  <c:v>8.3431021000005785</c:v>
                </c:pt>
                <c:pt idx="71">
                  <c:v>8.3431021000005785</c:v>
                </c:pt>
                <c:pt idx="72">
                  <c:v>8.3431021000005785</c:v>
                </c:pt>
                <c:pt idx="73">
                  <c:v>8.3431021000005785</c:v>
                </c:pt>
                <c:pt idx="74">
                  <c:v>8.3431021000005785</c:v>
                </c:pt>
                <c:pt idx="75">
                  <c:v>8.3431021000005785</c:v>
                </c:pt>
                <c:pt idx="76">
                  <c:v>8.3431021000005785</c:v>
                </c:pt>
                <c:pt idx="77">
                  <c:v>8.3431021000005785</c:v>
                </c:pt>
                <c:pt idx="78">
                  <c:v>8.3431021000005785</c:v>
                </c:pt>
                <c:pt idx="79">
                  <c:v>8.3431021000005785</c:v>
                </c:pt>
                <c:pt idx="80">
                  <c:v>8.3431021000005785</c:v>
                </c:pt>
                <c:pt idx="81">
                  <c:v>8.3431021000005785</c:v>
                </c:pt>
                <c:pt idx="82">
                  <c:v>8.3431021000005785</c:v>
                </c:pt>
                <c:pt idx="83">
                  <c:v>8.3431021000005785</c:v>
                </c:pt>
                <c:pt idx="84">
                  <c:v>8.3431021000005785</c:v>
                </c:pt>
                <c:pt idx="85">
                  <c:v>8.3431021000005785</c:v>
                </c:pt>
                <c:pt idx="86">
                  <c:v>8.3431021000005785</c:v>
                </c:pt>
                <c:pt idx="87">
                  <c:v>8.3431021000005785</c:v>
                </c:pt>
                <c:pt idx="88">
                  <c:v>8.3431021000005785</c:v>
                </c:pt>
                <c:pt idx="89">
                  <c:v>8.3431021000005785</c:v>
                </c:pt>
                <c:pt idx="90">
                  <c:v>8.3431021000005785</c:v>
                </c:pt>
                <c:pt idx="91">
                  <c:v>8.3431021000005785</c:v>
                </c:pt>
                <c:pt idx="92">
                  <c:v>8.3431021000005785</c:v>
                </c:pt>
                <c:pt idx="93">
                  <c:v>8.3431021000005785</c:v>
                </c:pt>
                <c:pt idx="94">
                  <c:v>8.3431021000005785</c:v>
                </c:pt>
                <c:pt idx="95">
                  <c:v>8.3431021000005785</c:v>
                </c:pt>
                <c:pt idx="96">
                  <c:v>8.3431021000005785</c:v>
                </c:pt>
                <c:pt idx="97">
                  <c:v>8.3431021000005785</c:v>
                </c:pt>
                <c:pt idx="98">
                  <c:v>8.3431021000005785</c:v>
                </c:pt>
                <c:pt idx="99">
                  <c:v>8.3431021000005785</c:v>
                </c:pt>
                <c:pt idx="100">
                  <c:v>8.3431021000005785</c:v>
                </c:pt>
                <c:pt idx="101">
                  <c:v>8.3431021000005785</c:v>
                </c:pt>
                <c:pt idx="102">
                  <c:v>8.3431021000005785</c:v>
                </c:pt>
                <c:pt idx="103">
                  <c:v>8.3431021000005785</c:v>
                </c:pt>
                <c:pt idx="104">
                  <c:v>8.3431021000005785</c:v>
                </c:pt>
                <c:pt idx="105">
                  <c:v>8.3431021000005785</c:v>
                </c:pt>
                <c:pt idx="106">
                  <c:v>8.3431021000005785</c:v>
                </c:pt>
                <c:pt idx="107">
                  <c:v>8.3431021000005785</c:v>
                </c:pt>
                <c:pt idx="108">
                  <c:v>8.3431021000005785</c:v>
                </c:pt>
                <c:pt idx="109">
                  <c:v>8.3431021000005785</c:v>
                </c:pt>
                <c:pt idx="110">
                  <c:v>8.3431021000005785</c:v>
                </c:pt>
                <c:pt idx="111">
                  <c:v>8.3431021000005785</c:v>
                </c:pt>
                <c:pt idx="112">
                  <c:v>8.3431021000005785</c:v>
                </c:pt>
                <c:pt idx="113">
                  <c:v>8.3431021000005785</c:v>
                </c:pt>
                <c:pt idx="114">
                  <c:v>8.3431021000005785</c:v>
                </c:pt>
                <c:pt idx="115">
                  <c:v>8.3431021000005785</c:v>
                </c:pt>
                <c:pt idx="116">
                  <c:v>8.3431021000005785</c:v>
                </c:pt>
                <c:pt idx="117">
                  <c:v>8.3431021000005785</c:v>
                </c:pt>
                <c:pt idx="118">
                  <c:v>8.3431021000005785</c:v>
                </c:pt>
                <c:pt idx="119">
                  <c:v>8.3431021000005785</c:v>
                </c:pt>
                <c:pt idx="120">
                  <c:v>8.3431021000005785</c:v>
                </c:pt>
                <c:pt idx="121">
                  <c:v>8.3431021000005785</c:v>
                </c:pt>
                <c:pt idx="122">
                  <c:v>8.3431021000005785</c:v>
                </c:pt>
                <c:pt idx="123">
                  <c:v>8.3431021000005785</c:v>
                </c:pt>
                <c:pt idx="124">
                  <c:v>8.3431021000005785</c:v>
                </c:pt>
                <c:pt idx="125">
                  <c:v>8.3431021000005785</c:v>
                </c:pt>
                <c:pt idx="126">
                  <c:v>8.3431021000005785</c:v>
                </c:pt>
                <c:pt idx="127">
                  <c:v>8.3431021000005785</c:v>
                </c:pt>
                <c:pt idx="128">
                  <c:v>8.3431021000005785</c:v>
                </c:pt>
                <c:pt idx="129">
                  <c:v>8.3431021000005785</c:v>
                </c:pt>
                <c:pt idx="130">
                  <c:v>8.3431021000005785</c:v>
                </c:pt>
                <c:pt idx="131">
                  <c:v>8.3431021000005785</c:v>
                </c:pt>
                <c:pt idx="132">
                  <c:v>8.3431021000005785</c:v>
                </c:pt>
                <c:pt idx="133">
                  <c:v>8.3431021000005785</c:v>
                </c:pt>
                <c:pt idx="134">
                  <c:v>8.3431021000005785</c:v>
                </c:pt>
                <c:pt idx="135">
                  <c:v>8.3431021000005785</c:v>
                </c:pt>
                <c:pt idx="136">
                  <c:v>8.3431021000005785</c:v>
                </c:pt>
                <c:pt idx="137">
                  <c:v>8.3431021000005785</c:v>
                </c:pt>
                <c:pt idx="138">
                  <c:v>8.3431021000005785</c:v>
                </c:pt>
                <c:pt idx="139">
                  <c:v>8.3431021000005785</c:v>
                </c:pt>
                <c:pt idx="140">
                  <c:v>8.3431021000005785</c:v>
                </c:pt>
                <c:pt idx="141">
                  <c:v>8.3431021000005785</c:v>
                </c:pt>
                <c:pt idx="142">
                  <c:v>8.3431021000005785</c:v>
                </c:pt>
                <c:pt idx="143">
                  <c:v>8.3431021000005785</c:v>
                </c:pt>
                <c:pt idx="144">
                  <c:v>8.3431021000005785</c:v>
                </c:pt>
                <c:pt idx="145">
                  <c:v>8.3431021000005785</c:v>
                </c:pt>
                <c:pt idx="146">
                  <c:v>8.3431021000005785</c:v>
                </c:pt>
                <c:pt idx="147">
                  <c:v>8.3431021000005785</c:v>
                </c:pt>
                <c:pt idx="148">
                  <c:v>8.3431021000005785</c:v>
                </c:pt>
                <c:pt idx="149">
                  <c:v>8.3431021000005785</c:v>
                </c:pt>
                <c:pt idx="150">
                  <c:v>8.3431021000005785</c:v>
                </c:pt>
                <c:pt idx="151">
                  <c:v>8.3431021000005785</c:v>
                </c:pt>
                <c:pt idx="152">
                  <c:v>8.3431021000005785</c:v>
                </c:pt>
                <c:pt idx="153">
                  <c:v>8.3431021000005785</c:v>
                </c:pt>
                <c:pt idx="154">
                  <c:v>8.3431021000005785</c:v>
                </c:pt>
                <c:pt idx="155">
                  <c:v>8.3431021000005785</c:v>
                </c:pt>
                <c:pt idx="156">
                  <c:v>8.3431021000005785</c:v>
                </c:pt>
                <c:pt idx="157">
                  <c:v>8.3431021000005785</c:v>
                </c:pt>
                <c:pt idx="158">
                  <c:v>8.3431021000005785</c:v>
                </c:pt>
                <c:pt idx="159">
                  <c:v>8.3431021000005785</c:v>
                </c:pt>
                <c:pt idx="160">
                  <c:v>8.3431021000005785</c:v>
                </c:pt>
                <c:pt idx="161">
                  <c:v>8.3431021000005785</c:v>
                </c:pt>
                <c:pt idx="162">
                  <c:v>8.3431021000005785</c:v>
                </c:pt>
                <c:pt idx="163">
                  <c:v>8.3431021000005785</c:v>
                </c:pt>
                <c:pt idx="164">
                  <c:v>8.3431021000005785</c:v>
                </c:pt>
                <c:pt idx="165">
                  <c:v>8.3431021000005785</c:v>
                </c:pt>
                <c:pt idx="166">
                  <c:v>8.3431021000005785</c:v>
                </c:pt>
                <c:pt idx="167">
                  <c:v>8.3431021000005785</c:v>
                </c:pt>
                <c:pt idx="168">
                  <c:v>8.3431021000005785</c:v>
                </c:pt>
                <c:pt idx="169">
                  <c:v>8.3431021000005785</c:v>
                </c:pt>
                <c:pt idx="170">
                  <c:v>8.3431021000005785</c:v>
                </c:pt>
                <c:pt idx="171">
                  <c:v>8.3431021000005785</c:v>
                </c:pt>
                <c:pt idx="172">
                  <c:v>8.3431021000005785</c:v>
                </c:pt>
                <c:pt idx="173">
                  <c:v>8.3431021000005785</c:v>
                </c:pt>
                <c:pt idx="174">
                  <c:v>8.3431021000005785</c:v>
                </c:pt>
                <c:pt idx="175">
                  <c:v>8.3431021000005785</c:v>
                </c:pt>
                <c:pt idx="176">
                  <c:v>8.3431021000005785</c:v>
                </c:pt>
                <c:pt idx="177">
                  <c:v>8.3431021000005785</c:v>
                </c:pt>
                <c:pt idx="178">
                  <c:v>8.3431021000005785</c:v>
                </c:pt>
                <c:pt idx="179">
                  <c:v>8.3431021000005785</c:v>
                </c:pt>
                <c:pt idx="180">
                  <c:v>8.3431021000005785</c:v>
                </c:pt>
                <c:pt idx="181">
                  <c:v>8.3431021000005785</c:v>
                </c:pt>
                <c:pt idx="182">
                  <c:v>8.3431021000005785</c:v>
                </c:pt>
                <c:pt idx="183">
                  <c:v>8.3431021000005785</c:v>
                </c:pt>
                <c:pt idx="184">
                  <c:v>8.3431021000005785</c:v>
                </c:pt>
                <c:pt idx="185">
                  <c:v>8.3431021000005785</c:v>
                </c:pt>
                <c:pt idx="186">
                  <c:v>8.3431021000005785</c:v>
                </c:pt>
                <c:pt idx="187">
                  <c:v>8.3431021000005785</c:v>
                </c:pt>
                <c:pt idx="188">
                  <c:v>8.3431021000005785</c:v>
                </c:pt>
                <c:pt idx="189">
                  <c:v>8.3431021000005785</c:v>
                </c:pt>
                <c:pt idx="190">
                  <c:v>8.3431021000005785</c:v>
                </c:pt>
                <c:pt idx="191">
                  <c:v>8.3431021000005785</c:v>
                </c:pt>
                <c:pt idx="192">
                  <c:v>8.3431021000005785</c:v>
                </c:pt>
                <c:pt idx="193">
                  <c:v>8.3431021000005785</c:v>
                </c:pt>
                <c:pt idx="194">
                  <c:v>8.3431021000005785</c:v>
                </c:pt>
                <c:pt idx="195">
                  <c:v>8.3431021000005785</c:v>
                </c:pt>
                <c:pt idx="196">
                  <c:v>8.3431021000005785</c:v>
                </c:pt>
                <c:pt idx="197">
                  <c:v>8.3431021000005785</c:v>
                </c:pt>
                <c:pt idx="198">
                  <c:v>8.3431021000005785</c:v>
                </c:pt>
                <c:pt idx="199">
                  <c:v>8.3431021000005785</c:v>
                </c:pt>
                <c:pt idx="200">
                  <c:v>8.3431021000005785</c:v>
                </c:pt>
                <c:pt idx="201">
                  <c:v>8.3431021000005785</c:v>
                </c:pt>
                <c:pt idx="202">
                  <c:v>8.3431021000005785</c:v>
                </c:pt>
                <c:pt idx="203">
                  <c:v>8.3431021000005785</c:v>
                </c:pt>
                <c:pt idx="204">
                  <c:v>8.3431021000005785</c:v>
                </c:pt>
                <c:pt idx="205">
                  <c:v>8.3431021000005785</c:v>
                </c:pt>
                <c:pt idx="206">
                  <c:v>8.3431021000005785</c:v>
                </c:pt>
                <c:pt idx="207">
                  <c:v>8.3431021000005785</c:v>
                </c:pt>
                <c:pt idx="208">
                  <c:v>8.3431021000005785</c:v>
                </c:pt>
                <c:pt idx="209">
                  <c:v>8.3431021000005785</c:v>
                </c:pt>
                <c:pt idx="210">
                  <c:v>8.3431021000005785</c:v>
                </c:pt>
                <c:pt idx="211">
                  <c:v>8.3431021000005785</c:v>
                </c:pt>
                <c:pt idx="212">
                  <c:v>8.3431021000005785</c:v>
                </c:pt>
                <c:pt idx="213">
                  <c:v>8.3431021000005785</c:v>
                </c:pt>
                <c:pt idx="214">
                  <c:v>8.3431021000005785</c:v>
                </c:pt>
                <c:pt idx="215">
                  <c:v>8.3431021000005785</c:v>
                </c:pt>
                <c:pt idx="216">
                  <c:v>8.3431021000005785</c:v>
                </c:pt>
                <c:pt idx="217">
                  <c:v>8.3431021000005785</c:v>
                </c:pt>
                <c:pt idx="218">
                  <c:v>8.3431021000005785</c:v>
                </c:pt>
                <c:pt idx="219">
                  <c:v>8.3431021000005785</c:v>
                </c:pt>
                <c:pt idx="220">
                  <c:v>8.3431021000005785</c:v>
                </c:pt>
                <c:pt idx="221">
                  <c:v>8.3431021000005785</c:v>
                </c:pt>
                <c:pt idx="222">
                  <c:v>8.3431021000005785</c:v>
                </c:pt>
                <c:pt idx="223">
                  <c:v>8.3431021000005785</c:v>
                </c:pt>
                <c:pt idx="224">
                  <c:v>8.3431021000005785</c:v>
                </c:pt>
                <c:pt idx="225">
                  <c:v>8.3431021000005785</c:v>
                </c:pt>
                <c:pt idx="226">
                  <c:v>8.3431021000005785</c:v>
                </c:pt>
                <c:pt idx="227">
                  <c:v>8.3431021000005785</c:v>
                </c:pt>
                <c:pt idx="228">
                  <c:v>8.3431021000005785</c:v>
                </c:pt>
                <c:pt idx="229">
                  <c:v>8.3431021000005785</c:v>
                </c:pt>
                <c:pt idx="230">
                  <c:v>8.3431021000005785</c:v>
                </c:pt>
                <c:pt idx="231">
                  <c:v>8.3431021000005785</c:v>
                </c:pt>
                <c:pt idx="232">
                  <c:v>8.3431021000005785</c:v>
                </c:pt>
                <c:pt idx="233">
                  <c:v>8.3431021000005785</c:v>
                </c:pt>
                <c:pt idx="234">
                  <c:v>8.3431021000005785</c:v>
                </c:pt>
                <c:pt idx="235">
                  <c:v>8.3431021000005785</c:v>
                </c:pt>
                <c:pt idx="236">
                  <c:v>8.3431021000005785</c:v>
                </c:pt>
                <c:pt idx="237">
                  <c:v>8.3431021000005785</c:v>
                </c:pt>
                <c:pt idx="238">
                  <c:v>8.3431021000005785</c:v>
                </c:pt>
                <c:pt idx="239">
                  <c:v>8.3431021000005785</c:v>
                </c:pt>
                <c:pt idx="240">
                  <c:v>8.3431021000005785</c:v>
                </c:pt>
                <c:pt idx="241">
                  <c:v>8.3431021000005785</c:v>
                </c:pt>
                <c:pt idx="242">
                  <c:v>8.3431021000005785</c:v>
                </c:pt>
                <c:pt idx="243">
                  <c:v>8.3431021000005785</c:v>
                </c:pt>
                <c:pt idx="244">
                  <c:v>8.3431021000005785</c:v>
                </c:pt>
                <c:pt idx="245">
                  <c:v>8.3431021000005785</c:v>
                </c:pt>
                <c:pt idx="246">
                  <c:v>8.3431021000005785</c:v>
                </c:pt>
                <c:pt idx="247">
                  <c:v>8.3431021000005785</c:v>
                </c:pt>
                <c:pt idx="248">
                  <c:v>8.3431021000005785</c:v>
                </c:pt>
                <c:pt idx="249">
                  <c:v>8.3431021000005785</c:v>
                </c:pt>
                <c:pt idx="250">
                  <c:v>8.3431021000005785</c:v>
                </c:pt>
                <c:pt idx="251">
                  <c:v>8.3431021000005785</c:v>
                </c:pt>
                <c:pt idx="252">
                  <c:v>8.3431021000005785</c:v>
                </c:pt>
                <c:pt idx="253">
                  <c:v>8.3431021000005785</c:v>
                </c:pt>
                <c:pt idx="254">
                  <c:v>8.3431021000005785</c:v>
                </c:pt>
                <c:pt idx="255">
                  <c:v>8.3431021000005785</c:v>
                </c:pt>
                <c:pt idx="256">
                  <c:v>8.3431021000005785</c:v>
                </c:pt>
                <c:pt idx="257">
                  <c:v>8.3431021000005785</c:v>
                </c:pt>
                <c:pt idx="258">
                  <c:v>8.3431021000005785</c:v>
                </c:pt>
                <c:pt idx="259">
                  <c:v>8.3431021000005785</c:v>
                </c:pt>
                <c:pt idx="260">
                  <c:v>8.3431021000005785</c:v>
                </c:pt>
                <c:pt idx="261">
                  <c:v>8.3431021000005785</c:v>
                </c:pt>
                <c:pt idx="262">
                  <c:v>8.3431021000005785</c:v>
                </c:pt>
                <c:pt idx="263">
                  <c:v>8.3431021000005785</c:v>
                </c:pt>
                <c:pt idx="264">
                  <c:v>8.3431021000005785</c:v>
                </c:pt>
                <c:pt idx="265">
                  <c:v>8.3431021000005785</c:v>
                </c:pt>
                <c:pt idx="266">
                  <c:v>8.3431021000005785</c:v>
                </c:pt>
                <c:pt idx="267">
                  <c:v>8.3431021000005785</c:v>
                </c:pt>
                <c:pt idx="268">
                  <c:v>8.3431021000005785</c:v>
                </c:pt>
                <c:pt idx="269">
                  <c:v>8.3431021000005785</c:v>
                </c:pt>
                <c:pt idx="270">
                  <c:v>8.3431021000005785</c:v>
                </c:pt>
                <c:pt idx="271">
                  <c:v>8.3431021000005785</c:v>
                </c:pt>
                <c:pt idx="272">
                  <c:v>8.3431021000005785</c:v>
                </c:pt>
                <c:pt idx="273">
                  <c:v>8.3431021000005785</c:v>
                </c:pt>
                <c:pt idx="274">
                  <c:v>8.3431021000005785</c:v>
                </c:pt>
                <c:pt idx="275">
                  <c:v>8.3431021000005785</c:v>
                </c:pt>
                <c:pt idx="276">
                  <c:v>8.3431021000005785</c:v>
                </c:pt>
                <c:pt idx="277">
                  <c:v>8.3431021000005785</c:v>
                </c:pt>
                <c:pt idx="278">
                  <c:v>8.3431021000005785</c:v>
                </c:pt>
                <c:pt idx="279">
                  <c:v>8.3431021000005785</c:v>
                </c:pt>
                <c:pt idx="280">
                  <c:v>8.3431021000005785</c:v>
                </c:pt>
                <c:pt idx="281">
                  <c:v>8.3431021000005785</c:v>
                </c:pt>
                <c:pt idx="282">
                  <c:v>8.3431021000005785</c:v>
                </c:pt>
                <c:pt idx="283">
                  <c:v>8.3431021000005785</c:v>
                </c:pt>
                <c:pt idx="284">
                  <c:v>8.3431021000005785</c:v>
                </c:pt>
                <c:pt idx="285">
                  <c:v>8.3431021000005785</c:v>
                </c:pt>
                <c:pt idx="286">
                  <c:v>8.3431021000005785</c:v>
                </c:pt>
                <c:pt idx="287">
                  <c:v>8.3431021000005785</c:v>
                </c:pt>
                <c:pt idx="288">
                  <c:v>8.3431021000005785</c:v>
                </c:pt>
                <c:pt idx="289">
                  <c:v>8.3431021000005785</c:v>
                </c:pt>
                <c:pt idx="290">
                  <c:v>8.3431021000005785</c:v>
                </c:pt>
                <c:pt idx="291">
                  <c:v>8.3431021000005785</c:v>
                </c:pt>
                <c:pt idx="292">
                  <c:v>8.3431021000005785</c:v>
                </c:pt>
                <c:pt idx="293">
                  <c:v>8.3431021000005785</c:v>
                </c:pt>
                <c:pt idx="294">
                  <c:v>8.3431021000005785</c:v>
                </c:pt>
                <c:pt idx="295">
                  <c:v>8.3431021000005785</c:v>
                </c:pt>
                <c:pt idx="296">
                  <c:v>8.3431021000005785</c:v>
                </c:pt>
                <c:pt idx="297">
                  <c:v>8.3431021000005785</c:v>
                </c:pt>
                <c:pt idx="298">
                  <c:v>8.3431021000005785</c:v>
                </c:pt>
                <c:pt idx="299">
                  <c:v>8.3431021000005785</c:v>
                </c:pt>
                <c:pt idx="300">
                  <c:v>8.3431021000005785</c:v>
                </c:pt>
                <c:pt idx="301">
                  <c:v>8.3431021000005785</c:v>
                </c:pt>
                <c:pt idx="302">
                  <c:v>8.3431021000005785</c:v>
                </c:pt>
                <c:pt idx="303">
                  <c:v>8.3431021000005785</c:v>
                </c:pt>
                <c:pt idx="304">
                  <c:v>8.3431021000005785</c:v>
                </c:pt>
                <c:pt idx="305">
                  <c:v>8.3431021000005785</c:v>
                </c:pt>
                <c:pt idx="306">
                  <c:v>8.3431021000005785</c:v>
                </c:pt>
                <c:pt idx="307">
                  <c:v>8.3431021000005785</c:v>
                </c:pt>
                <c:pt idx="308">
                  <c:v>8.3431021000005785</c:v>
                </c:pt>
                <c:pt idx="309">
                  <c:v>8.3431021000005785</c:v>
                </c:pt>
                <c:pt idx="310">
                  <c:v>8.3431021000005785</c:v>
                </c:pt>
                <c:pt idx="311">
                  <c:v>8.3431021000005785</c:v>
                </c:pt>
                <c:pt idx="312">
                  <c:v>8.3431021000005785</c:v>
                </c:pt>
                <c:pt idx="313">
                  <c:v>8.3431021000005785</c:v>
                </c:pt>
                <c:pt idx="314">
                  <c:v>8.3431021000005785</c:v>
                </c:pt>
                <c:pt idx="315">
                  <c:v>8.3431021000005785</c:v>
                </c:pt>
                <c:pt idx="316">
                  <c:v>8.3431021000005785</c:v>
                </c:pt>
                <c:pt idx="317">
                  <c:v>8.3431021000005785</c:v>
                </c:pt>
                <c:pt idx="318">
                  <c:v>8.3431021000005785</c:v>
                </c:pt>
                <c:pt idx="319">
                  <c:v>8.3431021000005785</c:v>
                </c:pt>
                <c:pt idx="320">
                  <c:v>8.3431021000005785</c:v>
                </c:pt>
                <c:pt idx="321">
                  <c:v>8.3431021000005785</c:v>
                </c:pt>
                <c:pt idx="322">
                  <c:v>8.3431021000005785</c:v>
                </c:pt>
                <c:pt idx="323">
                  <c:v>8.3431021000005785</c:v>
                </c:pt>
                <c:pt idx="324">
                  <c:v>8.3431021000005785</c:v>
                </c:pt>
                <c:pt idx="325">
                  <c:v>8.3431021000005785</c:v>
                </c:pt>
                <c:pt idx="326">
                  <c:v>8.3431021000005785</c:v>
                </c:pt>
                <c:pt idx="327">
                  <c:v>8.3431021000005785</c:v>
                </c:pt>
                <c:pt idx="328">
                  <c:v>8.3431021000005785</c:v>
                </c:pt>
                <c:pt idx="329">
                  <c:v>8.3431021000005785</c:v>
                </c:pt>
                <c:pt idx="330">
                  <c:v>8.3431021000005785</c:v>
                </c:pt>
                <c:pt idx="331">
                  <c:v>8.3431021000005785</c:v>
                </c:pt>
                <c:pt idx="332">
                  <c:v>8.3431021000005785</c:v>
                </c:pt>
                <c:pt idx="333">
                  <c:v>8.3431021000005785</c:v>
                </c:pt>
                <c:pt idx="334">
                  <c:v>8.3431021000005785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9-4D63-9FD1-1467A34B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berbeda'!$O$2:$O$336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197.73874292833943</c:v>
                      </c:pt>
                      <c:pt idx="227">
                        <c:v>199.15312657486726</c:v>
                      </c:pt>
                      <c:pt idx="228">
                        <c:v>200.60126782030812</c:v>
                      </c:pt>
                      <c:pt idx="229">
                        <c:v>202.74880884330094</c:v>
                      </c:pt>
                      <c:pt idx="230">
                        <c:v>204.165746586534</c:v>
                      </c:pt>
                      <c:pt idx="231">
                        <c:v>205.61098076427419</c:v>
                      </c:pt>
                      <c:pt idx="232">
                        <c:v>207.04273775102547</c:v>
                      </c:pt>
                      <c:pt idx="233">
                        <c:v>208.51144787136246</c:v>
                      </c:pt>
                      <c:pt idx="234">
                        <c:v>209.95211106501557</c:v>
                      </c:pt>
                      <c:pt idx="235">
                        <c:v>210.68511427034531</c:v>
                      </c:pt>
                      <c:pt idx="236">
                        <c:v>212.85828771028866</c:v>
                      </c:pt>
                      <c:pt idx="237">
                        <c:v>214.30707864025851</c:v>
                      </c:pt>
                      <c:pt idx="238">
                        <c:v>215.78586229872195</c:v>
                      </c:pt>
                      <c:pt idx="239">
                        <c:v>217.20049269962027</c:v>
                      </c:pt>
                      <c:pt idx="240">
                        <c:v>218.66487623591138</c:v>
                      </c:pt>
                      <c:pt idx="241">
                        <c:v>220.11648264975338</c:v>
                      </c:pt>
                      <c:pt idx="242">
                        <c:v>221.51690038210717</c:v>
                      </c:pt>
                      <c:pt idx="243">
                        <c:v>223.71295829328187</c:v>
                      </c:pt>
                      <c:pt idx="244">
                        <c:v>225.15100697361157</c:v>
                      </c:pt>
                      <c:pt idx="245">
                        <c:v>226.63043693352114</c:v>
                      </c:pt>
                      <c:pt idx="246">
                        <c:v>228.07438458645254</c:v>
                      </c:pt>
                      <c:pt idx="247">
                        <c:v>228.780249524319</c:v>
                      </c:pt>
                      <c:pt idx="248">
                        <c:v>230.98004229902114</c:v>
                      </c:pt>
                      <c:pt idx="249">
                        <c:v>232.48444891454415</c:v>
                      </c:pt>
                      <c:pt idx="250">
                        <c:v>233.97010511892597</c:v>
                      </c:pt>
                      <c:pt idx="251">
                        <c:v>235.40516836728892</c:v>
                      </c:pt>
                      <c:pt idx="252">
                        <c:v>236.85924721225496</c:v>
                      </c:pt>
                      <c:pt idx="253">
                        <c:v>238.26681448208268</c:v>
                      </c:pt>
                      <c:pt idx="254">
                        <c:v>239.70884282089253</c:v>
                      </c:pt>
                      <c:pt idx="255">
                        <c:v>241.92573258583775</c:v>
                      </c:pt>
                      <c:pt idx="256">
                        <c:v>243.37715068171502</c:v>
                      </c:pt>
                      <c:pt idx="257">
                        <c:v>244.82949630531016</c:v>
                      </c:pt>
                      <c:pt idx="258">
                        <c:v>246.3086084299066</c:v>
                      </c:pt>
                      <c:pt idx="259">
                        <c:v>248.49879001980759</c:v>
                      </c:pt>
                      <c:pt idx="260">
                        <c:v>249.23497409824984</c:v>
                      </c:pt>
                      <c:pt idx="261">
                        <c:v>250.68082649777142</c:v>
                      </c:pt>
                      <c:pt idx="262">
                        <c:v>252.13865455874384</c:v>
                      </c:pt>
                      <c:pt idx="263">
                        <c:v>253.6068073926711</c:v>
                      </c:pt>
                      <c:pt idx="264">
                        <c:v>255.06006877028813</c:v>
                      </c:pt>
                      <c:pt idx="265">
                        <c:v>256.52148988245028</c:v>
                      </c:pt>
                      <c:pt idx="266">
                        <c:v>257.97625998281188</c:v>
                      </c:pt>
                      <c:pt idx="267">
                        <c:v>260.19419909131608</c:v>
                      </c:pt>
                      <c:pt idx="268">
                        <c:v>261.61459354717499</c:v>
                      </c:pt>
                      <c:pt idx="269">
                        <c:v>263.0721737250679</c:v>
                      </c:pt>
                      <c:pt idx="270">
                        <c:v>264.5575590168358</c:v>
                      </c:pt>
                      <c:pt idx="271">
                        <c:v>266.01626338442691</c:v>
                      </c:pt>
                      <c:pt idx="272">
                        <c:v>267.46610441210521</c:v>
                      </c:pt>
                      <c:pt idx="273">
                        <c:v>268.91565787734498</c:v>
                      </c:pt>
                      <c:pt idx="274">
                        <c:v>271.09981311373286</c:v>
                      </c:pt>
                      <c:pt idx="275">
                        <c:v>271.82389591475248</c:v>
                      </c:pt>
                      <c:pt idx="276">
                        <c:v>273.28387975431468</c:v>
                      </c:pt>
                      <c:pt idx="277">
                        <c:v>274.76109525975238</c:v>
                      </c:pt>
                      <c:pt idx="278">
                        <c:v>276.23734576710825</c:v>
                      </c:pt>
                      <c:pt idx="279">
                        <c:v>277.6905649222544</c:v>
                      </c:pt>
                      <c:pt idx="280">
                        <c:v>279.14521317741253</c:v>
                      </c:pt>
                      <c:pt idx="281">
                        <c:v>281.33467731883502</c:v>
                      </c:pt>
                      <c:pt idx="282">
                        <c:v>282.77022919936849</c:v>
                      </c:pt>
                      <c:pt idx="283">
                        <c:v>284.21697729038277</c:v>
                      </c:pt>
                      <c:pt idx="284">
                        <c:v>285.6786138990829</c:v>
                      </c:pt>
                      <c:pt idx="285">
                        <c:v>287.15988639103847</c:v>
                      </c:pt>
                      <c:pt idx="286">
                        <c:v>288.01626482946551</c:v>
                      </c:pt>
                      <c:pt idx="287">
                        <c:v>290.01466891792035</c:v>
                      </c:pt>
                      <c:pt idx="288">
                        <c:v>291.48864107382013</c:v>
                      </c:pt>
                      <c:pt idx="289">
                        <c:v>293.65782202957666</c:v>
                      </c:pt>
                      <c:pt idx="290">
                        <c:v>295.14869937248432</c:v>
                      </c:pt>
                      <c:pt idx="291">
                        <c:v>295.89878049348084</c:v>
                      </c:pt>
                      <c:pt idx="292">
                        <c:v>298.05920225247388</c:v>
                      </c:pt>
                      <c:pt idx="293">
                        <c:v>298.77450682863355</c:v>
                      </c:pt>
                      <c:pt idx="294">
                        <c:v>300.99931875865354</c:v>
                      </c:pt>
                      <c:pt idx="295">
                        <c:v>302.44096559578571</c:v>
                      </c:pt>
                      <c:pt idx="296">
                        <c:v>303.89665276927087</c:v>
                      </c:pt>
                      <c:pt idx="297">
                        <c:v>305.36320750958976</c:v>
                      </c:pt>
                      <c:pt idx="298">
                        <c:v>307.57168205648298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B3C9-4D63-9FD1-1467A34B7B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berbeda'!$P$2:$P$336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C9-4D63-9FD1-1467A34B7BC5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  <c:majorUnit val="0.5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ser>
          <c:idx val="4"/>
          <c:order val="5"/>
          <c:tx>
            <c:strRef>
              <c:f>'kecepatan berbeda lagi'!$L$1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9525" cmpd="sng"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lagi'!$L$2:$L$377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42.72990296239746</c:v>
                </c:pt>
                <c:pt idx="89">
                  <c:v>43.184971421209795</c:v>
                </c:pt>
                <c:pt idx="90">
                  <c:v>43.657675698777197</c:v>
                </c:pt>
                <c:pt idx="91">
                  <c:v>44.235539438823146</c:v>
                </c:pt>
                <c:pt idx="92">
                  <c:v>44.772375427447521</c:v>
                </c:pt>
                <c:pt idx="93">
                  <c:v>45.45658387478359</c:v>
                </c:pt>
                <c:pt idx="94">
                  <c:v>46.31548722448354</c:v>
                </c:pt>
                <c:pt idx="95">
                  <c:v>46.937678225735091</c:v>
                </c:pt>
                <c:pt idx="96">
                  <c:v>47.715845079328993</c:v>
                </c:pt>
                <c:pt idx="97">
                  <c:v>48.905741019391009</c:v>
                </c:pt>
                <c:pt idx="98">
                  <c:v>50.634789724319546</c:v>
                </c:pt>
                <c:pt idx="99">
                  <c:v>52.003027372979119</c:v>
                </c:pt>
                <c:pt idx="100">
                  <c:v>53.56230069408663</c:v>
                </c:pt>
                <c:pt idx="101">
                  <c:v>55.161564163864512</c:v>
                </c:pt>
                <c:pt idx="102">
                  <c:v>56.107178709618999</c:v>
                </c:pt>
                <c:pt idx="103">
                  <c:v>57.095334394668185</c:v>
                </c:pt>
                <c:pt idx="104">
                  <c:v>58.401131984569957</c:v>
                </c:pt>
                <c:pt idx="105">
                  <c:v>59.311322164466013</c:v>
                </c:pt>
                <c:pt idx="106">
                  <c:v>60.285965888299742</c:v>
                </c:pt>
                <c:pt idx="107">
                  <c:v>61.325260343698751</c:v>
                </c:pt>
                <c:pt idx="108">
                  <c:v>62.400584616018207</c:v>
                </c:pt>
                <c:pt idx="109">
                  <c:v>63.356049667888243</c:v>
                </c:pt>
                <c:pt idx="110">
                  <c:v>63.885700539515618</c:v>
                </c:pt>
                <c:pt idx="111">
                  <c:v>64.380717220872796</c:v>
                </c:pt>
                <c:pt idx="112">
                  <c:v>64.935999272573014</c:v>
                </c:pt>
                <c:pt idx="113">
                  <c:v>65.159687694564795</c:v>
                </c:pt>
                <c:pt idx="114">
                  <c:v>65.775350978112996</c:v>
                </c:pt>
                <c:pt idx="115">
                  <c:v>66.785500652360454</c:v>
                </c:pt>
                <c:pt idx="116">
                  <c:v>67.429620666787713</c:v>
                </c:pt>
                <c:pt idx="117">
                  <c:v>68.120012482242188</c:v>
                </c:pt>
                <c:pt idx="118">
                  <c:v>68.867583108847839</c:v>
                </c:pt>
                <c:pt idx="119">
                  <c:v>70.269133327213353</c:v>
                </c:pt>
                <c:pt idx="120">
                  <c:v>71.676732318940267</c:v>
                </c:pt>
                <c:pt idx="121">
                  <c:v>73.102930311974774</c:v>
                </c:pt>
                <c:pt idx="122">
                  <c:v>74.61319388144571</c:v>
                </c:pt>
                <c:pt idx="123">
                  <c:v>74.931315687509638</c:v>
                </c:pt>
                <c:pt idx="124">
                  <c:v>76.173904708757988</c:v>
                </c:pt>
                <c:pt idx="125">
                  <c:v>76.497502484748011</c:v>
                </c:pt>
                <c:pt idx="126">
                  <c:v>77.687817883304504</c:v>
                </c:pt>
                <c:pt idx="127">
                  <c:v>77.94910348485638</c:v>
                </c:pt>
                <c:pt idx="128">
                  <c:v>78.595892592006322</c:v>
                </c:pt>
                <c:pt idx="129">
                  <c:v>79.60022203653557</c:v>
                </c:pt>
                <c:pt idx="130">
                  <c:v>80.10090762059238</c:v>
                </c:pt>
                <c:pt idx="131">
                  <c:v>81.352782100385468</c:v>
                </c:pt>
                <c:pt idx="132">
                  <c:v>82.558952612249328</c:v>
                </c:pt>
                <c:pt idx="133">
                  <c:v>83.668892778195783</c:v>
                </c:pt>
                <c:pt idx="134">
                  <c:v>85.271204734674555</c:v>
                </c:pt>
                <c:pt idx="135">
                  <c:v>86.963440393497621</c:v>
                </c:pt>
                <c:pt idx="136">
                  <c:v>89.083309712749966</c:v>
                </c:pt>
                <c:pt idx="137">
                  <c:v>90.77090691311092</c:v>
                </c:pt>
                <c:pt idx="138">
                  <c:v>92.430512602489216</c:v>
                </c:pt>
                <c:pt idx="139">
                  <c:v>94.331218272110689</c:v>
                </c:pt>
                <c:pt idx="140">
                  <c:v>95.578469092314862</c:v>
                </c:pt>
                <c:pt idx="141">
                  <c:v>97.389385903969298</c:v>
                </c:pt>
                <c:pt idx="142">
                  <c:v>98.563621920868997</c:v>
                </c:pt>
                <c:pt idx="143">
                  <c:v>99.849537253469322</c:v>
                </c:pt>
                <c:pt idx="144">
                  <c:v>100.4514054650584</c:v>
                </c:pt>
                <c:pt idx="145">
                  <c:v>101.0200977182046</c:v>
                </c:pt>
                <c:pt idx="146">
                  <c:v>101.58388664166235</c:v>
                </c:pt>
                <c:pt idx="147">
                  <c:v>103.18318155750134</c:v>
                </c:pt>
                <c:pt idx="148">
                  <c:v>104.48757841633095</c:v>
                </c:pt>
                <c:pt idx="149">
                  <c:v>105.76822323506761</c:v>
                </c:pt>
                <c:pt idx="150">
                  <c:v>107.01328114913069</c:v>
                </c:pt>
                <c:pt idx="151">
                  <c:v>108.25328924313844</c:v>
                </c:pt>
                <c:pt idx="152">
                  <c:v>109.46496046537968</c:v>
                </c:pt>
                <c:pt idx="153">
                  <c:v>110.67176918423554</c:v>
                </c:pt>
                <c:pt idx="154">
                  <c:v>112.38286570861183</c:v>
                </c:pt>
                <c:pt idx="155">
                  <c:v>114.07672540914808</c:v>
                </c:pt>
                <c:pt idx="156">
                  <c:v>115.222073030565</c:v>
                </c:pt>
                <c:pt idx="157">
                  <c:v>116.34504732756942</c:v>
                </c:pt>
                <c:pt idx="158">
                  <c:v>117.42624044794702</c:v>
                </c:pt>
                <c:pt idx="159">
                  <c:v>118.47896989692384</c:v>
                </c:pt>
                <c:pt idx="160">
                  <c:v>119.51639386125331</c:v>
                </c:pt>
                <c:pt idx="161">
                  <c:v>120.70128994373229</c:v>
                </c:pt>
                <c:pt idx="162">
                  <c:v>121.52621798151445</c:v>
                </c:pt>
                <c:pt idx="163">
                  <c:v>122.49044264460603</c:v>
                </c:pt>
                <c:pt idx="164">
                  <c:v>123.43601364564239</c:v>
                </c:pt>
                <c:pt idx="165">
                  <c:v>124.46665164379017</c:v>
                </c:pt>
                <c:pt idx="166">
                  <c:v>125.53101068375702</c:v>
                </c:pt>
                <c:pt idx="167">
                  <c:v>126.82521810349859</c:v>
                </c:pt>
                <c:pt idx="168">
                  <c:v>128.64580889550516</c:v>
                </c:pt>
                <c:pt idx="169">
                  <c:v>130.29618985496575</c:v>
                </c:pt>
                <c:pt idx="170">
                  <c:v>131.91805256479932</c:v>
                </c:pt>
                <c:pt idx="171">
                  <c:v>133.5255493303884</c:v>
                </c:pt>
                <c:pt idx="172">
                  <c:v>134.68949782499709</c:v>
                </c:pt>
                <c:pt idx="173">
                  <c:v>136.23634381269216</c:v>
                </c:pt>
                <c:pt idx="174">
                  <c:v>137.76446636097589</c:v>
                </c:pt>
                <c:pt idx="175">
                  <c:v>139.26801713831313</c:v>
                </c:pt>
                <c:pt idx="176">
                  <c:v>140.73725411665424</c:v>
                </c:pt>
                <c:pt idx="177">
                  <c:v>142.17765543940462</c:v>
                </c:pt>
                <c:pt idx="178">
                  <c:v>143.58512441523683</c:v>
                </c:pt>
                <c:pt idx="179">
                  <c:v>144.64833408201886</c:v>
                </c:pt>
                <c:pt idx="180">
                  <c:v>145.58145796490982</c:v>
                </c:pt>
                <c:pt idx="181">
                  <c:v>146.37006019311872</c:v>
                </c:pt>
                <c:pt idx="182">
                  <c:v>147.64277103342511</c:v>
                </c:pt>
                <c:pt idx="183">
                  <c:v>148.87945178275544</c:v>
                </c:pt>
                <c:pt idx="184">
                  <c:v>150.17220780184476</c:v>
                </c:pt>
                <c:pt idx="185">
                  <c:v>151.75758124175394</c:v>
                </c:pt>
                <c:pt idx="186">
                  <c:v>153.67222339999702</c:v>
                </c:pt>
                <c:pt idx="187">
                  <c:v>155.64563138941111</c:v>
                </c:pt>
                <c:pt idx="188">
                  <c:v>157.51025184996769</c:v>
                </c:pt>
                <c:pt idx="189">
                  <c:v>159.34379609143491</c:v>
                </c:pt>
                <c:pt idx="190">
                  <c:v>161.0318959797624</c:v>
                </c:pt>
                <c:pt idx="191">
                  <c:v>162.63038704612325</c:v>
                </c:pt>
                <c:pt idx="192">
                  <c:v>164.31434886981788</c:v>
                </c:pt>
                <c:pt idx="193">
                  <c:v>165.94715636022934</c:v>
                </c:pt>
                <c:pt idx="194">
                  <c:v>167.63091342958262</c:v>
                </c:pt>
                <c:pt idx="195">
                  <c:v>169.29569245773766</c:v>
                </c:pt>
                <c:pt idx="196">
                  <c:v>170.93928501547526</c:v>
                </c:pt>
                <c:pt idx="197">
                  <c:v>172.97464857704429</c:v>
                </c:pt>
                <c:pt idx="198">
                  <c:v>174.54332249079829</c:v>
                </c:pt>
                <c:pt idx="199">
                  <c:v>176.15124291546181</c:v>
                </c:pt>
                <c:pt idx="200">
                  <c:v>177.6740147635299</c:v>
                </c:pt>
                <c:pt idx="201">
                  <c:v>179.17179029721245</c:v>
                </c:pt>
                <c:pt idx="202">
                  <c:v>180.81029404804309</c:v>
                </c:pt>
                <c:pt idx="203">
                  <c:v>183.07047261883542</c:v>
                </c:pt>
                <c:pt idx="204">
                  <c:v>185.31016720080635</c:v>
                </c:pt>
                <c:pt idx="205">
                  <c:v>187.52267754177342</c:v>
                </c:pt>
                <c:pt idx="206">
                  <c:v>189.49281972020529</c:v>
                </c:pt>
                <c:pt idx="207">
                  <c:v>191.51481447429586</c:v>
                </c:pt>
                <c:pt idx="208">
                  <c:v>193.64607245010541</c:v>
                </c:pt>
                <c:pt idx="209">
                  <c:v>195.85289841515998</c:v>
                </c:pt>
                <c:pt idx="210">
                  <c:v>197.41429759855586</c:v>
                </c:pt>
                <c:pt idx="211">
                  <c:v>198.72243800146276</c:v>
                </c:pt>
                <c:pt idx="212">
                  <c:v>200.83247428882001</c:v>
                </c:pt>
                <c:pt idx="213">
                  <c:v>202.954118078851</c:v>
                </c:pt>
                <c:pt idx="214">
                  <c:v>205.02385569824605</c:v>
                </c:pt>
                <c:pt idx="215">
                  <c:v>207.04356607334705</c:v>
                </c:pt>
                <c:pt idx="216">
                  <c:v>209.67720412392111</c:v>
                </c:pt>
                <c:pt idx="217">
                  <c:v>212.16685606892941</c:v>
                </c:pt>
                <c:pt idx="218">
                  <c:v>214.28750293261101</c:v>
                </c:pt>
                <c:pt idx="219">
                  <c:v>216.17213331584585</c:v>
                </c:pt>
                <c:pt idx="220">
                  <c:v>218.43878132575219</c:v>
                </c:pt>
                <c:pt idx="221">
                  <c:v>221.06433543850798</c:v>
                </c:pt>
                <c:pt idx="222">
                  <c:v>222.87143217546927</c:v>
                </c:pt>
                <c:pt idx="223">
                  <c:v>224.67896353842292</c:v>
                </c:pt>
                <c:pt idx="224">
                  <c:v>227.11329686827622</c:v>
                </c:pt>
                <c:pt idx="225">
                  <c:v>229.69313953046071</c:v>
                </c:pt>
                <c:pt idx="226">
                  <c:v>232.26569803326686</c:v>
                </c:pt>
                <c:pt idx="227">
                  <c:v>234.66421004007955</c:v>
                </c:pt>
                <c:pt idx="228">
                  <c:v>236.41829537246582</c:v>
                </c:pt>
                <c:pt idx="229">
                  <c:v>238.6266693655985</c:v>
                </c:pt>
                <c:pt idx="230">
                  <c:v>241.18931599507664</c:v>
                </c:pt>
                <c:pt idx="231">
                  <c:v>243.82065776714461</c:v>
                </c:pt>
                <c:pt idx="232">
                  <c:v>245.79208771055758</c:v>
                </c:pt>
                <c:pt idx="233">
                  <c:v>247.60676144602573</c:v>
                </c:pt>
                <c:pt idx="234">
                  <c:v>249.44210878263723</c:v>
                </c:pt>
                <c:pt idx="235">
                  <c:v>251.99739304995228</c:v>
                </c:pt>
                <c:pt idx="236">
                  <c:v>254.69015675415852</c:v>
                </c:pt>
                <c:pt idx="237">
                  <c:v>256.57265448879139</c:v>
                </c:pt>
                <c:pt idx="238">
                  <c:v>258.48685913951761</c:v>
                </c:pt>
                <c:pt idx="239">
                  <c:v>260.37160123707952</c:v>
                </c:pt>
                <c:pt idx="240">
                  <c:v>262.39674892134951</c:v>
                </c:pt>
                <c:pt idx="241">
                  <c:v>264.48753362225955</c:v>
                </c:pt>
                <c:pt idx="242">
                  <c:v>266.39067650843447</c:v>
                </c:pt>
                <c:pt idx="243">
                  <c:v>268.16685018193652</c:v>
                </c:pt>
                <c:pt idx="244">
                  <c:v>270.13519612317918</c:v>
                </c:pt>
                <c:pt idx="245">
                  <c:v>272.49101786273525</c:v>
                </c:pt>
                <c:pt idx="246">
                  <c:v>274.44734285640351</c:v>
                </c:pt>
                <c:pt idx="247">
                  <c:v>276.27301524791301</c:v>
                </c:pt>
                <c:pt idx="248">
                  <c:v>278.21310949203701</c:v>
                </c:pt>
                <c:pt idx="249">
                  <c:v>280.324005794024</c:v>
                </c:pt>
                <c:pt idx="250">
                  <c:v>282.24623332859744</c:v>
                </c:pt>
                <c:pt idx="251">
                  <c:v>284.15125685838018</c:v>
                </c:pt>
                <c:pt idx="252">
                  <c:v>286.00724930734805</c:v>
                </c:pt>
                <c:pt idx="253">
                  <c:v>288.62565984516959</c:v>
                </c:pt>
                <c:pt idx="254">
                  <c:v>290.79588650347318</c:v>
                </c:pt>
                <c:pt idx="255">
                  <c:v>292.52249252046943</c:v>
                </c:pt>
                <c:pt idx="256">
                  <c:v>294.44936387531709</c:v>
                </c:pt>
                <c:pt idx="257">
                  <c:v>296.86622810463984</c:v>
                </c:pt>
                <c:pt idx="258">
                  <c:v>299.25910064738525</c:v>
                </c:pt>
                <c:pt idx="259">
                  <c:v>301.63580665275884</c:v>
                </c:pt>
                <c:pt idx="260">
                  <c:v>304.06294575096581</c:v>
                </c:pt>
                <c:pt idx="261">
                  <c:v>306.33458096292327</c:v>
                </c:pt>
                <c:pt idx="262">
                  <c:v>308.5734427417961</c:v>
                </c:pt>
                <c:pt idx="263">
                  <c:v>310.79741855291917</c:v>
                </c:pt>
                <c:pt idx="264">
                  <c:v>313.82305890023002</c:v>
                </c:pt>
                <c:pt idx="265">
                  <c:v>316.72493959292063</c:v>
                </c:pt>
                <c:pt idx="266">
                  <c:v>318.92430907288599</c:v>
                </c:pt>
                <c:pt idx="267">
                  <c:v>321.72379101533625</c:v>
                </c:pt>
                <c:pt idx="268">
                  <c:v>324.84621861668501</c:v>
                </c:pt>
                <c:pt idx="269">
                  <c:v>327.86840826156754</c:v>
                </c:pt>
                <c:pt idx="270">
                  <c:v>330.01338229488567</c:v>
                </c:pt>
                <c:pt idx="271">
                  <c:v>332.14825179446063</c:v>
                </c:pt>
                <c:pt idx="272">
                  <c:v>335.22044449989926</c:v>
                </c:pt>
                <c:pt idx="273">
                  <c:v>338.18913536321043</c:v>
                </c:pt>
                <c:pt idx="274">
                  <c:v>340.34145190122752</c:v>
                </c:pt>
                <c:pt idx="275">
                  <c:v>342.50528880972843</c:v>
                </c:pt>
                <c:pt idx="276">
                  <c:v>345.3256374955975</c:v>
                </c:pt>
                <c:pt idx="277">
                  <c:v>348.32924142554492</c:v>
                </c:pt>
                <c:pt idx="278">
                  <c:v>350.45999161007933</c:v>
                </c:pt>
                <c:pt idx="279">
                  <c:v>352.65288941015649</c:v>
                </c:pt>
                <c:pt idx="280">
                  <c:v>355.68645088121878</c:v>
                </c:pt>
                <c:pt idx="281">
                  <c:v>358.46361265465202</c:v>
                </c:pt>
                <c:pt idx="282">
                  <c:v>360.69973365167357</c:v>
                </c:pt>
                <c:pt idx="283">
                  <c:v>362.94423096337653</c:v>
                </c:pt>
                <c:pt idx="284">
                  <c:v>365.9642689967805</c:v>
                </c:pt>
                <c:pt idx="285">
                  <c:v>368.20452065073846</c:v>
                </c:pt>
                <c:pt idx="286">
                  <c:v>370.59772232576563</c:v>
                </c:pt>
                <c:pt idx="287">
                  <c:v>373.2348579610952</c:v>
                </c:pt>
                <c:pt idx="288">
                  <c:v>376.27078761079008</c:v>
                </c:pt>
                <c:pt idx="289">
                  <c:v>378.4614623693717</c:v>
                </c:pt>
                <c:pt idx="290">
                  <c:v>380.64021391687572</c:v>
                </c:pt>
                <c:pt idx="291">
                  <c:v>383.20260149036221</c:v>
                </c:pt>
                <c:pt idx="292">
                  <c:v>385.57910168006038</c:v>
                </c:pt>
                <c:pt idx="293">
                  <c:v>387.60025570348978</c:v>
                </c:pt>
                <c:pt idx="294">
                  <c:v>389.72553318948326</c:v>
                </c:pt>
                <c:pt idx="295">
                  <c:v>392.72276120720318</c:v>
                </c:pt>
                <c:pt idx="296">
                  <c:v>395.72463130913161</c:v>
                </c:pt>
                <c:pt idx="297">
                  <c:v>397.87510579209794</c:v>
                </c:pt>
                <c:pt idx="298">
                  <c:v>399.99965004817943</c:v>
                </c:pt>
                <c:pt idx="299">
                  <c:v>402.93806528193903</c:v>
                </c:pt>
                <c:pt idx="300">
                  <c:v>405.85538897620319</c:v>
                </c:pt>
                <c:pt idx="301">
                  <c:v>407.93191693558822</c:v>
                </c:pt>
                <c:pt idx="302">
                  <c:v>410.42861232958762</c:v>
                </c:pt>
                <c:pt idx="303">
                  <c:v>413.41355493850335</c:v>
                </c:pt>
                <c:pt idx="304">
                  <c:v>416.33000209891543</c:v>
                </c:pt>
                <c:pt idx="305">
                  <c:v>418.42123355136539</c:v>
                </c:pt>
                <c:pt idx="306">
                  <c:v>420.83089823559123</c:v>
                </c:pt>
                <c:pt idx="307">
                  <c:v>423.64893440173648</c:v>
                </c:pt>
                <c:pt idx="308">
                  <c:v>426.46524307519189</c:v>
                </c:pt>
                <c:pt idx="309">
                  <c:v>428.71095437940062</c:v>
                </c:pt>
                <c:pt idx="310">
                  <c:v>430.86406714327393</c:v>
                </c:pt>
                <c:pt idx="311">
                  <c:v>433.6748407324942</c:v>
                </c:pt>
                <c:pt idx="312">
                  <c:v>436.25836284710351</c:v>
                </c:pt>
                <c:pt idx="313">
                  <c:v>438.45816212151902</c:v>
                </c:pt>
                <c:pt idx="314">
                  <c:v>440.69764138599567</c:v>
                </c:pt>
                <c:pt idx="315">
                  <c:v>443.26481698094057</c:v>
                </c:pt>
                <c:pt idx="316">
                  <c:v>445.97123217261196</c:v>
                </c:pt>
                <c:pt idx="317">
                  <c:v>448.26705227611615</c:v>
                </c:pt>
                <c:pt idx="318">
                  <c:v>450.57544072486792</c:v>
                </c:pt>
                <c:pt idx="319">
                  <c:v>452.8771703178993</c:v>
                </c:pt>
                <c:pt idx="320">
                  <c:v>455.15171303127255</c:v>
                </c:pt>
                <c:pt idx="321">
                  <c:v>457.40004003769587</c:v>
                </c:pt>
                <c:pt idx="322">
                  <c:v>457.40004003769587</c:v>
                </c:pt>
                <c:pt idx="323">
                  <c:v>457.40004003769587</c:v>
                </c:pt>
                <c:pt idx="324">
                  <c:v>457.40004003769587</c:v>
                </c:pt>
                <c:pt idx="325">
                  <c:v>457.40004003769587</c:v>
                </c:pt>
                <c:pt idx="326">
                  <c:v>457.40004003769587</c:v>
                </c:pt>
                <c:pt idx="327">
                  <c:v>457.40004003769587</c:v>
                </c:pt>
                <c:pt idx="328">
                  <c:v>457.40004003769587</c:v>
                </c:pt>
                <c:pt idx="329">
                  <c:v>457.40004003769587</c:v>
                </c:pt>
                <c:pt idx="330">
                  <c:v>457.40004003769587</c:v>
                </c:pt>
                <c:pt idx="331">
                  <c:v>457.40004003769587</c:v>
                </c:pt>
                <c:pt idx="332">
                  <c:v>457.40004003769587</c:v>
                </c:pt>
                <c:pt idx="333">
                  <c:v>457.40004003769587</c:v>
                </c:pt>
                <c:pt idx="334">
                  <c:v>457.40004003769587</c:v>
                </c:pt>
                <c:pt idx="335">
                  <c:v>457.40004003769587</c:v>
                </c:pt>
                <c:pt idx="336">
                  <c:v>457.40004003769587</c:v>
                </c:pt>
                <c:pt idx="337">
                  <c:v>457.40004003769587</c:v>
                </c:pt>
                <c:pt idx="338">
                  <c:v>457.40004003769587</c:v>
                </c:pt>
                <c:pt idx="339">
                  <c:v>457.40004003769587</c:v>
                </c:pt>
                <c:pt idx="340">
                  <c:v>457.40004003769587</c:v>
                </c:pt>
                <c:pt idx="341">
                  <c:v>457.40004003769587</c:v>
                </c:pt>
                <c:pt idx="342">
                  <c:v>457.40004003769587</c:v>
                </c:pt>
                <c:pt idx="343">
                  <c:v>457.40004003769587</c:v>
                </c:pt>
                <c:pt idx="344">
                  <c:v>457.40004003769587</c:v>
                </c:pt>
                <c:pt idx="345">
                  <c:v>457.40004003769587</c:v>
                </c:pt>
                <c:pt idx="346">
                  <c:v>457.40004003769587</c:v>
                </c:pt>
                <c:pt idx="347">
                  <c:v>457.40004003769587</c:v>
                </c:pt>
                <c:pt idx="348">
                  <c:v>457.40004003769587</c:v>
                </c:pt>
                <c:pt idx="349">
                  <c:v>457.40004003769587</c:v>
                </c:pt>
                <c:pt idx="350">
                  <c:v>457.40004003769587</c:v>
                </c:pt>
                <c:pt idx="351">
                  <c:v>457.40004003769587</c:v>
                </c:pt>
                <c:pt idx="352">
                  <c:v>457.40004003769587</c:v>
                </c:pt>
                <c:pt idx="353">
                  <c:v>457.40004003769587</c:v>
                </c:pt>
                <c:pt idx="354">
                  <c:v>457.40004003769587</c:v>
                </c:pt>
                <c:pt idx="355">
                  <c:v>457.40004003769587</c:v>
                </c:pt>
                <c:pt idx="356">
                  <c:v>457.40004003769587</c:v>
                </c:pt>
                <c:pt idx="357">
                  <c:v>457.40004003769587</c:v>
                </c:pt>
                <c:pt idx="358">
                  <c:v>457.40004003769587</c:v>
                </c:pt>
                <c:pt idx="359">
                  <c:v>457.40004003769587</c:v>
                </c:pt>
                <c:pt idx="360">
                  <c:v>457.40004003769587</c:v>
                </c:pt>
                <c:pt idx="361">
                  <c:v>457.40004003769587</c:v>
                </c:pt>
                <c:pt idx="362">
                  <c:v>457.40004003769587</c:v>
                </c:pt>
                <c:pt idx="363">
                  <c:v>457.40004003769587</c:v>
                </c:pt>
                <c:pt idx="364">
                  <c:v>457.40004003769587</c:v>
                </c:pt>
                <c:pt idx="365">
                  <c:v>457.40004003769587</c:v>
                </c:pt>
                <c:pt idx="366">
                  <c:v>457.40004003769587</c:v>
                </c:pt>
                <c:pt idx="367">
                  <c:v>457.40004003769587</c:v>
                </c:pt>
                <c:pt idx="368">
                  <c:v>457.40004003769587</c:v>
                </c:pt>
                <c:pt idx="369">
                  <c:v>457.40004003769587</c:v>
                </c:pt>
                <c:pt idx="370">
                  <c:v>457.40004003769587</c:v>
                </c:pt>
                <c:pt idx="371">
                  <c:v>457.40004003769587</c:v>
                </c:pt>
                <c:pt idx="372">
                  <c:v>457.40004003769587</c:v>
                </c:pt>
                <c:pt idx="373">
                  <c:v>457.40004003769587</c:v>
                </c:pt>
                <c:pt idx="374">
                  <c:v>457.40004003769587</c:v>
                </c:pt>
                <c:pt idx="375">
                  <c:v>457.40004003769587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1-406D-AFE6-0437CE62F37E}"/>
            </c:ext>
          </c:extLst>
        </c:ser>
        <c:ser>
          <c:idx val="6"/>
          <c:order val="6"/>
          <c:tx>
            <c:strRef>
              <c:f>'kecepatan berbeda lagi'!$N$1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lagi'!$N$2:$N$377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54.9737542857142</c:v>
                </c:pt>
                <c:pt idx="89">
                  <c:v>54.816554285714197</c:v>
                </c:pt>
                <c:pt idx="90">
                  <c:v>54.633154285714198</c:v>
                </c:pt>
                <c:pt idx="91">
                  <c:v>54.407834285714202</c:v>
                </c:pt>
                <c:pt idx="92">
                  <c:v>54.124874285714199</c:v>
                </c:pt>
                <c:pt idx="93">
                  <c:v>54.588234285714201</c:v>
                </c:pt>
                <c:pt idx="94">
                  <c:v>55.014914285714198</c:v>
                </c:pt>
                <c:pt idx="95">
                  <c:v>55.399674285714198</c:v>
                </c:pt>
                <c:pt idx="96">
                  <c:v>56.285474285714201</c:v>
                </c:pt>
                <c:pt idx="97">
                  <c:v>57.292719999999903</c:v>
                </c:pt>
                <c:pt idx="98">
                  <c:v>58.371399999999902</c:v>
                </c:pt>
                <c:pt idx="99">
                  <c:v>59.402920000000002</c:v>
                </c:pt>
                <c:pt idx="100">
                  <c:v>60.402999999999899</c:v>
                </c:pt>
                <c:pt idx="101">
                  <c:v>61.3716399999999</c:v>
                </c:pt>
                <c:pt idx="102">
                  <c:v>62.314079999999997</c:v>
                </c:pt>
                <c:pt idx="103">
                  <c:v>63.23556</c:v>
                </c:pt>
                <c:pt idx="104">
                  <c:v>64.130840000000006</c:v>
                </c:pt>
                <c:pt idx="105">
                  <c:v>64.843320000000006</c:v>
                </c:pt>
                <c:pt idx="106">
                  <c:v>64.887479999999996</c:v>
                </c:pt>
                <c:pt idx="107">
                  <c:v>64.926400000000001</c:v>
                </c:pt>
                <c:pt idx="108">
                  <c:v>64.960080000000005</c:v>
                </c:pt>
                <c:pt idx="109">
                  <c:v>65.787239999999997</c:v>
                </c:pt>
                <c:pt idx="110">
                  <c:v>66.609160000000003</c:v>
                </c:pt>
                <c:pt idx="111">
                  <c:v>67.404880000000006</c:v>
                </c:pt>
                <c:pt idx="112">
                  <c:v>68.190119999999993</c:v>
                </c:pt>
                <c:pt idx="113">
                  <c:v>68.964879999999994</c:v>
                </c:pt>
                <c:pt idx="114">
                  <c:v>69.734399999999994</c:v>
                </c:pt>
                <c:pt idx="115">
                  <c:v>70.503919999999994</c:v>
                </c:pt>
                <c:pt idx="116">
                  <c:v>71.576159999999902</c:v>
                </c:pt>
                <c:pt idx="117">
                  <c:v>72.867679999999993</c:v>
                </c:pt>
                <c:pt idx="118">
                  <c:v>73.616240000000005</c:v>
                </c:pt>
                <c:pt idx="119">
                  <c:v>74.34384</c:v>
                </c:pt>
                <c:pt idx="120">
                  <c:v>75.050479999999993</c:v>
                </c:pt>
                <c:pt idx="121">
                  <c:v>75.741399999999999</c:v>
                </c:pt>
                <c:pt idx="122">
                  <c:v>76.416600000000003</c:v>
                </c:pt>
                <c:pt idx="123">
                  <c:v>77.076080000000005</c:v>
                </c:pt>
                <c:pt idx="124">
                  <c:v>77.725079999999906</c:v>
                </c:pt>
                <c:pt idx="125">
                  <c:v>78.353120000000004</c:v>
                </c:pt>
                <c:pt idx="126">
                  <c:v>78.965440000000001</c:v>
                </c:pt>
                <c:pt idx="127">
                  <c:v>79.680634285714206</c:v>
                </c:pt>
                <c:pt idx="128">
                  <c:v>80.439074285714298</c:v>
                </c:pt>
                <c:pt idx="129">
                  <c:v>81.429794285714294</c:v>
                </c:pt>
                <c:pt idx="130">
                  <c:v>82.809394285714205</c:v>
                </c:pt>
                <c:pt idx="131">
                  <c:v>84.1732742857142</c:v>
                </c:pt>
                <c:pt idx="132">
                  <c:v>85.516194285714207</c:v>
                </c:pt>
                <c:pt idx="133">
                  <c:v>86.843394285714297</c:v>
                </c:pt>
                <c:pt idx="134">
                  <c:v>87.739794285714197</c:v>
                </c:pt>
                <c:pt idx="135">
                  <c:v>89.025074285714197</c:v>
                </c:pt>
                <c:pt idx="136">
                  <c:v>90.305114285714197</c:v>
                </c:pt>
                <c:pt idx="137">
                  <c:v>91.564194285714294</c:v>
                </c:pt>
                <c:pt idx="138">
                  <c:v>92.802314285714203</c:v>
                </c:pt>
                <c:pt idx="139">
                  <c:v>94.014234285714195</c:v>
                </c:pt>
                <c:pt idx="140">
                  <c:v>95.194714285714198</c:v>
                </c:pt>
                <c:pt idx="141">
                  <c:v>96.041034285714204</c:v>
                </c:pt>
                <c:pt idx="142">
                  <c:v>96.647114285714196</c:v>
                </c:pt>
                <c:pt idx="143">
                  <c:v>97.232234285714298</c:v>
                </c:pt>
                <c:pt idx="144">
                  <c:v>98.307914285714205</c:v>
                </c:pt>
                <c:pt idx="145">
                  <c:v>99.352154285714207</c:v>
                </c:pt>
                <c:pt idx="146">
                  <c:v>100.35447428571401</c:v>
                </c:pt>
                <c:pt idx="147">
                  <c:v>101.842114285714</c:v>
                </c:pt>
                <c:pt idx="148">
                  <c:v>103.575034285714</c:v>
                </c:pt>
                <c:pt idx="149">
                  <c:v>105.281754285714</c:v>
                </c:pt>
                <c:pt idx="150">
                  <c:v>106.972754285714</c:v>
                </c:pt>
                <c:pt idx="151">
                  <c:v>108.637554285714</c:v>
                </c:pt>
                <c:pt idx="152">
                  <c:v>110.1628</c:v>
                </c:pt>
                <c:pt idx="153">
                  <c:v>111.602879999999</c:v>
                </c:pt>
                <c:pt idx="154">
                  <c:v>113.061199999999</c:v>
                </c:pt>
                <c:pt idx="155">
                  <c:v>114.6212</c:v>
                </c:pt>
                <c:pt idx="156">
                  <c:v>116.16023999999901</c:v>
                </c:pt>
                <c:pt idx="157">
                  <c:v>117.67832</c:v>
                </c:pt>
                <c:pt idx="158">
                  <c:v>119.18068</c:v>
                </c:pt>
                <c:pt idx="159">
                  <c:v>121.077159999999</c:v>
                </c:pt>
                <c:pt idx="160">
                  <c:v>122.51139999999999</c:v>
                </c:pt>
                <c:pt idx="161">
                  <c:v>123.92468</c:v>
                </c:pt>
                <c:pt idx="162">
                  <c:v>125.322239999999</c:v>
                </c:pt>
                <c:pt idx="163">
                  <c:v>126.69884</c:v>
                </c:pt>
                <c:pt idx="164">
                  <c:v>128.21632</c:v>
                </c:pt>
                <c:pt idx="165">
                  <c:v>130.36019999999999</c:v>
                </c:pt>
                <c:pt idx="166">
                  <c:v>132.48311999999899</c:v>
                </c:pt>
                <c:pt idx="167">
                  <c:v>134.58508</c:v>
                </c:pt>
                <c:pt idx="168">
                  <c:v>136.3946</c:v>
                </c:pt>
                <c:pt idx="169">
                  <c:v>138.31376</c:v>
                </c:pt>
                <c:pt idx="170">
                  <c:v>140.38952</c:v>
                </c:pt>
                <c:pt idx="171">
                  <c:v>142.44955999999999</c:v>
                </c:pt>
                <c:pt idx="172">
                  <c:v>143.9614</c:v>
                </c:pt>
                <c:pt idx="173">
                  <c:v>145.17555999999999</c:v>
                </c:pt>
                <c:pt idx="174">
                  <c:v>147.19368</c:v>
                </c:pt>
                <c:pt idx="175">
                  <c:v>149.18036000000001</c:v>
                </c:pt>
                <c:pt idx="176">
                  <c:v>151.1618</c:v>
                </c:pt>
                <c:pt idx="177">
                  <c:v>153.09608</c:v>
                </c:pt>
                <c:pt idx="178">
                  <c:v>155.64627999999999</c:v>
                </c:pt>
                <c:pt idx="179">
                  <c:v>158.05539999999999</c:v>
                </c:pt>
                <c:pt idx="180">
                  <c:v>160.05719999999999</c:v>
                </c:pt>
                <c:pt idx="181">
                  <c:v>161.86572000000001</c:v>
                </c:pt>
                <c:pt idx="182">
                  <c:v>164.05788000000001</c:v>
                </c:pt>
                <c:pt idx="183">
                  <c:v>166.612719999999</c:v>
                </c:pt>
                <c:pt idx="184">
                  <c:v>168.34788</c:v>
                </c:pt>
                <c:pt idx="185">
                  <c:v>170.08828</c:v>
                </c:pt>
                <c:pt idx="186">
                  <c:v>172.45508000000001</c:v>
                </c:pt>
                <c:pt idx="187">
                  <c:v>174.96799999999999</c:v>
                </c:pt>
                <c:pt idx="188">
                  <c:v>177.47567999999899</c:v>
                </c:pt>
                <c:pt idx="189">
                  <c:v>179.81103999999999</c:v>
                </c:pt>
                <c:pt idx="190">
                  <c:v>181.50427999999999</c:v>
                </c:pt>
                <c:pt idx="191">
                  <c:v>183.62307999999999</c:v>
                </c:pt>
                <c:pt idx="192">
                  <c:v>186.15696</c:v>
                </c:pt>
                <c:pt idx="193">
                  <c:v>188.70656</c:v>
                </c:pt>
                <c:pt idx="194">
                  <c:v>190.62451999999999</c:v>
                </c:pt>
                <c:pt idx="195">
                  <c:v>192.38587999999999</c:v>
                </c:pt>
                <c:pt idx="196">
                  <c:v>194.16819999999899</c:v>
                </c:pt>
                <c:pt idx="197">
                  <c:v>196.67256571428501</c:v>
                </c:pt>
                <c:pt idx="198">
                  <c:v>199.31648571428499</c:v>
                </c:pt>
                <c:pt idx="199">
                  <c:v>201.151205714285</c:v>
                </c:pt>
                <c:pt idx="200">
                  <c:v>202.996405714285</c:v>
                </c:pt>
                <c:pt idx="201">
                  <c:v>204.83636571428499</c:v>
                </c:pt>
                <c:pt idx="202">
                  <c:v>206.81587999999999</c:v>
                </c:pt>
                <c:pt idx="203">
                  <c:v>208.86483999999999</c:v>
                </c:pt>
                <c:pt idx="204">
                  <c:v>210.74671999999899</c:v>
                </c:pt>
                <c:pt idx="205">
                  <c:v>212.48248000000001</c:v>
                </c:pt>
                <c:pt idx="206">
                  <c:v>214.39055999999999</c:v>
                </c:pt>
                <c:pt idx="207">
                  <c:v>216.70848000000001</c:v>
                </c:pt>
                <c:pt idx="208">
                  <c:v>218.62703999999999</c:v>
                </c:pt>
                <c:pt idx="209">
                  <c:v>220.416525714285</c:v>
                </c:pt>
                <c:pt idx="210">
                  <c:v>222.319365714285</c:v>
                </c:pt>
                <c:pt idx="211">
                  <c:v>224.39452571428501</c:v>
                </c:pt>
                <c:pt idx="212">
                  <c:v>226.28164571428499</c:v>
                </c:pt>
                <c:pt idx="213">
                  <c:v>228.137325714285</c:v>
                </c:pt>
                <c:pt idx="214">
                  <c:v>229.961565714285</c:v>
                </c:pt>
                <c:pt idx="215">
                  <c:v>232.56356571428501</c:v>
                </c:pt>
                <c:pt idx="216">
                  <c:v>234.703325714285</c:v>
                </c:pt>
                <c:pt idx="217">
                  <c:v>236.386085714285</c:v>
                </c:pt>
                <c:pt idx="218">
                  <c:v>238.28268571428501</c:v>
                </c:pt>
                <c:pt idx="219">
                  <c:v>240.68556571428499</c:v>
                </c:pt>
                <c:pt idx="220">
                  <c:v>243.036045714285</c:v>
                </c:pt>
                <c:pt idx="221">
                  <c:v>245.386525714285</c:v>
                </c:pt>
                <c:pt idx="222">
                  <c:v>247.78747999999999</c:v>
                </c:pt>
                <c:pt idx="223">
                  <c:v>250.03315999999899</c:v>
                </c:pt>
                <c:pt idx="224">
                  <c:v>252.247399999999</c:v>
                </c:pt>
                <c:pt idx="225">
                  <c:v>254.43544</c:v>
                </c:pt>
                <c:pt idx="226">
                  <c:v>257.43792000000002</c:v>
                </c:pt>
                <c:pt idx="227">
                  <c:v>260.31656571428499</c:v>
                </c:pt>
                <c:pt idx="228">
                  <c:v>262.49412571428502</c:v>
                </c:pt>
                <c:pt idx="229">
                  <c:v>265.26140571428499</c:v>
                </c:pt>
                <c:pt idx="230">
                  <c:v>268.37332571428499</c:v>
                </c:pt>
                <c:pt idx="231">
                  <c:v>271.36532571428501</c:v>
                </c:pt>
                <c:pt idx="232">
                  <c:v>273.490485714285</c:v>
                </c:pt>
                <c:pt idx="233">
                  <c:v>275.61564571428499</c:v>
                </c:pt>
                <c:pt idx="234">
                  <c:v>278.66860000000003</c:v>
                </c:pt>
                <c:pt idx="235">
                  <c:v>281.61867999999998</c:v>
                </c:pt>
                <c:pt idx="236">
                  <c:v>283.74383999999998</c:v>
                </c:pt>
                <c:pt idx="237">
                  <c:v>285.88995999999997</c:v>
                </c:pt>
                <c:pt idx="238">
                  <c:v>288.69391999999999</c:v>
                </c:pt>
                <c:pt idx="239">
                  <c:v>291.68068</c:v>
                </c:pt>
                <c:pt idx="240">
                  <c:v>293.79536000000002</c:v>
                </c:pt>
                <c:pt idx="241">
                  <c:v>295.97291999999999</c:v>
                </c:pt>
                <c:pt idx="242">
                  <c:v>298.991119999999</c:v>
                </c:pt>
                <c:pt idx="243">
                  <c:v>301.75355999999999</c:v>
                </c:pt>
                <c:pt idx="244">
                  <c:v>303.96780000000001</c:v>
                </c:pt>
                <c:pt idx="245">
                  <c:v>306.19775999999899</c:v>
                </c:pt>
                <c:pt idx="246">
                  <c:v>309.21071999999998</c:v>
                </c:pt>
                <c:pt idx="247">
                  <c:v>311.43020000000001</c:v>
                </c:pt>
                <c:pt idx="248">
                  <c:v>313.81675999999902</c:v>
                </c:pt>
                <c:pt idx="249">
                  <c:v>316.44083999999998</c:v>
                </c:pt>
                <c:pt idx="250">
                  <c:v>319.46427999999997</c:v>
                </c:pt>
                <c:pt idx="251">
                  <c:v>321.63659999999999</c:v>
                </c:pt>
                <c:pt idx="252">
                  <c:v>323.80367999999902</c:v>
                </c:pt>
                <c:pt idx="253">
                  <c:v>326.35439999999898</c:v>
                </c:pt>
                <c:pt idx="254">
                  <c:v>328.719999999999</c:v>
                </c:pt>
                <c:pt idx="255">
                  <c:v>330.73047999999898</c:v>
                </c:pt>
                <c:pt idx="256">
                  <c:v>332.845159999999</c:v>
                </c:pt>
                <c:pt idx="257">
                  <c:v>335.831919999999</c:v>
                </c:pt>
                <c:pt idx="258">
                  <c:v>338.81867999999997</c:v>
                </c:pt>
                <c:pt idx="259">
                  <c:v>340.95956000000001</c:v>
                </c:pt>
                <c:pt idx="260">
                  <c:v>343.07423999999997</c:v>
                </c:pt>
                <c:pt idx="261">
                  <c:v>346.00335999999902</c:v>
                </c:pt>
                <c:pt idx="262">
                  <c:v>348.91152</c:v>
                </c:pt>
                <c:pt idx="263">
                  <c:v>350.97904</c:v>
                </c:pt>
                <c:pt idx="264">
                  <c:v>353.46688</c:v>
                </c:pt>
                <c:pt idx="265">
                  <c:v>356.44315999999998</c:v>
                </c:pt>
                <c:pt idx="266">
                  <c:v>359.35131999999999</c:v>
                </c:pt>
                <c:pt idx="267">
                  <c:v>361.43455999999998</c:v>
                </c:pt>
                <c:pt idx="268">
                  <c:v>363.83623999999998</c:v>
                </c:pt>
                <c:pt idx="269">
                  <c:v>366.64676571428498</c:v>
                </c:pt>
                <c:pt idx="270">
                  <c:v>369.452051428571</c:v>
                </c:pt>
                <c:pt idx="271">
                  <c:v>371.69056571428501</c:v>
                </c:pt>
                <c:pt idx="272">
                  <c:v>373.83668571428501</c:v>
                </c:pt>
                <c:pt idx="273">
                  <c:v>376.64064571428497</c:v>
                </c:pt>
                <c:pt idx="274">
                  <c:v>379.217565714285</c:v>
                </c:pt>
                <c:pt idx="275">
                  <c:v>381.41084571428502</c:v>
                </c:pt>
                <c:pt idx="276">
                  <c:v>383.64080571428502</c:v>
                </c:pt>
                <c:pt idx="277">
                  <c:v>386.20492571428503</c:v>
                </c:pt>
                <c:pt idx="278">
                  <c:v>388.902365714285</c:v>
                </c:pt>
                <c:pt idx="279">
                  <c:v>391.19520571428501</c:v>
                </c:pt>
                <c:pt idx="280">
                  <c:v>393.49852571428499</c:v>
                </c:pt>
                <c:pt idx="281">
                  <c:v>395.79136571428501</c:v>
                </c:pt>
                <c:pt idx="282">
                  <c:v>398.06324571428502</c:v>
                </c:pt>
                <c:pt idx="283">
                  <c:v>400.303685714285</c:v>
                </c:pt>
                <c:pt idx="284">
                  <c:v>402.54412571428497</c:v>
                </c:pt>
                <c:pt idx="285">
                  <c:v>405.40048571428503</c:v>
                </c:pt>
                <c:pt idx="286">
                  <c:v>407.40572571428498</c:v>
                </c:pt>
                <c:pt idx="287">
                  <c:v>409.55184571428498</c:v>
                </c:pt>
                <c:pt idx="288">
                  <c:v>412.66900571428499</c:v>
                </c:pt>
                <c:pt idx="289">
                  <c:v>415.18304571428502</c:v>
                </c:pt>
                <c:pt idx="290">
                  <c:v>418.20588571428499</c:v>
                </c:pt>
                <c:pt idx="291">
                  <c:v>421.10880571428498</c:v>
                </c:pt>
                <c:pt idx="292">
                  <c:v>424.037925714285</c:v>
                </c:pt>
                <c:pt idx="293">
                  <c:v>426.68004571428497</c:v>
                </c:pt>
                <c:pt idx="294">
                  <c:v>428.95</c:v>
                </c:pt>
                <c:pt idx="295">
                  <c:v>431.26187428571399</c:v>
                </c:pt>
                <c:pt idx="296">
                  <c:v>433.37848000000002</c:v>
                </c:pt>
                <c:pt idx="297">
                  <c:v>435.64512000000002</c:v>
                </c:pt>
                <c:pt idx="298">
                  <c:v>437.18115999999998</c:v>
                </c:pt>
                <c:pt idx="299">
                  <c:v>438.88295428571399</c:v>
                </c:pt>
                <c:pt idx="300">
                  <c:v>440.58667428571403</c:v>
                </c:pt>
                <c:pt idx="301">
                  <c:v>442.431874285714</c:v>
                </c:pt>
                <c:pt idx="302">
                  <c:v>444.11583428571402</c:v>
                </c:pt>
                <c:pt idx="303">
                  <c:v>445.43479428571402</c:v>
                </c:pt>
                <c:pt idx="304">
                  <c:v>446.90047428571398</c:v>
                </c:pt>
                <c:pt idx="305">
                  <c:v>448.50239428571399</c:v>
                </c:pt>
                <c:pt idx="306">
                  <c:v>450.25103428571401</c:v>
                </c:pt>
                <c:pt idx="307">
                  <c:v>451.31623428571402</c:v>
                </c:pt>
                <c:pt idx="308">
                  <c:v>452.53863428571401</c:v>
                </c:pt>
                <c:pt idx="309">
                  <c:v>453.90775428571402</c:v>
                </c:pt>
                <c:pt idx="310">
                  <c:v>454.797194285714</c:v>
                </c:pt>
                <c:pt idx="311">
                  <c:v>455.91526857142799</c:v>
                </c:pt>
                <c:pt idx="312">
                  <c:v>456.89770285714201</c:v>
                </c:pt>
                <c:pt idx="313">
                  <c:v>457.29194285714198</c:v>
                </c:pt>
                <c:pt idx="314">
                  <c:v>457.29194285714198</c:v>
                </c:pt>
                <c:pt idx="315">
                  <c:v>457.29194285714198</c:v>
                </c:pt>
                <c:pt idx="316">
                  <c:v>457.29194285714198</c:v>
                </c:pt>
                <c:pt idx="317">
                  <c:v>457.29194285714198</c:v>
                </c:pt>
                <c:pt idx="318">
                  <c:v>457.29194285714198</c:v>
                </c:pt>
                <c:pt idx="319">
                  <c:v>457.29194285714198</c:v>
                </c:pt>
                <c:pt idx="320">
                  <c:v>457.29194285714198</c:v>
                </c:pt>
                <c:pt idx="321">
                  <c:v>457.29194285714198</c:v>
                </c:pt>
                <c:pt idx="322">
                  <c:v>457.29194285714198</c:v>
                </c:pt>
                <c:pt idx="323">
                  <c:v>457.29194285714198</c:v>
                </c:pt>
                <c:pt idx="324">
                  <c:v>457.29194285714198</c:v>
                </c:pt>
                <c:pt idx="325">
                  <c:v>457.29194285714198</c:v>
                </c:pt>
                <c:pt idx="326">
                  <c:v>457.29194285714198</c:v>
                </c:pt>
                <c:pt idx="327">
                  <c:v>457.29194285714198</c:v>
                </c:pt>
                <c:pt idx="328">
                  <c:v>457.29194285714198</c:v>
                </c:pt>
                <c:pt idx="329">
                  <c:v>457.29194285714198</c:v>
                </c:pt>
                <c:pt idx="330">
                  <c:v>457.29194285714198</c:v>
                </c:pt>
                <c:pt idx="331">
                  <c:v>457.29194285714198</c:v>
                </c:pt>
                <c:pt idx="332">
                  <c:v>457.29194285714198</c:v>
                </c:pt>
                <c:pt idx="333">
                  <c:v>457.29194285714198</c:v>
                </c:pt>
                <c:pt idx="334">
                  <c:v>457.29194285714198</c:v>
                </c:pt>
                <c:pt idx="335">
                  <c:v>457.29194285714198</c:v>
                </c:pt>
                <c:pt idx="336">
                  <c:v>457.29194285714198</c:v>
                </c:pt>
                <c:pt idx="337">
                  <c:v>457.29194285714198</c:v>
                </c:pt>
                <c:pt idx="338">
                  <c:v>457.29194285714198</c:v>
                </c:pt>
                <c:pt idx="339">
                  <c:v>457.29194285714198</c:v>
                </c:pt>
                <c:pt idx="340">
                  <c:v>457.29194285714198</c:v>
                </c:pt>
                <c:pt idx="341">
                  <c:v>457.29194285714198</c:v>
                </c:pt>
                <c:pt idx="342">
                  <c:v>457.29194285714198</c:v>
                </c:pt>
                <c:pt idx="343">
                  <c:v>457.29194285714198</c:v>
                </c:pt>
                <c:pt idx="344">
                  <c:v>457.29194285714198</c:v>
                </c:pt>
                <c:pt idx="345">
                  <c:v>457.29194285714198</c:v>
                </c:pt>
                <c:pt idx="346">
                  <c:v>457.29194285714198</c:v>
                </c:pt>
                <c:pt idx="347">
                  <c:v>457.29194285714198</c:v>
                </c:pt>
                <c:pt idx="348">
                  <c:v>457.29194285714198</c:v>
                </c:pt>
                <c:pt idx="349">
                  <c:v>457.29194285714198</c:v>
                </c:pt>
                <c:pt idx="350">
                  <c:v>457.29194285714198</c:v>
                </c:pt>
                <c:pt idx="351">
                  <c:v>457.29194285714198</c:v>
                </c:pt>
                <c:pt idx="352">
                  <c:v>457.29194285714198</c:v>
                </c:pt>
                <c:pt idx="353">
                  <c:v>457.29194285714198</c:v>
                </c:pt>
                <c:pt idx="354">
                  <c:v>457.29194285714198</c:v>
                </c:pt>
                <c:pt idx="355">
                  <c:v>457.29194285714198</c:v>
                </c:pt>
                <c:pt idx="356">
                  <c:v>457.29194285714198</c:v>
                </c:pt>
                <c:pt idx="357">
                  <c:v>457.29194285714198</c:v>
                </c:pt>
                <c:pt idx="358">
                  <c:v>457.29194285714198</c:v>
                </c:pt>
                <c:pt idx="359">
                  <c:v>457.29194285714198</c:v>
                </c:pt>
                <c:pt idx="360">
                  <c:v>457.29194285714198</c:v>
                </c:pt>
                <c:pt idx="361">
                  <c:v>457.29194285714198</c:v>
                </c:pt>
                <c:pt idx="362">
                  <c:v>457.29194285714198</c:v>
                </c:pt>
                <c:pt idx="363">
                  <c:v>457.29194285714198</c:v>
                </c:pt>
                <c:pt idx="364">
                  <c:v>457.29194285714198</c:v>
                </c:pt>
                <c:pt idx="365">
                  <c:v>457.29194285714198</c:v>
                </c:pt>
                <c:pt idx="366">
                  <c:v>457.29194285714198</c:v>
                </c:pt>
                <c:pt idx="367">
                  <c:v>457.29194285714198</c:v>
                </c:pt>
                <c:pt idx="368">
                  <c:v>457.29194285714198</c:v>
                </c:pt>
                <c:pt idx="369">
                  <c:v>457.29194285714198</c:v>
                </c:pt>
                <c:pt idx="370">
                  <c:v>457.29194285714198</c:v>
                </c:pt>
                <c:pt idx="371">
                  <c:v>457.29194285714198</c:v>
                </c:pt>
                <c:pt idx="372">
                  <c:v>457.29194285714198</c:v>
                </c:pt>
                <c:pt idx="373">
                  <c:v>457.29194285714198</c:v>
                </c:pt>
                <c:pt idx="374">
                  <c:v>457.29194285714198</c:v>
                </c:pt>
                <c:pt idx="375">
                  <c:v>457.29194285714198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1-406D-AFE6-0437CE62F37E}"/>
            </c:ext>
          </c:extLst>
        </c:ser>
        <c:ser>
          <c:idx val="7"/>
          <c:order val="7"/>
          <c:tx>
            <c:strRef>
              <c:f>'kecepatan berbeda lagi'!$X$1</c:f>
              <c:strCache>
                <c:ptCount val="1"/>
                <c:pt idx="0">
                  <c:v>tawal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lagi'!$X$2:$X$336</c:f>
              <c:numCache>
                <c:formatCode>General</c:formatCode>
                <c:ptCount val="335"/>
                <c:pt idx="0">
                  <c:v>2.2386602999995375</c:v>
                </c:pt>
                <c:pt idx="1">
                  <c:v>2.2386602999995375</c:v>
                </c:pt>
                <c:pt idx="2">
                  <c:v>2.2386602999995375</c:v>
                </c:pt>
                <c:pt idx="3">
                  <c:v>2.2386602999995375</c:v>
                </c:pt>
                <c:pt idx="4">
                  <c:v>2.2386602999995375</c:v>
                </c:pt>
                <c:pt idx="5">
                  <c:v>2.2386602999995375</c:v>
                </c:pt>
                <c:pt idx="6">
                  <c:v>2.2386602999995375</c:v>
                </c:pt>
                <c:pt idx="7">
                  <c:v>2.2386602999995375</c:v>
                </c:pt>
                <c:pt idx="8">
                  <c:v>2.2386602999995375</c:v>
                </c:pt>
                <c:pt idx="9">
                  <c:v>2.2386602999995375</c:v>
                </c:pt>
                <c:pt idx="10">
                  <c:v>2.2386602999995375</c:v>
                </c:pt>
                <c:pt idx="11">
                  <c:v>2.2386602999995375</c:v>
                </c:pt>
                <c:pt idx="12">
                  <c:v>2.2386602999995375</c:v>
                </c:pt>
                <c:pt idx="13">
                  <c:v>2.2386602999995375</c:v>
                </c:pt>
                <c:pt idx="14">
                  <c:v>2.2386602999995375</c:v>
                </c:pt>
                <c:pt idx="15">
                  <c:v>2.2386602999995375</c:v>
                </c:pt>
                <c:pt idx="16">
                  <c:v>2.2386602999995375</c:v>
                </c:pt>
                <c:pt idx="17">
                  <c:v>2.2386602999995375</c:v>
                </c:pt>
                <c:pt idx="18">
                  <c:v>2.2386602999995375</c:v>
                </c:pt>
                <c:pt idx="19">
                  <c:v>2.2386602999995375</c:v>
                </c:pt>
                <c:pt idx="20">
                  <c:v>2.2386602999995375</c:v>
                </c:pt>
                <c:pt idx="21">
                  <c:v>2.2386602999995375</c:v>
                </c:pt>
                <c:pt idx="22">
                  <c:v>2.2386602999995375</c:v>
                </c:pt>
                <c:pt idx="23">
                  <c:v>2.2386602999995375</c:v>
                </c:pt>
                <c:pt idx="24">
                  <c:v>2.2386602999995375</c:v>
                </c:pt>
                <c:pt idx="25">
                  <c:v>2.2386602999995375</c:v>
                </c:pt>
                <c:pt idx="26">
                  <c:v>2.2386602999995375</c:v>
                </c:pt>
                <c:pt idx="27">
                  <c:v>2.2386602999995375</c:v>
                </c:pt>
                <c:pt idx="28">
                  <c:v>2.2386602999995375</c:v>
                </c:pt>
                <c:pt idx="29">
                  <c:v>2.2386602999995375</c:v>
                </c:pt>
                <c:pt idx="30">
                  <c:v>2.2386602999995375</c:v>
                </c:pt>
                <c:pt idx="31">
                  <c:v>2.2386602999995375</c:v>
                </c:pt>
                <c:pt idx="32">
                  <c:v>2.2386602999995375</c:v>
                </c:pt>
                <c:pt idx="33">
                  <c:v>2.2386602999995375</c:v>
                </c:pt>
                <c:pt idx="34">
                  <c:v>2.2386602999995375</c:v>
                </c:pt>
                <c:pt idx="35">
                  <c:v>2.2386602999995375</c:v>
                </c:pt>
                <c:pt idx="36">
                  <c:v>2.2386602999995375</c:v>
                </c:pt>
                <c:pt idx="37">
                  <c:v>2.2386602999995375</c:v>
                </c:pt>
                <c:pt idx="38">
                  <c:v>2.2386602999995375</c:v>
                </c:pt>
                <c:pt idx="39">
                  <c:v>2.2386602999995375</c:v>
                </c:pt>
                <c:pt idx="40">
                  <c:v>2.2386602999995375</c:v>
                </c:pt>
                <c:pt idx="41">
                  <c:v>2.2386602999995375</c:v>
                </c:pt>
                <c:pt idx="42">
                  <c:v>2.2386602999995375</c:v>
                </c:pt>
                <c:pt idx="43">
                  <c:v>2.2386602999995375</c:v>
                </c:pt>
                <c:pt idx="44">
                  <c:v>2.2386602999995375</c:v>
                </c:pt>
                <c:pt idx="45">
                  <c:v>2.2386602999995375</c:v>
                </c:pt>
                <c:pt idx="46">
                  <c:v>2.2386602999995375</c:v>
                </c:pt>
                <c:pt idx="47">
                  <c:v>2.2386602999995375</c:v>
                </c:pt>
                <c:pt idx="48">
                  <c:v>2.2386602999995375</c:v>
                </c:pt>
                <c:pt idx="49">
                  <c:v>2.2386602999995375</c:v>
                </c:pt>
                <c:pt idx="50">
                  <c:v>2.2386602999995375</c:v>
                </c:pt>
                <c:pt idx="51">
                  <c:v>2.2386602999995375</c:v>
                </c:pt>
                <c:pt idx="52">
                  <c:v>2.2386602999995375</c:v>
                </c:pt>
                <c:pt idx="53">
                  <c:v>2.2386602999995375</c:v>
                </c:pt>
                <c:pt idx="54">
                  <c:v>2.2386602999995375</c:v>
                </c:pt>
                <c:pt idx="55">
                  <c:v>2.2386602999995375</c:v>
                </c:pt>
                <c:pt idx="56">
                  <c:v>2.2386602999995375</c:v>
                </c:pt>
                <c:pt idx="57">
                  <c:v>2.2386602999995375</c:v>
                </c:pt>
                <c:pt idx="58">
                  <c:v>2.2386602999995375</c:v>
                </c:pt>
                <c:pt idx="59">
                  <c:v>2.2386602999995375</c:v>
                </c:pt>
                <c:pt idx="60">
                  <c:v>2.2386602999995375</c:v>
                </c:pt>
                <c:pt idx="61">
                  <c:v>2.2386602999995375</c:v>
                </c:pt>
                <c:pt idx="62">
                  <c:v>2.2386602999995375</c:v>
                </c:pt>
                <c:pt idx="63">
                  <c:v>2.2386602999995375</c:v>
                </c:pt>
                <c:pt idx="64">
                  <c:v>2.2386602999995375</c:v>
                </c:pt>
                <c:pt idx="65">
                  <c:v>2.2386602999995375</c:v>
                </c:pt>
                <c:pt idx="66">
                  <c:v>2.2386602999995375</c:v>
                </c:pt>
                <c:pt idx="67">
                  <c:v>2.2386602999995375</c:v>
                </c:pt>
                <c:pt idx="68">
                  <c:v>2.2386602999995375</c:v>
                </c:pt>
                <c:pt idx="69">
                  <c:v>2.2386602999995375</c:v>
                </c:pt>
                <c:pt idx="70">
                  <c:v>2.2386602999995375</c:v>
                </c:pt>
                <c:pt idx="71">
                  <c:v>2.2386602999995375</c:v>
                </c:pt>
                <c:pt idx="72">
                  <c:v>2.2386602999995375</c:v>
                </c:pt>
                <c:pt idx="73">
                  <c:v>2.2386602999995375</c:v>
                </c:pt>
                <c:pt idx="74">
                  <c:v>2.2386602999995375</c:v>
                </c:pt>
                <c:pt idx="75">
                  <c:v>2.2386602999995375</c:v>
                </c:pt>
                <c:pt idx="76">
                  <c:v>2.2386602999995375</c:v>
                </c:pt>
                <c:pt idx="77">
                  <c:v>2.2386602999995375</c:v>
                </c:pt>
                <c:pt idx="78">
                  <c:v>2.2386602999995375</c:v>
                </c:pt>
                <c:pt idx="79">
                  <c:v>2.2386602999995375</c:v>
                </c:pt>
                <c:pt idx="80">
                  <c:v>2.2386602999995375</c:v>
                </c:pt>
                <c:pt idx="81">
                  <c:v>2.2386602999995375</c:v>
                </c:pt>
                <c:pt idx="82">
                  <c:v>2.2386602999995375</c:v>
                </c:pt>
                <c:pt idx="83">
                  <c:v>2.2386602999995375</c:v>
                </c:pt>
                <c:pt idx="84">
                  <c:v>2.2386602999995375</c:v>
                </c:pt>
                <c:pt idx="85">
                  <c:v>2.2386602999995375</c:v>
                </c:pt>
                <c:pt idx="86">
                  <c:v>2.2386602999995375</c:v>
                </c:pt>
                <c:pt idx="87">
                  <c:v>2.2386602999995375</c:v>
                </c:pt>
                <c:pt idx="88">
                  <c:v>2.2386602999995375</c:v>
                </c:pt>
                <c:pt idx="89">
                  <c:v>2.2386602999995375</c:v>
                </c:pt>
                <c:pt idx="90">
                  <c:v>2.2386602999995375</c:v>
                </c:pt>
                <c:pt idx="91">
                  <c:v>2.2386602999995375</c:v>
                </c:pt>
                <c:pt idx="92">
                  <c:v>2.2386602999995375</c:v>
                </c:pt>
                <c:pt idx="93">
                  <c:v>2.2386602999995375</c:v>
                </c:pt>
                <c:pt idx="94">
                  <c:v>2.2386602999995375</c:v>
                </c:pt>
                <c:pt idx="95">
                  <c:v>2.2386602999995375</c:v>
                </c:pt>
                <c:pt idx="96">
                  <c:v>2.2386602999995375</c:v>
                </c:pt>
                <c:pt idx="97">
                  <c:v>2.2386602999995375</c:v>
                </c:pt>
                <c:pt idx="98">
                  <c:v>2.2386602999995375</c:v>
                </c:pt>
                <c:pt idx="99">
                  <c:v>2.2386602999995375</c:v>
                </c:pt>
                <c:pt idx="100">
                  <c:v>2.2386602999995375</c:v>
                </c:pt>
                <c:pt idx="101">
                  <c:v>2.2386602999995375</c:v>
                </c:pt>
                <c:pt idx="102">
                  <c:v>2.2386602999995375</c:v>
                </c:pt>
                <c:pt idx="103">
                  <c:v>2.2386602999995375</c:v>
                </c:pt>
                <c:pt idx="104">
                  <c:v>2.2386602999995375</c:v>
                </c:pt>
                <c:pt idx="105">
                  <c:v>2.2386602999995375</c:v>
                </c:pt>
                <c:pt idx="106">
                  <c:v>2.2386602999995375</c:v>
                </c:pt>
                <c:pt idx="107">
                  <c:v>2.2386602999995375</c:v>
                </c:pt>
                <c:pt idx="108">
                  <c:v>2.2386602999995375</c:v>
                </c:pt>
                <c:pt idx="109">
                  <c:v>2.2386602999995375</c:v>
                </c:pt>
                <c:pt idx="110">
                  <c:v>2.2386602999995375</c:v>
                </c:pt>
                <c:pt idx="111">
                  <c:v>2.2386602999995375</c:v>
                </c:pt>
                <c:pt idx="112">
                  <c:v>2.2386602999995375</c:v>
                </c:pt>
                <c:pt idx="113">
                  <c:v>2.2386602999995375</c:v>
                </c:pt>
                <c:pt idx="114">
                  <c:v>2.2386602999995375</c:v>
                </c:pt>
                <c:pt idx="115">
                  <c:v>2.2386602999995375</c:v>
                </c:pt>
                <c:pt idx="116">
                  <c:v>2.2386602999995375</c:v>
                </c:pt>
                <c:pt idx="117">
                  <c:v>2.2386602999995375</c:v>
                </c:pt>
                <c:pt idx="118">
                  <c:v>2.2386602999995375</c:v>
                </c:pt>
                <c:pt idx="119">
                  <c:v>2.2386602999995375</c:v>
                </c:pt>
                <c:pt idx="120">
                  <c:v>2.2386602999995375</c:v>
                </c:pt>
                <c:pt idx="121">
                  <c:v>2.2386602999995375</c:v>
                </c:pt>
                <c:pt idx="122">
                  <c:v>2.2386602999995375</c:v>
                </c:pt>
                <c:pt idx="123">
                  <c:v>2.2386602999995375</c:v>
                </c:pt>
                <c:pt idx="124">
                  <c:v>2.2386602999995375</c:v>
                </c:pt>
                <c:pt idx="125">
                  <c:v>2.2386602999995375</c:v>
                </c:pt>
                <c:pt idx="126">
                  <c:v>2.2386602999995375</c:v>
                </c:pt>
                <c:pt idx="127">
                  <c:v>2.2386602999995375</c:v>
                </c:pt>
                <c:pt idx="128">
                  <c:v>2.2386602999995375</c:v>
                </c:pt>
                <c:pt idx="129">
                  <c:v>2.2386602999995375</c:v>
                </c:pt>
                <c:pt idx="130">
                  <c:v>2.2386602999995375</c:v>
                </c:pt>
                <c:pt idx="131">
                  <c:v>2.2386602999995375</c:v>
                </c:pt>
                <c:pt idx="132">
                  <c:v>2.2386602999995375</c:v>
                </c:pt>
                <c:pt idx="133">
                  <c:v>2.2386602999995375</c:v>
                </c:pt>
                <c:pt idx="134">
                  <c:v>2.2386602999995375</c:v>
                </c:pt>
                <c:pt idx="135">
                  <c:v>2.2386602999995375</c:v>
                </c:pt>
                <c:pt idx="136">
                  <c:v>2.2386602999995375</c:v>
                </c:pt>
                <c:pt idx="137">
                  <c:v>2.2386602999995375</c:v>
                </c:pt>
                <c:pt idx="138">
                  <c:v>2.2386602999995375</c:v>
                </c:pt>
                <c:pt idx="139">
                  <c:v>2.2386602999995375</c:v>
                </c:pt>
                <c:pt idx="140">
                  <c:v>2.2386602999995375</c:v>
                </c:pt>
                <c:pt idx="141">
                  <c:v>2.2386602999995375</c:v>
                </c:pt>
                <c:pt idx="142">
                  <c:v>2.2386602999995375</c:v>
                </c:pt>
                <c:pt idx="143">
                  <c:v>2.2386602999995375</c:v>
                </c:pt>
                <c:pt idx="144">
                  <c:v>2.2386602999995375</c:v>
                </c:pt>
                <c:pt idx="145">
                  <c:v>2.2386602999995375</c:v>
                </c:pt>
                <c:pt idx="146">
                  <c:v>2.2386602999995375</c:v>
                </c:pt>
                <c:pt idx="147">
                  <c:v>2.2386602999995375</c:v>
                </c:pt>
                <c:pt idx="148">
                  <c:v>2.2386602999995375</c:v>
                </c:pt>
                <c:pt idx="149">
                  <c:v>2.2386602999995375</c:v>
                </c:pt>
                <c:pt idx="150">
                  <c:v>2.2386602999995375</c:v>
                </c:pt>
                <c:pt idx="151">
                  <c:v>2.2386602999995375</c:v>
                </c:pt>
                <c:pt idx="152">
                  <c:v>2.2386602999995375</c:v>
                </c:pt>
                <c:pt idx="153">
                  <c:v>2.2386602999995375</c:v>
                </c:pt>
                <c:pt idx="154">
                  <c:v>2.2386602999995375</c:v>
                </c:pt>
                <c:pt idx="155">
                  <c:v>2.2386602999995375</c:v>
                </c:pt>
                <c:pt idx="156">
                  <c:v>2.2386602999995375</c:v>
                </c:pt>
                <c:pt idx="157">
                  <c:v>2.2386602999995375</c:v>
                </c:pt>
                <c:pt idx="158">
                  <c:v>2.2386602999995375</c:v>
                </c:pt>
                <c:pt idx="159">
                  <c:v>2.2386602999995375</c:v>
                </c:pt>
                <c:pt idx="160">
                  <c:v>2.2386602999995375</c:v>
                </c:pt>
                <c:pt idx="161">
                  <c:v>2.2386602999995375</c:v>
                </c:pt>
                <c:pt idx="162">
                  <c:v>2.2386602999995375</c:v>
                </c:pt>
                <c:pt idx="163">
                  <c:v>2.2386602999995375</c:v>
                </c:pt>
                <c:pt idx="164">
                  <c:v>2.2386602999995375</c:v>
                </c:pt>
                <c:pt idx="165">
                  <c:v>2.2386602999995375</c:v>
                </c:pt>
                <c:pt idx="166">
                  <c:v>2.2386602999995375</c:v>
                </c:pt>
                <c:pt idx="167">
                  <c:v>2.2386602999995375</c:v>
                </c:pt>
                <c:pt idx="168">
                  <c:v>2.2386602999995375</c:v>
                </c:pt>
                <c:pt idx="169">
                  <c:v>2.2386602999995375</c:v>
                </c:pt>
                <c:pt idx="170">
                  <c:v>2.2386602999995375</c:v>
                </c:pt>
                <c:pt idx="171">
                  <c:v>2.2386602999995375</c:v>
                </c:pt>
                <c:pt idx="172">
                  <c:v>2.2386602999995375</c:v>
                </c:pt>
                <c:pt idx="173">
                  <c:v>2.2386602999995375</c:v>
                </c:pt>
                <c:pt idx="174">
                  <c:v>2.2386602999995375</c:v>
                </c:pt>
                <c:pt idx="175">
                  <c:v>2.2386602999995375</c:v>
                </c:pt>
                <c:pt idx="176">
                  <c:v>2.2386602999995375</c:v>
                </c:pt>
                <c:pt idx="177">
                  <c:v>2.2386602999995375</c:v>
                </c:pt>
                <c:pt idx="178">
                  <c:v>2.2386602999995375</c:v>
                </c:pt>
                <c:pt idx="179">
                  <c:v>2.2386602999995375</c:v>
                </c:pt>
                <c:pt idx="180">
                  <c:v>2.2386602999995375</c:v>
                </c:pt>
                <c:pt idx="181">
                  <c:v>2.2386602999995375</c:v>
                </c:pt>
                <c:pt idx="182">
                  <c:v>2.2386602999995375</c:v>
                </c:pt>
                <c:pt idx="183">
                  <c:v>2.2386602999995375</c:v>
                </c:pt>
                <c:pt idx="184">
                  <c:v>2.2386602999995375</c:v>
                </c:pt>
                <c:pt idx="185">
                  <c:v>2.2386602999995375</c:v>
                </c:pt>
                <c:pt idx="186">
                  <c:v>2.2386602999995375</c:v>
                </c:pt>
                <c:pt idx="187">
                  <c:v>2.2386602999995375</c:v>
                </c:pt>
                <c:pt idx="188">
                  <c:v>2.2386602999995375</c:v>
                </c:pt>
                <c:pt idx="189">
                  <c:v>2.2386602999995375</c:v>
                </c:pt>
                <c:pt idx="190">
                  <c:v>2.2386602999995375</c:v>
                </c:pt>
                <c:pt idx="191">
                  <c:v>2.2386602999995375</c:v>
                </c:pt>
                <c:pt idx="192">
                  <c:v>2.2386602999995375</c:v>
                </c:pt>
                <c:pt idx="193">
                  <c:v>2.2386602999995375</c:v>
                </c:pt>
                <c:pt idx="194">
                  <c:v>2.2386602999995375</c:v>
                </c:pt>
                <c:pt idx="195">
                  <c:v>2.2386602999995375</c:v>
                </c:pt>
                <c:pt idx="196">
                  <c:v>2.2386602999995375</c:v>
                </c:pt>
                <c:pt idx="197">
                  <c:v>2.2386602999995375</c:v>
                </c:pt>
                <c:pt idx="198">
                  <c:v>2.2386602999995375</c:v>
                </c:pt>
                <c:pt idx="199">
                  <c:v>2.2386602999995375</c:v>
                </c:pt>
                <c:pt idx="200">
                  <c:v>2.2386602999995375</c:v>
                </c:pt>
                <c:pt idx="201">
                  <c:v>2.2386602999995375</c:v>
                </c:pt>
                <c:pt idx="202">
                  <c:v>2.2386602999995375</c:v>
                </c:pt>
                <c:pt idx="203">
                  <c:v>2.2386602999995375</c:v>
                </c:pt>
                <c:pt idx="204">
                  <c:v>2.2386602999995375</c:v>
                </c:pt>
                <c:pt idx="205">
                  <c:v>2.2386602999995375</c:v>
                </c:pt>
                <c:pt idx="206">
                  <c:v>2.2386602999995375</c:v>
                </c:pt>
                <c:pt idx="207">
                  <c:v>2.2386602999995375</c:v>
                </c:pt>
                <c:pt idx="208">
                  <c:v>2.2386602999995375</c:v>
                </c:pt>
                <c:pt idx="209">
                  <c:v>2.2386602999995375</c:v>
                </c:pt>
                <c:pt idx="210">
                  <c:v>2.2386602999995375</c:v>
                </c:pt>
                <c:pt idx="211">
                  <c:v>2.2386602999995375</c:v>
                </c:pt>
                <c:pt idx="212">
                  <c:v>2.2386602999995375</c:v>
                </c:pt>
                <c:pt idx="213">
                  <c:v>2.2386602999995375</c:v>
                </c:pt>
                <c:pt idx="214">
                  <c:v>2.2386602999995375</c:v>
                </c:pt>
                <c:pt idx="215">
                  <c:v>2.2386602999995375</c:v>
                </c:pt>
                <c:pt idx="216">
                  <c:v>2.2386602999995375</c:v>
                </c:pt>
                <c:pt idx="217">
                  <c:v>2.2386602999995375</c:v>
                </c:pt>
                <c:pt idx="218">
                  <c:v>2.2386602999995375</c:v>
                </c:pt>
                <c:pt idx="219">
                  <c:v>2.2386602999995375</c:v>
                </c:pt>
                <c:pt idx="220">
                  <c:v>2.2386602999995375</c:v>
                </c:pt>
                <c:pt idx="221">
                  <c:v>2.2386602999995375</c:v>
                </c:pt>
                <c:pt idx="222">
                  <c:v>2.2386602999995375</c:v>
                </c:pt>
                <c:pt idx="223">
                  <c:v>2.2386602999995375</c:v>
                </c:pt>
                <c:pt idx="224">
                  <c:v>2.2386602999995375</c:v>
                </c:pt>
                <c:pt idx="225">
                  <c:v>2.2386602999995375</c:v>
                </c:pt>
                <c:pt idx="226">
                  <c:v>2.2386602999995375</c:v>
                </c:pt>
                <c:pt idx="227">
                  <c:v>2.2386602999995375</c:v>
                </c:pt>
                <c:pt idx="228">
                  <c:v>2.2386602999995375</c:v>
                </c:pt>
                <c:pt idx="229">
                  <c:v>2.2386602999995375</c:v>
                </c:pt>
                <c:pt idx="230">
                  <c:v>2.2386602999995375</c:v>
                </c:pt>
                <c:pt idx="231">
                  <c:v>2.2386602999995375</c:v>
                </c:pt>
                <c:pt idx="232">
                  <c:v>2.2386602999995375</c:v>
                </c:pt>
                <c:pt idx="233">
                  <c:v>2.2386602999995375</c:v>
                </c:pt>
                <c:pt idx="234">
                  <c:v>2.2386602999995375</c:v>
                </c:pt>
                <c:pt idx="235">
                  <c:v>2.2386602999995375</c:v>
                </c:pt>
                <c:pt idx="236">
                  <c:v>2.2386602999995375</c:v>
                </c:pt>
                <c:pt idx="237">
                  <c:v>2.2386602999995375</c:v>
                </c:pt>
                <c:pt idx="238">
                  <c:v>2.2386602999995375</c:v>
                </c:pt>
                <c:pt idx="239">
                  <c:v>2.2386602999995375</c:v>
                </c:pt>
                <c:pt idx="240">
                  <c:v>2.2386602999995375</c:v>
                </c:pt>
                <c:pt idx="241">
                  <c:v>2.2386602999995375</c:v>
                </c:pt>
                <c:pt idx="242">
                  <c:v>2.2386602999995375</c:v>
                </c:pt>
                <c:pt idx="243">
                  <c:v>2.2386602999995375</c:v>
                </c:pt>
                <c:pt idx="244">
                  <c:v>2.2386602999995375</c:v>
                </c:pt>
                <c:pt idx="245">
                  <c:v>2.2386602999995375</c:v>
                </c:pt>
                <c:pt idx="246">
                  <c:v>2.2386602999995375</c:v>
                </c:pt>
                <c:pt idx="247">
                  <c:v>2.2386602999995375</c:v>
                </c:pt>
                <c:pt idx="248">
                  <c:v>2.2386602999995375</c:v>
                </c:pt>
                <c:pt idx="249">
                  <c:v>2.2386602999995375</c:v>
                </c:pt>
                <c:pt idx="250">
                  <c:v>2.2386602999995375</c:v>
                </c:pt>
                <c:pt idx="251">
                  <c:v>2.2386602999995375</c:v>
                </c:pt>
                <c:pt idx="252">
                  <c:v>2.2386602999995375</c:v>
                </c:pt>
                <c:pt idx="253">
                  <c:v>2.2386602999995375</c:v>
                </c:pt>
                <c:pt idx="254">
                  <c:v>2.2386602999995375</c:v>
                </c:pt>
                <c:pt idx="255">
                  <c:v>2.2386602999995375</c:v>
                </c:pt>
                <c:pt idx="256">
                  <c:v>2.2386602999995375</c:v>
                </c:pt>
                <c:pt idx="257">
                  <c:v>2.2386602999995375</c:v>
                </c:pt>
                <c:pt idx="258">
                  <c:v>2.2386602999995375</c:v>
                </c:pt>
                <c:pt idx="259">
                  <c:v>2.2386602999995375</c:v>
                </c:pt>
                <c:pt idx="260">
                  <c:v>2.2386602999995375</c:v>
                </c:pt>
                <c:pt idx="261">
                  <c:v>2.2386602999995375</c:v>
                </c:pt>
                <c:pt idx="262">
                  <c:v>2.2386602999995375</c:v>
                </c:pt>
                <c:pt idx="263">
                  <c:v>2.2386602999995375</c:v>
                </c:pt>
                <c:pt idx="264">
                  <c:v>2.2386602999995375</c:v>
                </c:pt>
                <c:pt idx="265">
                  <c:v>2.2386602999995375</c:v>
                </c:pt>
                <c:pt idx="266">
                  <c:v>2.2386602999995375</c:v>
                </c:pt>
                <c:pt idx="267">
                  <c:v>2.2386602999995375</c:v>
                </c:pt>
                <c:pt idx="268">
                  <c:v>2.2386602999995375</c:v>
                </c:pt>
                <c:pt idx="269">
                  <c:v>2.2386602999995375</c:v>
                </c:pt>
                <c:pt idx="270">
                  <c:v>2.2386602999995375</c:v>
                </c:pt>
                <c:pt idx="271">
                  <c:v>2.2386602999995375</c:v>
                </c:pt>
                <c:pt idx="272">
                  <c:v>2.2386602999995375</c:v>
                </c:pt>
                <c:pt idx="273">
                  <c:v>2.2386602999995375</c:v>
                </c:pt>
                <c:pt idx="274">
                  <c:v>2.2386602999995375</c:v>
                </c:pt>
                <c:pt idx="275">
                  <c:v>2.2386602999995375</c:v>
                </c:pt>
                <c:pt idx="276">
                  <c:v>2.2386602999995375</c:v>
                </c:pt>
                <c:pt idx="277">
                  <c:v>2.2386602999995375</c:v>
                </c:pt>
                <c:pt idx="278">
                  <c:v>2.2386602999995375</c:v>
                </c:pt>
                <c:pt idx="279">
                  <c:v>2.2386602999995375</c:v>
                </c:pt>
                <c:pt idx="280">
                  <c:v>2.2386602999995375</c:v>
                </c:pt>
                <c:pt idx="281">
                  <c:v>2.2386602999995375</c:v>
                </c:pt>
                <c:pt idx="282">
                  <c:v>2.2386602999995375</c:v>
                </c:pt>
                <c:pt idx="283">
                  <c:v>2.2386602999995375</c:v>
                </c:pt>
                <c:pt idx="284">
                  <c:v>2.2386602999995375</c:v>
                </c:pt>
                <c:pt idx="285">
                  <c:v>2.2386602999995375</c:v>
                </c:pt>
                <c:pt idx="286">
                  <c:v>2.2386602999995375</c:v>
                </c:pt>
                <c:pt idx="287">
                  <c:v>2.2386602999995375</c:v>
                </c:pt>
                <c:pt idx="288">
                  <c:v>2.2386602999995375</c:v>
                </c:pt>
                <c:pt idx="289">
                  <c:v>2.2386602999995375</c:v>
                </c:pt>
                <c:pt idx="290">
                  <c:v>2.2386602999995375</c:v>
                </c:pt>
                <c:pt idx="291">
                  <c:v>2.2386602999995375</c:v>
                </c:pt>
                <c:pt idx="292">
                  <c:v>2.2386602999995375</c:v>
                </c:pt>
                <c:pt idx="293">
                  <c:v>2.2386602999995375</c:v>
                </c:pt>
                <c:pt idx="294">
                  <c:v>2.2386602999995375</c:v>
                </c:pt>
                <c:pt idx="295">
                  <c:v>2.2386602999995375</c:v>
                </c:pt>
                <c:pt idx="296">
                  <c:v>2.2386602999995375</c:v>
                </c:pt>
                <c:pt idx="297">
                  <c:v>2.2386602999995375</c:v>
                </c:pt>
                <c:pt idx="298">
                  <c:v>2.2386602999995375</c:v>
                </c:pt>
                <c:pt idx="299">
                  <c:v>2.2386602999995375</c:v>
                </c:pt>
                <c:pt idx="300">
                  <c:v>2.2386602999995375</c:v>
                </c:pt>
                <c:pt idx="301">
                  <c:v>2.2386602999995375</c:v>
                </c:pt>
                <c:pt idx="302">
                  <c:v>2.2386602999995375</c:v>
                </c:pt>
                <c:pt idx="303">
                  <c:v>2.2386602999995375</c:v>
                </c:pt>
                <c:pt idx="304">
                  <c:v>2.2386602999995375</c:v>
                </c:pt>
                <c:pt idx="305">
                  <c:v>2.2386602999995375</c:v>
                </c:pt>
                <c:pt idx="306">
                  <c:v>2.2386602999995375</c:v>
                </c:pt>
                <c:pt idx="307">
                  <c:v>2.2386602999995375</c:v>
                </c:pt>
                <c:pt idx="308">
                  <c:v>2.2386602999995375</c:v>
                </c:pt>
                <c:pt idx="309">
                  <c:v>2.2386602999995375</c:v>
                </c:pt>
                <c:pt idx="310">
                  <c:v>2.2386602999995375</c:v>
                </c:pt>
                <c:pt idx="311">
                  <c:v>2.2386602999995375</c:v>
                </c:pt>
                <c:pt idx="312">
                  <c:v>2.2386602999995375</c:v>
                </c:pt>
                <c:pt idx="313">
                  <c:v>2.2386602999995375</c:v>
                </c:pt>
                <c:pt idx="314">
                  <c:v>2.2386602999995375</c:v>
                </c:pt>
                <c:pt idx="315">
                  <c:v>2.2386602999995375</c:v>
                </c:pt>
                <c:pt idx="316">
                  <c:v>2.2386602999995375</c:v>
                </c:pt>
                <c:pt idx="317">
                  <c:v>2.2386602999995375</c:v>
                </c:pt>
                <c:pt idx="318">
                  <c:v>2.2386602999995375</c:v>
                </c:pt>
                <c:pt idx="319">
                  <c:v>2.2386602999995375</c:v>
                </c:pt>
                <c:pt idx="320">
                  <c:v>2.2386602999995375</c:v>
                </c:pt>
                <c:pt idx="321">
                  <c:v>2.2386602999995375</c:v>
                </c:pt>
                <c:pt idx="322">
                  <c:v>2.2386602999995375</c:v>
                </c:pt>
                <c:pt idx="323">
                  <c:v>2.2386602999995375</c:v>
                </c:pt>
                <c:pt idx="324">
                  <c:v>2.2386602999995375</c:v>
                </c:pt>
                <c:pt idx="325">
                  <c:v>2.2386602999995375</c:v>
                </c:pt>
                <c:pt idx="326">
                  <c:v>2.2386602999995375</c:v>
                </c:pt>
                <c:pt idx="327">
                  <c:v>2.2386602999995375</c:v>
                </c:pt>
                <c:pt idx="328">
                  <c:v>2.2386602999995375</c:v>
                </c:pt>
                <c:pt idx="329">
                  <c:v>2.2386602999995375</c:v>
                </c:pt>
                <c:pt idx="330">
                  <c:v>2.2386602999995375</c:v>
                </c:pt>
                <c:pt idx="331">
                  <c:v>2.2386602999995375</c:v>
                </c:pt>
                <c:pt idx="332">
                  <c:v>2.2386602999995375</c:v>
                </c:pt>
                <c:pt idx="333">
                  <c:v>2.2386602999995375</c:v>
                </c:pt>
                <c:pt idx="334">
                  <c:v>2.2386602999995375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1-406D-AFE6-0437CE62F37E}"/>
            </c:ext>
          </c:extLst>
        </c:ser>
        <c:ser>
          <c:idx val="8"/>
          <c:order val="8"/>
          <c:tx>
            <c:strRef>
              <c:f>'kecepatan berbeda lagi'!$Y$1</c:f>
              <c:strCache>
                <c:ptCount val="1"/>
                <c:pt idx="0">
                  <c:v>takhir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lagi'!$Y$2:$Y$336</c:f>
              <c:numCache>
                <c:formatCode>General</c:formatCode>
                <c:ptCount val="335"/>
                <c:pt idx="0">
                  <c:v>9.2211681999997381</c:v>
                </c:pt>
                <c:pt idx="1">
                  <c:v>9.2211681999997381</c:v>
                </c:pt>
                <c:pt idx="2">
                  <c:v>9.2211681999997381</c:v>
                </c:pt>
                <c:pt idx="3">
                  <c:v>9.2211681999997381</c:v>
                </c:pt>
                <c:pt idx="4">
                  <c:v>9.2211681999997381</c:v>
                </c:pt>
                <c:pt idx="5">
                  <c:v>9.2211681999997381</c:v>
                </c:pt>
                <c:pt idx="6">
                  <c:v>9.2211681999997381</c:v>
                </c:pt>
                <c:pt idx="7">
                  <c:v>9.2211681999997381</c:v>
                </c:pt>
                <c:pt idx="8">
                  <c:v>9.2211681999997381</c:v>
                </c:pt>
                <c:pt idx="9">
                  <c:v>9.2211681999997381</c:v>
                </c:pt>
                <c:pt idx="10">
                  <c:v>9.2211681999997381</c:v>
                </c:pt>
                <c:pt idx="11">
                  <c:v>9.2211681999997381</c:v>
                </c:pt>
                <c:pt idx="12">
                  <c:v>9.2211681999997381</c:v>
                </c:pt>
                <c:pt idx="13">
                  <c:v>9.2211681999997381</c:v>
                </c:pt>
                <c:pt idx="14">
                  <c:v>9.2211681999997381</c:v>
                </c:pt>
                <c:pt idx="15">
                  <c:v>9.2211681999997381</c:v>
                </c:pt>
                <c:pt idx="16">
                  <c:v>9.2211681999997381</c:v>
                </c:pt>
                <c:pt idx="17">
                  <c:v>9.2211681999997381</c:v>
                </c:pt>
                <c:pt idx="18">
                  <c:v>9.2211681999997381</c:v>
                </c:pt>
                <c:pt idx="19">
                  <c:v>9.2211681999997381</c:v>
                </c:pt>
                <c:pt idx="20">
                  <c:v>9.2211681999997381</c:v>
                </c:pt>
                <c:pt idx="21">
                  <c:v>9.2211681999997381</c:v>
                </c:pt>
                <c:pt idx="22">
                  <c:v>9.2211681999997381</c:v>
                </c:pt>
                <c:pt idx="23">
                  <c:v>9.2211681999997381</c:v>
                </c:pt>
                <c:pt idx="24">
                  <c:v>9.2211681999997381</c:v>
                </c:pt>
                <c:pt idx="25">
                  <c:v>9.2211681999997381</c:v>
                </c:pt>
                <c:pt idx="26">
                  <c:v>9.2211681999997381</c:v>
                </c:pt>
                <c:pt idx="27">
                  <c:v>9.2211681999997381</c:v>
                </c:pt>
                <c:pt idx="28">
                  <c:v>9.2211681999997381</c:v>
                </c:pt>
                <c:pt idx="29">
                  <c:v>9.2211681999997381</c:v>
                </c:pt>
                <c:pt idx="30">
                  <c:v>9.2211681999997381</c:v>
                </c:pt>
                <c:pt idx="31">
                  <c:v>9.2211681999997381</c:v>
                </c:pt>
                <c:pt idx="32">
                  <c:v>9.2211681999997381</c:v>
                </c:pt>
                <c:pt idx="33">
                  <c:v>9.2211681999997381</c:v>
                </c:pt>
                <c:pt idx="34">
                  <c:v>9.2211681999997381</c:v>
                </c:pt>
                <c:pt idx="35">
                  <c:v>9.2211681999997381</c:v>
                </c:pt>
                <c:pt idx="36">
                  <c:v>9.2211681999997381</c:v>
                </c:pt>
                <c:pt idx="37">
                  <c:v>9.2211681999997381</c:v>
                </c:pt>
                <c:pt idx="38">
                  <c:v>9.2211681999997381</c:v>
                </c:pt>
                <c:pt idx="39">
                  <c:v>9.2211681999997381</c:v>
                </c:pt>
                <c:pt idx="40">
                  <c:v>9.2211681999997381</c:v>
                </c:pt>
                <c:pt idx="41">
                  <c:v>9.2211681999997381</c:v>
                </c:pt>
                <c:pt idx="42">
                  <c:v>9.2211681999997381</c:v>
                </c:pt>
                <c:pt idx="43">
                  <c:v>9.2211681999997381</c:v>
                </c:pt>
                <c:pt idx="44">
                  <c:v>9.2211681999997381</c:v>
                </c:pt>
                <c:pt idx="45">
                  <c:v>9.2211681999997381</c:v>
                </c:pt>
                <c:pt idx="46">
                  <c:v>9.2211681999997381</c:v>
                </c:pt>
                <c:pt idx="47">
                  <c:v>9.2211681999997381</c:v>
                </c:pt>
                <c:pt idx="48">
                  <c:v>9.2211681999997381</c:v>
                </c:pt>
                <c:pt idx="49">
                  <c:v>9.2211681999997381</c:v>
                </c:pt>
                <c:pt idx="50">
                  <c:v>9.2211681999997381</c:v>
                </c:pt>
                <c:pt idx="51">
                  <c:v>9.2211681999997381</c:v>
                </c:pt>
                <c:pt idx="52">
                  <c:v>9.2211681999997381</c:v>
                </c:pt>
                <c:pt idx="53">
                  <c:v>9.2211681999997381</c:v>
                </c:pt>
                <c:pt idx="54">
                  <c:v>9.2211681999997381</c:v>
                </c:pt>
                <c:pt idx="55">
                  <c:v>9.2211681999997381</c:v>
                </c:pt>
                <c:pt idx="56">
                  <c:v>9.2211681999997381</c:v>
                </c:pt>
                <c:pt idx="57">
                  <c:v>9.2211681999997381</c:v>
                </c:pt>
                <c:pt idx="58">
                  <c:v>9.2211681999997381</c:v>
                </c:pt>
                <c:pt idx="59">
                  <c:v>9.2211681999997381</c:v>
                </c:pt>
                <c:pt idx="60">
                  <c:v>9.2211681999997381</c:v>
                </c:pt>
                <c:pt idx="61">
                  <c:v>9.2211681999997381</c:v>
                </c:pt>
                <c:pt idx="62">
                  <c:v>9.2211681999997381</c:v>
                </c:pt>
                <c:pt idx="63">
                  <c:v>9.2211681999997381</c:v>
                </c:pt>
                <c:pt idx="64">
                  <c:v>9.2211681999997381</c:v>
                </c:pt>
                <c:pt idx="65">
                  <c:v>9.2211681999997381</c:v>
                </c:pt>
                <c:pt idx="66">
                  <c:v>9.2211681999997381</c:v>
                </c:pt>
                <c:pt idx="67">
                  <c:v>9.2211681999997381</c:v>
                </c:pt>
                <c:pt idx="68">
                  <c:v>9.2211681999997381</c:v>
                </c:pt>
                <c:pt idx="69">
                  <c:v>9.2211681999997381</c:v>
                </c:pt>
                <c:pt idx="70">
                  <c:v>9.2211681999997381</c:v>
                </c:pt>
                <c:pt idx="71">
                  <c:v>9.2211681999997381</c:v>
                </c:pt>
                <c:pt idx="72">
                  <c:v>9.2211681999997381</c:v>
                </c:pt>
                <c:pt idx="73">
                  <c:v>9.2211681999997381</c:v>
                </c:pt>
                <c:pt idx="74">
                  <c:v>9.2211681999997381</c:v>
                </c:pt>
                <c:pt idx="75">
                  <c:v>9.2211681999997381</c:v>
                </c:pt>
                <c:pt idx="76">
                  <c:v>9.2211681999997381</c:v>
                </c:pt>
                <c:pt idx="77">
                  <c:v>9.2211681999997381</c:v>
                </c:pt>
                <c:pt idx="78">
                  <c:v>9.2211681999997381</c:v>
                </c:pt>
                <c:pt idx="79">
                  <c:v>9.2211681999997381</c:v>
                </c:pt>
                <c:pt idx="80">
                  <c:v>9.2211681999997381</c:v>
                </c:pt>
                <c:pt idx="81">
                  <c:v>9.2211681999997381</c:v>
                </c:pt>
                <c:pt idx="82">
                  <c:v>9.2211681999997381</c:v>
                </c:pt>
                <c:pt idx="83">
                  <c:v>9.2211681999997381</c:v>
                </c:pt>
                <c:pt idx="84">
                  <c:v>9.2211681999997381</c:v>
                </c:pt>
                <c:pt idx="85">
                  <c:v>9.2211681999997381</c:v>
                </c:pt>
                <c:pt idx="86">
                  <c:v>9.2211681999997381</c:v>
                </c:pt>
                <c:pt idx="87">
                  <c:v>9.2211681999997381</c:v>
                </c:pt>
                <c:pt idx="88">
                  <c:v>9.2211681999997381</c:v>
                </c:pt>
                <c:pt idx="89">
                  <c:v>9.2211681999997381</c:v>
                </c:pt>
                <c:pt idx="90">
                  <c:v>9.2211681999997381</c:v>
                </c:pt>
                <c:pt idx="91">
                  <c:v>9.2211681999997381</c:v>
                </c:pt>
                <c:pt idx="92">
                  <c:v>9.2211681999997381</c:v>
                </c:pt>
                <c:pt idx="93">
                  <c:v>9.2211681999997381</c:v>
                </c:pt>
                <c:pt idx="94">
                  <c:v>9.2211681999997381</c:v>
                </c:pt>
                <c:pt idx="95">
                  <c:v>9.2211681999997381</c:v>
                </c:pt>
                <c:pt idx="96">
                  <c:v>9.2211681999997381</c:v>
                </c:pt>
                <c:pt idx="97">
                  <c:v>9.2211681999997381</c:v>
                </c:pt>
                <c:pt idx="98">
                  <c:v>9.2211681999997381</c:v>
                </c:pt>
                <c:pt idx="99">
                  <c:v>9.2211681999997381</c:v>
                </c:pt>
                <c:pt idx="100">
                  <c:v>9.2211681999997381</c:v>
                </c:pt>
                <c:pt idx="101">
                  <c:v>9.2211681999997381</c:v>
                </c:pt>
                <c:pt idx="102">
                  <c:v>9.2211681999997381</c:v>
                </c:pt>
                <c:pt idx="103">
                  <c:v>9.2211681999997381</c:v>
                </c:pt>
                <c:pt idx="104">
                  <c:v>9.2211681999997381</c:v>
                </c:pt>
                <c:pt idx="105">
                  <c:v>9.2211681999997381</c:v>
                </c:pt>
                <c:pt idx="106">
                  <c:v>9.2211681999997381</c:v>
                </c:pt>
                <c:pt idx="107">
                  <c:v>9.2211681999997381</c:v>
                </c:pt>
                <c:pt idx="108">
                  <c:v>9.2211681999997381</c:v>
                </c:pt>
                <c:pt idx="109">
                  <c:v>9.2211681999997381</c:v>
                </c:pt>
                <c:pt idx="110">
                  <c:v>9.2211681999997381</c:v>
                </c:pt>
                <c:pt idx="111">
                  <c:v>9.2211681999997381</c:v>
                </c:pt>
                <c:pt idx="112">
                  <c:v>9.2211681999997381</c:v>
                </c:pt>
                <c:pt idx="113">
                  <c:v>9.2211681999997381</c:v>
                </c:pt>
                <c:pt idx="114">
                  <c:v>9.2211681999997381</c:v>
                </c:pt>
                <c:pt idx="115">
                  <c:v>9.2211681999997381</c:v>
                </c:pt>
                <c:pt idx="116">
                  <c:v>9.2211681999997381</c:v>
                </c:pt>
                <c:pt idx="117">
                  <c:v>9.2211681999997381</c:v>
                </c:pt>
                <c:pt idx="118">
                  <c:v>9.2211681999997381</c:v>
                </c:pt>
                <c:pt idx="119">
                  <c:v>9.2211681999997381</c:v>
                </c:pt>
                <c:pt idx="120">
                  <c:v>9.2211681999997381</c:v>
                </c:pt>
                <c:pt idx="121">
                  <c:v>9.2211681999997381</c:v>
                </c:pt>
                <c:pt idx="122">
                  <c:v>9.2211681999997381</c:v>
                </c:pt>
                <c:pt idx="123">
                  <c:v>9.2211681999997381</c:v>
                </c:pt>
                <c:pt idx="124">
                  <c:v>9.2211681999997381</c:v>
                </c:pt>
                <c:pt idx="125">
                  <c:v>9.2211681999997381</c:v>
                </c:pt>
                <c:pt idx="126">
                  <c:v>9.2211681999997381</c:v>
                </c:pt>
                <c:pt idx="127">
                  <c:v>9.2211681999997381</c:v>
                </c:pt>
                <c:pt idx="128">
                  <c:v>9.2211681999997381</c:v>
                </c:pt>
                <c:pt idx="129">
                  <c:v>9.2211681999997381</c:v>
                </c:pt>
                <c:pt idx="130">
                  <c:v>9.2211681999997381</c:v>
                </c:pt>
                <c:pt idx="131">
                  <c:v>9.2211681999997381</c:v>
                </c:pt>
                <c:pt idx="132">
                  <c:v>9.2211681999997381</c:v>
                </c:pt>
                <c:pt idx="133">
                  <c:v>9.2211681999997381</c:v>
                </c:pt>
                <c:pt idx="134">
                  <c:v>9.2211681999997381</c:v>
                </c:pt>
                <c:pt idx="135">
                  <c:v>9.2211681999997381</c:v>
                </c:pt>
                <c:pt idx="136">
                  <c:v>9.2211681999997381</c:v>
                </c:pt>
                <c:pt idx="137">
                  <c:v>9.2211681999997381</c:v>
                </c:pt>
                <c:pt idx="138">
                  <c:v>9.2211681999997381</c:v>
                </c:pt>
                <c:pt idx="139">
                  <c:v>9.2211681999997381</c:v>
                </c:pt>
                <c:pt idx="140">
                  <c:v>9.2211681999997381</c:v>
                </c:pt>
                <c:pt idx="141">
                  <c:v>9.2211681999997381</c:v>
                </c:pt>
                <c:pt idx="142">
                  <c:v>9.2211681999997381</c:v>
                </c:pt>
                <c:pt idx="143">
                  <c:v>9.2211681999997381</c:v>
                </c:pt>
                <c:pt idx="144">
                  <c:v>9.2211681999997381</c:v>
                </c:pt>
                <c:pt idx="145">
                  <c:v>9.2211681999997381</c:v>
                </c:pt>
                <c:pt idx="146">
                  <c:v>9.2211681999997381</c:v>
                </c:pt>
                <c:pt idx="147">
                  <c:v>9.2211681999997381</c:v>
                </c:pt>
                <c:pt idx="148">
                  <c:v>9.2211681999997381</c:v>
                </c:pt>
                <c:pt idx="149">
                  <c:v>9.2211681999997381</c:v>
                </c:pt>
                <c:pt idx="150">
                  <c:v>9.2211681999997381</c:v>
                </c:pt>
                <c:pt idx="151">
                  <c:v>9.2211681999997381</c:v>
                </c:pt>
                <c:pt idx="152">
                  <c:v>9.2211681999997381</c:v>
                </c:pt>
                <c:pt idx="153">
                  <c:v>9.2211681999997381</c:v>
                </c:pt>
                <c:pt idx="154">
                  <c:v>9.2211681999997381</c:v>
                </c:pt>
                <c:pt idx="155">
                  <c:v>9.2211681999997381</c:v>
                </c:pt>
                <c:pt idx="156">
                  <c:v>9.2211681999997381</c:v>
                </c:pt>
                <c:pt idx="157">
                  <c:v>9.2211681999997381</c:v>
                </c:pt>
                <c:pt idx="158">
                  <c:v>9.2211681999997381</c:v>
                </c:pt>
                <c:pt idx="159">
                  <c:v>9.2211681999997381</c:v>
                </c:pt>
                <c:pt idx="160">
                  <c:v>9.2211681999997381</c:v>
                </c:pt>
                <c:pt idx="161">
                  <c:v>9.2211681999997381</c:v>
                </c:pt>
                <c:pt idx="162">
                  <c:v>9.2211681999997381</c:v>
                </c:pt>
                <c:pt idx="163">
                  <c:v>9.2211681999997381</c:v>
                </c:pt>
                <c:pt idx="164">
                  <c:v>9.2211681999997381</c:v>
                </c:pt>
                <c:pt idx="165">
                  <c:v>9.2211681999997381</c:v>
                </c:pt>
                <c:pt idx="166">
                  <c:v>9.2211681999997381</c:v>
                </c:pt>
                <c:pt idx="167">
                  <c:v>9.2211681999997381</c:v>
                </c:pt>
                <c:pt idx="168">
                  <c:v>9.2211681999997381</c:v>
                </c:pt>
                <c:pt idx="169">
                  <c:v>9.2211681999997381</c:v>
                </c:pt>
                <c:pt idx="170">
                  <c:v>9.2211681999997381</c:v>
                </c:pt>
                <c:pt idx="171">
                  <c:v>9.2211681999997381</c:v>
                </c:pt>
                <c:pt idx="172">
                  <c:v>9.2211681999997381</c:v>
                </c:pt>
                <c:pt idx="173">
                  <c:v>9.2211681999997381</c:v>
                </c:pt>
                <c:pt idx="174">
                  <c:v>9.2211681999997381</c:v>
                </c:pt>
                <c:pt idx="175">
                  <c:v>9.2211681999997381</c:v>
                </c:pt>
                <c:pt idx="176">
                  <c:v>9.2211681999997381</c:v>
                </c:pt>
                <c:pt idx="177">
                  <c:v>9.2211681999997381</c:v>
                </c:pt>
                <c:pt idx="178">
                  <c:v>9.2211681999997381</c:v>
                </c:pt>
                <c:pt idx="179">
                  <c:v>9.2211681999997381</c:v>
                </c:pt>
                <c:pt idx="180">
                  <c:v>9.2211681999997381</c:v>
                </c:pt>
                <c:pt idx="181">
                  <c:v>9.2211681999997381</c:v>
                </c:pt>
                <c:pt idx="182">
                  <c:v>9.2211681999997381</c:v>
                </c:pt>
                <c:pt idx="183">
                  <c:v>9.2211681999997381</c:v>
                </c:pt>
                <c:pt idx="184">
                  <c:v>9.2211681999997381</c:v>
                </c:pt>
                <c:pt idx="185">
                  <c:v>9.2211681999997381</c:v>
                </c:pt>
                <c:pt idx="186">
                  <c:v>9.2211681999997381</c:v>
                </c:pt>
                <c:pt idx="187">
                  <c:v>9.2211681999997381</c:v>
                </c:pt>
                <c:pt idx="188">
                  <c:v>9.2211681999997381</c:v>
                </c:pt>
                <c:pt idx="189">
                  <c:v>9.2211681999997381</c:v>
                </c:pt>
                <c:pt idx="190">
                  <c:v>9.2211681999997381</c:v>
                </c:pt>
                <c:pt idx="191">
                  <c:v>9.2211681999997381</c:v>
                </c:pt>
                <c:pt idx="192">
                  <c:v>9.2211681999997381</c:v>
                </c:pt>
                <c:pt idx="193">
                  <c:v>9.2211681999997381</c:v>
                </c:pt>
                <c:pt idx="194">
                  <c:v>9.2211681999997381</c:v>
                </c:pt>
                <c:pt idx="195">
                  <c:v>9.2211681999997381</c:v>
                </c:pt>
                <c:pt idx="196">
                  <c:v>9.2211681999997381</c:v>
                </c:pt>
                <c:pt idx="197">
                  <c:v>9.2211681999997381</c:v>
                </c:pt>
                <c:pt idx="198">
                  <c:v>9.2211681999997381</c:v>
                </c:pt>
                <c:pt idx="199">
                  <c:v>9.2211681999997381</c:v>
                </c:pt>
                <c:pt idx="200">
                  <c:v>9.2211681999997381</c:v>
                </c:pt>
                <c:pt idx="201">
                  <c:v>9.2211681999997381</c:v>
                </c:pt>
                <c:pt idx="202">
                  <c:v>9.2211681999997381</c:v>
                </c:pt>
                <c:pt idx="203">
                  <c:v>9.2211681999997381</c:v>
                </c:pt>
                <c:pt idx="204">
                  <c:v>9.2211681999997381</c:v>
                </c:pt>
                <c:pt idx="205">
                  <c:v>9.2211681999997381</c:v>
                </c:pt>
                <c:pt idx="206">
                  <c:v>9.2211681999997381</c:v>
                </c:pt>
                <c:pt idx="207">
                  <c:v>9.2211681999997381</c:v>
                </c:pt>
                <c:pt idx="208">
                  <c:v>9.2211681999997381</c:v>
                </c:pt>
                <c:pt idx="209">
                  <c:v>9.2211681999997381</c:v>
                </c:pt>
                <c:pt idx="210">
                  <c:v>9.2211681999997381</c:v>
                </c:pt>
                <c:pt idx="211">
                  <c:v>9.2211681999997381</c:v>
                </c:pt>
                <c:pt idx="212">
                  <c:v>9.2211681999997381</c:v>
                </c:pt>
                <c:pt idx="213">
                  <c:v>9.2211681999997381</c:v>
                </c:pt>
                <c:pt idx="214">
                  <c:v>9.2211681999997381</c:v>
                </c:pt>
                <c:pt idx="215">
                  <c:v>9.2211681999997381</c:v>
                </c:pt>
                <c:pt idx="216">
                  <c:v>9.2211681999997381</c:v>
                </c:pt>
                <c:pt idx="217">
                  <c:v>9.2211681999997381</c:v>
                </c:pt>
                <c:pt idx="218">
                  <c:v>9.2211681999997381</c:v>
                </c:pt>
                <c:pt idx="219">
                  <c:v>9.2211681999997381</c:v>
                </c:pt>
                <c:pt idx="220">
                  <c:v>9.2211681999997381</c:v>
                </c:pt>
                <c:pt idx="221">
                  <c:v>9.2211681999997381</c:v>
                </c:pt>
                <c:pt idx="222">
                  <c:v>9.2211681999997381</c:v>
                </c:pt>
                <c:pt idx="223">
                  <c:v>9.2211681999997381</c:v>
                </c:pt>
                <c:pt idx="224">
                  <c:v>9.2211681999997381</c:v>
                </c:pt>
                <c:pt idx="225">
                  <c:v>9.2211681999997381</c:v>
                </c:pt>
                <c:pt idx="226">
                  <c:v>9.2211681999997381</c:v>
                </c:pt>
                <c:pt idx="227">
                  <c:v>9.2211681999997381</c:v>
                </c:pt>
                <c:pt idx="228">
                  <c:v>9.2211681999997381</c:v>
                </c:pt>
                <c:pt idx="229">
                  <c:v>9.2211681999997381</c:v>
                </c:pt>
                <c:pt idx="230">
                  <c:v>9.2211681999997381</c:v>
                </c:pt>
                <c:pt idx="231">
                  <c:v>9.2211681999997381</c:v>
                </c:pt>
                <c:pt idx="232">
                  <c:v>9.2211681999997381</c:v>
                </c:pt>
                <c:pt idx="233">
                  <c:v>9.2211681999997381</c:v>
                </c:pt>
                <c:pt idx="234">
                  <c:v>9.2211681999997381</c:v>
                </c:pt>
                <c:pt idx="235">
                  <c:v>9.2211681999997381</c:v>
                </c:pt>
                <c:pt idx="236">
                  <c:v>9.2211681999997381</c:v>
                </c:pt>
                <c:pt idx="237">
                  <c:v>9.2211681999997381</c:v>
                </c:pt>
                <c:pt idx="238">
                  <c:v>9.2211681999997381</c:v>
                </c:pt>
                <c:pt idx="239">
                  <c:v>9.2211681999997381</c:v>
                </c:pt>
                <c:pt idx="240">
                  <c:v>9.2211681999997381</c:v>
                </c:pt>
                <c:pt idx="241">
                  <c:v>9.2211681999997381</c:v>
                </c:pt>
                <c:pt idx="242">
                  <c:v>9.2211681999997381</c:v>
                </c:pt>
                <c:pt idx="243">
                  <c:v>9.2211681999997381</c:v>
                </c:pt>
                <c:pt idx="244">
                  <c:v>9.2211681999997381</c:v>
                </c:pt>
                <c:pt idx="245">
                  <c:v>9.2211681999997381</c:v>
                </c:pt>
                <c:pt idx="246">
                  <c:v>9.2211681999997381</c:v>
                </c:pt>
                <c:pt idx="247">
                  <c:v>9.2211681999997381</c:v>
                </c:pt>
                <c:pt idx="248">
                  <c:v>9.2211681999997381</c:v>
                </c:pt>
                <c:pt idx="249">
                  <c:v>9.2211681999997381</c:v>
                </c:pt>
                <c:pt idx="250">
                  <c:v>9.2211681999997381</c:v>
                </c:pt>
                <c:pt idx="251">
                  <c:v>9.2211681999997381</c:v>
                </c:pt>
                <c:pt idx="252">
                  <c:v>9.2211681999997381</c:v>
                </c:pt>
                <c:pt idx="253">
                  <c:v>9.2211681999997381</c:v>
                </c:pt>
                <c:pt idx="254">
                  <c:v>9.2211681999997381</c:v>
                </c:pt>
                <c:pt idx="255">
                  <c:v>9.2211681999997381</c:v>
                </c:pt>
                <c:pt idx="256">
                  <c:v>9.2211681999997381</c:v>
                </c:pt>
                <c:pt idx="257">
                  <c:v>9.2211681999997381</c:v>
                </c:pt>
                <c:pt idx="258">
                  <c:v>9.2211681999997381</c:v>
                </c:pt>
                <c:pt idx="259">
                  <c:v>9.2211681999997381</c:v>
                </c:pt>
                <c:pt idx="260">
                  <c:v>9.2211681999997381</c:v>
                </c:pt>
                <c:pt idx="261">
                  <c:v>9.2211681999997381</c:v>
                </c:pt>
                <c:pt idx="262">
                  <c:v>9.2211681999997381</c:v>
                </c:pt>
                <c:pt idx="263">
                  <c:v>9.2211681999997381</c:v>
                </c:pt>
                <c:pt idx="264">
                  <c:v>9.2211681999997381</c:v>
                </c:pt>
                <c:pt idx="265">
                  <c:v>9.2211681999997381</c:v>
                </c:pt>
                <c:pt idx="266">
                  <c:v>9.2211681999997381</c:v>
                </c:pt>
                <c:pt idx="267">
                  <c:v>9.2211681999997381</c:v>
                </c:pt>
                <c:pt idx="268">
                  <c:v>9.2211681999997381</c:v>
                </c:pt>
                <c:pt idx="269">
                  <c:v>9.2211681999997381</c:v>
                </c:pt>
                <c:pt idx="270">
                  <c:v>9.2211681999997381</c:v>
                </c:pt>
                <c:pt idx="271">
                  <c:v>9.2211681999997381</c:v>
                </c:pt>
                <c:pt idx="272">
                  <c:v>9.2211681999997381</c:v>
                </c:pt>
                <c:pt idx="273">
                  <c:v>9.2211681999997381</c:v>
                </c:pt>
                <c:pt idx="274">
                  <c:v>9.2211681999997381</c:v>
                </c:pt>
                <c:pt idx="275">
                  <c:v>9.2211681999997381</c:v>
                </c:pt>
                <c:pt idx="276">
                  <c:v>9.2211681999997381</c:v>
                </c:pt>
                <c:pt idx="277">
                  <c:v>9.2211681999997381</c:v>
                </c:pt>
                <c:pt idx="278">
                  <c:v>9.2211681999997381</c:v>
                </c:pt>
                <c:pt idx="279">
                  <c:v>9.2211681999997381</c:v>
                </c:pt>
                <c:pt idx="280">
                  <c:v>9.2211681999997381</c:v>
                </c:pt>
                <c:pt idx="281">
                  <c:v>9.2211681999997381</c:v>
                </c:pt>
                <c:pt idx="282">
                  <c:v>9.2211681999997381</c:v>
                </c:pt>
                <c:pt idx="283">
                  <c:v>9.2211681999997381</c:v>
                </c:pt>
                <c:pt idx="284">
                  <c:v>9.2211681999997381</c:v>
                </c:pt>
                <c:pt idx="285">
                  <c:v>9.2211681999997381</c:v>
                </c:pt>
                <c:pt idx="286">
                  <c:v>9.2211681999997381</c:v>
                </c:pt>
                <c:pt idx="287">
                  <c:v>9.2211681999997381</c:v>
                </c:pt>
                <c:pt idx="288">
                  <c:v>9.2211681999997381</c:v>
                </c:pt>
                <c:pt idx="289">
                  <c:v>9.2211681999997381</c:v>
                </c:pt>
                <c:pt idx="290">
                  <c:v>9.2211681999997381</c:v>
                </c:pt>
                <c:pt idx="291">
                  <c:v>9.2211681999997381</c:v>
                </c:pt>
                <c:pt idx="292">
                  <c:v>9.2211681999997381</c:v>
                </c:pt>
                <c:pt idx="293">
                  <c:v>9.2211681999997381</c:v>
                </c:pt>
                <c:pt idx="294">
                  <c:v>9.2211681999997381</c:v>
                </c:pt>
                <c:pt idx="295">
                  <c:v>9.2211681999997381</c:v>
                </c:pt>
                <c:pt idx="296">
                  <c:v>9.2211681999997381</c:v>
                </c:pt>
                <c:pt idx="297">
                  <c:v>9.2211681999997381</c:v>
                </c:pt>
                <c:pt idx="298">
                  <c:v>9.2211681999997381</c:v>
                </c:pt>
                <c:pt idx="299">
                  <c:v>9.2211681999997381</c:v>
                </c:pt>
                <c:pt idx="300">
                  <c:v>9.2211681999997381</c:v>
                </c:pt>
                <c:pt idx="301">
                  <c:v>9.2211681999997381</c:v>
                </c:pt>
                <c:pt idx="302">
                  <c:v>9.2211681999997381</c:v>
                </c:pt>
                <c:pt idx="303">
                  <c:v>9.2211681999997381</c:v>
                </c:pt>
                <c:pt idx="304">
                  <c:v>9.2211681999997381</c:v>
                </c:pt>
                <c:pt idx="305">
                  <c:v>9.2211681999997381</c:v>
                </c:pt>
                <c:pt idx="306">
                  <c:v>9.2211681999997381</c:v>
                </c:pt>
                <c:pt idx="307">
                  <c:v>9.2211681999997381</c:v>
                </c:pt>
                <c:pt idx="308">
                  <c:v>9.2211681999997381</c:v>
                </c:pt>
                <c:pt idx="309">
                  <c:v>9.2211681999997381</c:v>
                </c:pt>
                <c:pt idx="310">
                  <c:v>9.2211681999997381</c:v>
                </c:pt>
                <c:pt idx="311">
                  <c:v>9.2211681999997381</c:v>
                </c:pt>
                <c:pt idx="312">
                  <c:v>9.2211681999997381</c:v>
                </c:pt>
                <c:pt idx="313">
                  <c:v>9.2211681999997381</c:v>
                </c:pt>
                <c:pt idx="314">
                  <c:v>9.2211681999997381</c:v>
                </c:pt>
                <c:pt idx="315">
                  <c:v>9.2211681999997381</c:v>
                </c:pt>
                <c:pt idx="316">
                  <c:v>9.2211681999997381</c:v>
                </c:pt>
                <c:pt idx="317">
                  <c:v>9.2211681999997381</c:v>
                </c:pt>
                <c:pt idx="318">
                  <c:v>9.2211681999997381</c:v>
                </c:pt>
                <c:pt idx="319">
                  <c:v>9.2211681999997381</c:v>
                </c:pt>
                <c:pt idx="320">
                  <c:v>9.2211681999997381</c:v>
                </c:pt>
                <c:pt idx="321">
                  <c:v>9.2211681999997381</c:v>
                </c:pt>
                <c:pt idx="322">
                  <c:v>9.2211681999997381</c:v>
                </c:pt>
                <c:pt idx="323">
                  <c:v>9.2211681999997381</c:v>
                </c:pt>
                <c:pt idx="324">
                  <c:v>9.2211681999997381</c:v>
                </c:pt>
                <c:pt idx="325">
                  <c:v>9.2211681999997381</c:v>
                </c:pt>
                <c:pt idx="326">
                  <c:v>9.2211681999997381</c:v>
                </c:pt>
                <c:pt idx="327">
                  <c:v>9.2211681999997381</c:v>
                </c:pt>
                <c:pt idx="328">
                  <c:v>9.2211681999997381</c:v>
                </c:pt>
                <c:pt idx="329">
                  <c:v>9.2211681999997381</c:v>
                </c:pt>
                <c:pt idx="330">
                  <c:v>9.2211681999997381</c:v>
                </c:pt>
                <c:pt idx="331">
                  <c:v>9.2211681999997381</c:v>
                </c:pt>
                <c:pt idx="332">
                  <c:v>9.2211681999997381</c:v>
                </c:pt>
                <c:pt idx="333">
                  <c:v>9.2211681999997381</c:v>
                </c:pt>
                <c:pt idx="334">
                  <c:v>9.2211681999997381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1-406D-AFE6-0437CE62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spPr>
                  <a:ln w="2540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spPr>
                  <a:ln w="2540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ser>
          <c:idx val="2"/>
          <c:order val="2"/>
          <c:tx>
            <c:strRef>
              <c:f>'lagi kecepatan berbeda'!$L$1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berbeda'!$L$2:$L$337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9.4625256494773904</c:v>
                </c:pt>
                <c:pt idx="88">
                  <c:v>9.2429684157351346</c:v>
                </c:pt>
                <c:pt idx="89">
                  <c:v>9.1150696175311587</c:v>
                </c:pt>
                <c:pt idx="90">
                  <c:v>9.0926311953657066</c:v>
                </c:pt>
                <c:pt idx="91">
                  <c:v>9.0839914183015793</c:v>
                </c:pt>
                <c:pt idx="92">
                  <c:v>9.7745854554717706</c:v>
                </c:pt>
                <c:pt idx="93">
                  <c:v>10.460571015466451</c:v>
                </c:pt>
                <c:pt idx="94">
                  <c:v>11.250624234953529</c:v>
                </c:pt>
                <c:pt idx="95">
                  <c:v>11.891566776832459</c:v>
                </c:pt>
                <c:pt idx="96">
                  <c:v>12.391640748393881</c:v>
                </c:pt>
                <c:pt idx="97">
                  <c:v>13.44478611218147</c:v>
                </c:pt>
                <c:pt idx="98">
                  <c:v>14.957433791971933</c:v>
                </c:pt>
                <c:pt idx="99">
                  <c:v>16.37749881466852</c:v>
                </c:pt>
                <c:pt idx="100">
                  <c:v>18.290756642932681</c:v>
                </c:pt>
                <c:pt idx="101">
                  <c:v>19.197432881135182</c:v>
                </c:pt>
                <c:pt idx="102">
                  <c:v>20.011797370965592</c:v>
                </c:pt>
                <c:pt idx="103">
                  <c:v>20.932558748162482</c:v>
                </c:pt>
                <c:pt idx="104">
                  <c:v>21.921603314172785</c:v>
                </c:pt>
                <c:pt idx="105">
                  <c:v>22.990650306973439</c:v>
                </c:pt>
                <c:pt idx="106">
                  <c:v>24.113264660654931</c:v>
                </c:pt>
                <c:pt idx="107">
                  <c:v>25.469343868137663</c:v>
                </c:pt>
                <c:pt idx="108">
                  <c:v>26.555458068907285</c:v>
                </c:pt>
                <c:pt idx="109">
                  <c:v>28.104897314512556</c:v>
                </c:pt>
                <c:pt idx="110">
                  <c:v>28.991096363805291</c:v>
                </c:pt>
                <c:pt idx="111">
                  <c:v>30.561842241906994</c:v>
                </c:pt>
                <c:pt idx="112">
                  <c:v>31.766464730809425</c:v>
                </c:pt>
                <c:pt idx="113">
                  <c:v>32.605132714228134</c:v>
                </c:pt>
                <c:pt idx="114">
                  <c:v>33.807324198806398</c:v>
                </c:pt>
                <c:pt idx="115">
                  <c:v>34.903082658718922</c:v>
                </c:pt>
                <c:pt idx="116">
                  <c:v>36.010647315219202</c:v>
                </c:pt>
                <c:pt idx="117">
                  <c:v>37.231024230133769</c:v>
                </c:pt>
                <c:pt idx="118">
                  <c:v>38.448335368696966</c:v>
                </c:pt>
                <c:pt idx="119">
                  <c:v>40.252768959242445</c:v>
                </c:pt>
                <c:pt idx="120">
                  <c:v>41.631408138831318</c:v>
                </c:pt>
                <c:pt idx="121">
                  <c:v>42.93485380968886</c:v>
                </c:pt>
                <c:pt idx="122">
                  <c:v>43.62948103022034</c:v>
                </c:pt>
                <c:pt idx="123">
                  <c:v>44.76366793252987</c:v>
                </c:pt>
                <c:pt idx="124">
                  <c:v>46.432965127663188</c:v>
                </c:pt>
                <c:pt idx="125">
                  <c:v>47.561882427511478</c:v>
                </c:pt>
                <c:pt idx="126">
                  <c:v>48.964056590966294</c:v>
                </c:pt>
                <c:pt idx="127">
                  <c:v>50.656996976037263</c:v>
                </c:pt>
                <c:pt idx="128">
                  <c:v>51.843596995481533</c:v>
                </c:pt>
                <c:pt idx="129">
                  <c:v>53.311008015786982</c:v>
                </c:pt>
                <c:pt idx="130">
                  <c:v>55.313680367093504</c:v>
                </c:pt>
                <c:pt idx="131">
                  <c:v>58.105051120081455</c:v>
                </c:pt>
                <c:pt idx="132">
                  <c:v>59.686554603207725</c:v>
                </c:pt>
                <c:pt idx="133">
                  <c:v>62.020547043993346</c:v>
                </c:pt>
                <c:pt idx="134">
                  <c:v>63.435630588316187</c:v>
                </c:pt>
                <c:pt idx="135">
                  <c:v>65.143476062951777</c:v>
                </c:pt>
                <c:pt idx="136">
                  <c:v>66.777035456697575</c:v>
                </c:pt>
                <c:pt idx="137">
                  <c:v>69.192989129743523</c:v>
                </c:pt>
                <c:pt idx="138">
                  <c:v>71.835198692622896</c:v>
                </c:pt>
                <c:pt idx="139">
                  <c:v>74.140073400574636</c:v>
                </c:pt>
                <c:pt idx="140">
                  <c:v>76.390591651468611</c:v>
                </c:pt>
                <c:pt idx="141">
                  <c:v>78.611023652650033</c:v>
                </c:pt>
                <c:pt idx="142">
                  <c:v>80.632822826219481</c:v>
                </c:pt>
                <c:pt idx="143">
                  <c:v>82.802744660861691</c:v>
                </c:pt>
                <c:pt idx="144">
                  <c:v>84.839907355272118</c:v>
                </c:pt>
                <c:pt idx="145">
                  <c:v>87.269014876037588</c:v>
                </c:pt>
                <c:pt idx="146">
                  <c:v>89.409335994473281</c:v>
                </c:pt>
                <c:pt idx="147">
                  <c:v>91.30134204449152</c:v>
                </c:pt>
                <c:pt idx="148">
                  <c:v>92.633700889528399</c:v>
                </c:pt>
                <c:pt idx="149">
                  <c:v>94.061176923728524</c:v>
                </c:pt>
                <c:pt idx="150">
                  <c:v>96.116374038255401</c:v>
                </c:pt>
                <c:pt idx="151">
                  <c:v>98.348196784318375</c:v>
                </c:pt>
                <c:pt idx="152">
                  <c:v>100.28415338376435</c:v>
                </c:pt>
                <c:pt idx="153">
                  <c:v>102.7265550226191</c:v>
                </c:pt>
                <c:pt idx="154">
                  <c:v>105.39103058491224</c:v>
                </c:pt>
                <c:pt idx="155">
                  <c:v>107.3750745710979</c:v>
                </c:pt>
                <c:pt idx="156">
                  <c:v>109.15360959653083</c:v>
                </c:pt>
                <c:pt idx="157">
                  <c:v>111.09112493916544</c:v>
                </c:pt>
                <c:pt idx="158">
                  <c:v>112.80332981777772</c:v>
                </c:pt>
                <c:pt idx="159">
                  <c:v>115.10235195404363</c:v>
                </c:pt>
                <c:pt idx="160">
                  <c:v>117.57126375994906</c:v>
                </c:pt>
                <c:pt idx="161">
                  <c:v>120.01309561489369</c:v>
                </c:pt>
                <c:pt idx="162">
                  <c:v>121.59268994825912</c:v>
                </c:pt>
                <c:pt idx="163">
                  <c:v>123.97918441643887</c:v>
                </c:pt>
                <c:pt idx="164">
                  <c:v>126.35065266660132</c:v>
                </c:pt>
                <c:pt idx="165">
                  <c:v>128.83885284748894</c:v>
                </c:pt>
                <c:pt idx="166">
                  <c:v>131.14178529203957</c:v>
                </c:pt>
                <c:pt idx="167">
                  <c:v>132.78157650702093</c:v>
                </c:pt>
                <c:pt idx="168">
                  <c:v>134.2323252405522</c:v>
                </c:pt>
                <c:pt idx="169">
                  <c:v>136.59476660732747</c:v>
                </c:pt>
                <c:pt idx="170">
                  <c:v>138.53765777329164</c:v>
                </c:pt>
                <c:pt idx="171">
                  <c:v>140.71472931838321</c:v>
                </c:pt>
                <c:pt idx="172">
                  <c:v>142.97712032409243</c:v>
                </c:pt>
                <c:pt idx="173">
                  <c:v>145.90318226654628</c:v>
                </c:pt>
                <c:pt idx="174">
                  <c:v>148.81587985803532</c:v>
                </c:pt>
                <c:pt idx="175">
                  <c:v>150.92125451917565</c:v>
                </c:pt>
                <c:pt idx="176">
                  <c:v>153.02041757282336</c:v>
                </c:pt>
                <c:pt idx="177">
                  <c:v>155.33970725802254</c:v>
                </c:pt>
                <c:pt idx="178">
                  <c:v>157.26571446324579</c:v>
                </c:pt>
                <c:pt idx="179">
                  <c:v>159.31748995713718</c:v>
                </c:pt>
                <c:pt idx="180">
                  <c:v>161.35790259883836</c:v>
                </c:pt>
                <c:pt idx="181">
                  <c:v>163.50510689292804</c:v>
                </c:pt>
                <c:pt idx="182">
                  <c:v>166.34548236574318</c:v>
                </c:pt>
                <c:pt idx="183">
                  <c:v>169.04277050490862</c:v>
                </c:pt>
                <c:pt idx="184">
                  <c:v>170.91821114012237</c:v>
                </c:pt>
                <c:pt idx="185">
                  <c:v>172.89071609074932</c:v>
                </c:pt>
                <c:pt idx="186">
                  <c:v>175.23273613893497</c:v>
                </c:pt>
                <c:pt idx="187">
                  <c:v>177.95632726182339</c:v>
                </c:pt>
                <c:pt idx="188">
                  <c:v>179.92082099076046</c:v>
                </c:pt>
                <c:pt idx="189">
                  <c:v>181.76015533914685</c:v>
                </c:pt>
                <c:pt idx="190">
                  <c:v>184.56128740320565</c:v>
                </c:pt>
                <c:pt idx="191">
                  <c:v>187.09835180252023</c:v>
                </c:pt>
                <c:pt idx="192">
                  <c:v>189.63318509542606</c:v>
                </c:pt>
                <c:pt idx="193">
                  <c:v>192.10952339504081</c:v>
                </c:pt>
                <c:pt idx="194">
                  <c:v>194.27202054708019</c:v>
                </c:pt>
                <c:pt idx="195">
                  <c:v>196.9499242973001</c:v>
                </c:pt>
                <c:pt idx="196">
                  <c:v>199.5017424791499</c:v>
                </c:pt>
                <c:pt idx="197">
                  <c:v>202.0471911240343</c:v>
                </c:pt>
                <c:pt idx="198">
                  <c:v>203.78766857578057</c:v>
                </c:pt>
                <c:pt idx="199">
                  <c:v>206.20953897891553</c:v>
                </c:pt>
                <c:pt idx="200">
                  <c:v>208.74564933703417</c:v>
                </c:pt>
                <c:pt idx="201">
                  <c:v>211.32911904348728</c:v>
                </c:pt>
                <c:pt idx="202">
                  <c:v>213.89298143920846</c:v>
                </c:pt>
                <c:pt idx="203">
                  <c:v>216.08502974001351</c:v>
                </c:pt>
                <c:pt idx="204">
                  <c:v>218.60808503608919</c:v>
                </c:pt>
                <c:pt idx="205">
                  <c:v>221.15317196382551</c:v>
                </c:pt>
                <c:pt idx="206">
                  <c:v>223.70184853591294</c:v>
                </c:pt>
                <c:pt idx="207">
                  <c:v>225.51054272561902</c:v>
                </c:pt>
                <c:pt idx="208">
                  <c:v>227.56778105128313</c:v>
                </c:pt>
                <c:pt idx="209">
                  <c:v>230.35039386522141</c:v>
                </c:pt>
                <c:pt idx="210">
                  <c:v>232.99894043156269</c:v>
                </c:pt>
                <c:pt idx="211">
                  <c:v>235.25771178705213</c:v>
                </c:pt>
                <c:pt idx="212">
                  <c:v>237.08642056292035</c:v>
                </c:pt>
                <c:pt idx="213">
                  <c:v>238.97892646279533</c:v>
                </c:pt>
                <c:pt idx="214">
                  <c:v>241.7564342040186</c:v>
                </c:pt>
                <c:pt idx="215">
                  <c:v>243.70522272877116</c:v>
                </c:pt>
                <c:pt idx="216">
                  <c:v>245.65617628724686</c:v>
                </c:pt>
                <c:pt idx="217">
                  <c:v>247.60154576963905</c:v>
                </c:pt>
                <c:pt idx="218">
                  <c:v>249.58607575421397</c:v>
                </c:pt>
                <c:pt idx="219">
                  <c:v>251.96335908465716</c:v>
                </c:pt>
                <c:pt idx="220">
                  <c:v>253.04604867063722</c:v>
                </c:pt>
                <c:pt idx="221">
                  <c:v>254.80625146999779</c:v>
                </c:pt>
                <c:pt idx="222">
                  <c:v>256.73910341637276</c:v>
                </c:pt>
                <c:pt idx="223">
                  <c:v>259.4392517486454</c:v>
                </c:pt>
                <c:pt idx="224">
                  <c:v>261.30545653715751</c:v>
                </c:pt>
                <c:pt idx="225">
                  <c:v>263.15581978881829</c:v>
                </c:pt>
                <c:pt idx="226">
                  <c:v>265.376941385706</c:v>
                </c:pt>
                <c:pt idx="227">
                  <c:v>267.89850140924585</c:v>
                </c:pt>
                <c:pt idx="228">
                  <c:v>270.4274865184608</c:v>
                </c:pt>
                <c:pt idx="229">
                  <c:v>272.30956928029696</c:v>
                </c:pt>
                <c:pt idx="230">
                  <c:v>274.20309584230063</c:v>
                </c:pt>
                <c:pt idx="231">
                  <c:v>276.12888066988438</c:v>
                </c:pt>
                <c:pt idx="232">
                  <c:v>278.05251292361277</c:v>
                </c:pt>
                <c:pt idx="233">
                  <c:v>279.84894381963022</c:v>
                </c:pt>
                <c:pt idx="234">
                  <c:v>281.86941229726699</c:v>
                </c:pt>
                <c:pt idx="235">
                  <c:v>283.85985004945576</c:v>
                </c:pt>
                <c:pt idx="236">
                  <c:v>285.88913132692642</c:v>
                </c:pt>
                <c:pt idx="237">
                  <c:v>287.9312479990345</c:v>
                </c:pt>
                <c:pt idx="238">
                  <c:v>289.99021183453334</c:v>
                </c:pt>
                <c:pt idx="239">
                  <c:v>291.55795896329107</c:v>
                </c:pt>
                <c:pt idx="240">
                  <c:v>293.64059588822897</c:v>
                </c:pt>
                <c:pt idx="241">
                  <c:v>295.71078610024597</c:v>
                </c:pt>
                <c:pt idx="242">
                  <c:v>297.79018733570285</c:v>
                </c:pt>
                <c:pt idx="243">
                  <c:v>299.86831565718848</c:v>
                </c:pt>
                <c:pt idx="244">
                  <c:v>301.24211709438981</c:v>
                </c:pt>
                <c:pt idx="245">
                  <c:v>304.08830567668701</c:v>
                </c:pt>
                <c:pt idx="246">
                  <c:v>306.28441127069789</c:v>
                </c:pt>
                <c:pt idx="247">
                  <c:v>308.33410800365044</c:v>
                </c:pt>
                <c:pt idx="248">
                  <c:v>310.19213710033551</c:v>
                </c:pt>
                <c:pt idx="249">
                  <c:v>312.30424387070696</c:v>
                </c:pt>
                <c:pt idx="250">
                  <c:v>314.36469666989962</c:v>
                </c:pt>
                <c:pt idx="251">
                  <c:v>316.04658016544511</c:v>
                </c:pt>
                <c:pt idx="252">
                  <c:v>317.6897458908976</c:v>
                </c:pt>
                <c:pt idx="253">
                  <c:v>319.69532240876674</c:v>
                </c:pt>
                <c:pt idx="254">
                  <c:v>321.65282157876459</c:v>
                </c:pt>
                <c:pt idx="255">
                  <c:v>323.54658944554023</c:v>
                </c:pt>
                <c:pt idx="256">
                  <c:v>326.00996441127108</c:v>
                </c:pt>
                <c:pt idx="257">
                  <c:v>328.39295337817993</c:v>
                </c:pt>
                <c:pt idx="258">
                  <c:v>330.76854621673311</c:v>
                </c:pt>
                <c:pt idx="259">
                  <c:v>332.54494598170186</c:v>
                </c:pt>
                <c:pt idx="260">
                  <c:v>334.89869697723407</c:v>
                </c:pt>
                <c:pt idx="261">
                  <c:v>337.18804388311423</c:v>
                </c:pt>
                <c:pt idx="262">
                  <c:v>340.10457740495804</c:v>
                </c:pt>
                <c:pt idx="263">
                  <c:v>342.71203772155582</c:v>
                </c:pt>
                <c:pt idx="264">
                  <c:v>345.27144886363573</c:v>
                </c:pt>
                <c:pt idx="265">
                  <c:v>347.94499468606625</c:v>
                </c:pt>
                <c:pt idx="266">
                  <c:v>350.57598019022714</c:v>
                </c:pt>
                <c:pt idx="267">
                  <c:v>353.18499600036603</c:v>
                </c:pt>
                <c:pt idx="268">
                  <c:v>356.59703027865493</c:v>
                </c:pt>
                <c:pt idx="269">
                  <c:v>359.89559075454321</c:v>
                </c:pt>
                <c:pt idx="270">
                  <c:v>362.49216426892974</c:v>
                </c:pt>
                <c:pt idx="271">
                  <c:v>365.10843588664818</c:v>
                </c:pt>
                <c:pt idx="272">
                  <c:v>368.51347869206421</c:v>
                </c:pt>
                <c:pt idx="273">
                  <c:v>371.24958161626711</c:v>
                </c:pt>
                <c:pt idx="274">
                  <c:v>373.81102464681715</c:v>
                </c:pt>
                <c:pt idx="275">
                  <c:v>376.97132102380283</c:v>
                </c:pt>
                <c:pt idx="276">
                  <c:v>380.29590970350057</c:v>
                </c:pt>
                <c:pt idx="277">
                  <c:v>383.20782734046315</c:v>
                </c:pt>
                <c:pt idx="278">
                  <c:v>385.8737128630649</c:v>
                </c:pt>
                <c:pt idx="279">
                  <c:v>388.78723402072228</c:v>
                </c:pt>
                <c:pt idx="280">
                  <c:v>392.10006412127154</c:v>
                </c:pt>
                <c:pt idx="281">
                  <c:v>394.77904260161506</c:v>
                </c:pt>
                <c:pt idx="282">
                  <c:v>397.88150234693478</c:v>
                </c:pt>
                <c:pt idx="283">
                  <c:v>401.22981504938991</c:v>
                </c:pt>
                <c:pt idx="284">
                  <c:v>404.43829883484887</c:v>
                </c:pt>
                <c:pt idx="285">
                  <c:v>407.02352116779224</c:v>
                </c:pt>
                <c:pt idx="286">
                  <c:v>409.63379765188677</c:v>
                </c:pt>
                <c:pt idx="287">
                  <c:v>412.4233412373535</c:v>
                </c:pt>
                <c:pt idx="288">
                  <c:v>415.46879239708562</c:v>
                </c:pt>
                <c:pt idx="289">
                  <c:v>418.1799237762084</c:v>
                </c:pt>
                <c:pt idx="290">
                  <c:v>421.02067350779237</c:v>
                </c:pt>
                <c:pt idx="291">
                  <c:v>423.819464225464</c:v>
                </c:pt>
                <c:pt idx="292">
                  <c:v>426.5651094112277</c:v>
                </c:pt>
                <c:pt idx="293">
                  <c:v>429.24818035401449</c:v>
                </c:pt>
                <c:pt idx="294">
                  <c:v>431.88361006466374</c:v>
                </c:pt>
                <c:pt idx="295">
                  <c:v>434.87125786719207</c:v>
                </c:pt>
                <c:pt idx="296">
                  <c:v>438.24700046176105</c:v>
                </c:pt>
                <c:pt idx="297">
                  <c:v>440.96956902364877</c:v>
                </c:pt>
                <c:pt idx="298">
                  <c:v>443.50964094850974</c:v>
                </c:pt>
                <c:pt idx="299">
                  <c:v>446.87342099453195</c:v>
                </c:pt>
                <c:pt idx="300">
                  <c:v>449.58617019076144</c:v>
                </c:pt>
                <c:pt idx="301">
                  <c:v>452.15173843373179</c:v>
                </c:pt>
                <c:pt idx="302">
                  <c:v>455.35423084847594</c:v>
                </c:pt>
                <c:pt idx="303">
                  <c:v>458.57596169782602</c:v>
                </c:pt>
                <c:pt idx="304">
                  <c:v>461.67425106015236</c:v>
                </c:pt>
                <c:pt idx="305">
                  <c:v>461.67425106015236</c:v>
                </c:pt>
                <c:pt idx="306">
                  <c:v>461.67425106015236</c:v>
                </c:pt>
                <c:pt idx="307">
                  <c:v>461.67425106015236</c:v>
                </c:pt>
                <c:pt idx="308">
                  <c:v>461.67425106015236</c:v>
                </c:pt>
                <c:pt idx="309">
                  <c:v>461.67425106015236</c:v>
                </c:pt>
                <c:pt idx="310">
                  <c:v>461.67425106015236</c:v>
                </c:pt>
                <c:pt idx="311">
                  <c:v>461.67425106015236</c:v>
                </c:pt>
                <c:pt idx="312">
                  <c:v>461.67425106015236</c:v>
                </c:pt>
                <c:pt idx="313">
                  <c:v>461.67425106015236</c:v>
                </c:pt>
                <c:pt idx="314">
                  <c:v>461.67425106015236</c:v>
                </c:pt>
                <c:pt idx="315">
                  <c:v>461.67425106015236</c:v>
                </c:pt>
                <c:pt idx="316">
                  <c:v>461.67425106015236</c:v>
                </c:pt>
                <c:pt idx="317">
                  <c:v>461.67425106015236</c:v>
                </c:pt>
                <c:pt idx="318">
                  <c:v>461.67425106015236</c:v>
                </c:pt>
                <c:pt idx="319">
                  <c:v>461.67425106015236</c:v>
                </c:pt>
                <c:pt idx="320">
                  <c:v>461.67425106015236</c:v>
                </c:pt>
                <c:pt idx="321">
                  <c:v>461.67425106015236</c:v>
                </c:pt>
                <c:pt idx="322">
                  <c:v>461.67425106015236</c:v>
                </c:pt>
                <c:pt idx="323">
                  <c:v>461.67425106015236</c:v>
                </c:pt>
                <c:pt idx="324">
                  <c:v>461.67425106015236</c:v>
                </c:pt>
                <c:pt idx="325">
                  <c:v>461.67425106015236</c:v>
                </c:pt>
                <c:pt idx="326">
                  <c:v>461.67425106015236</c:v>
                </c:pt>
                <c:pt idx="327">
                  <c:v>461.67425106015236</c:v>
                </c:pt>
                <c:pt idx="328">
                  <c:v>461.67425106015236</c:v>
                </c:pt>
                <c:pt idx="329">
                  <c:v>461.67425106015236</c:v>
                </c:pt>
                <c:pt idx="330">
                  <c:v>461.67425106015236</c:v>
                </c:pt>
                <c:pt idx="331">
                  <c:v>461.67425106015236</c:v>
                </c:pt>
                <c:pt idx="332">
                  <c:v>461.67425106015236</c:v>
                </c:pt>
                <c:pt idx="333">
                  <c:v>461.67425106015236</c:v>
                </c:pt>
                <c:pt idx="334">
                  <c:v>461.67425106015236</c:v>
                </c:pt>
                <c:pt idx="335">
                  <c:v>461.67425106015236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F-4672-8C7E-0CB700266F98}"/>
            </c:ext>
          </c:extLst>
        </c:ser>
        <c:ser>
          <c:idx val="3"/>
          <c:order val="3"/>
          <c:tx>
            <c:strRef>
              <c:f>'lagi kecepatan berbeda'!$N$1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berbeda'!$N$2:$N$337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24.463228571428498</c:v>
                </c:pt>
                <c:pt idx="88">
                  <c:v>24.7065085714285</c:v>
                </c:pt>
                <c:pt idx="89">
                  <c:v>25.254828571428501</c:v>
                </c:pt>
                <c:pt idx="90">
                  <c:v>26.134388571428499</c:v>
                </c:pt>
                <c:pt idx="91">
                  <c:v>26.898668571428502</c:v>
                </c:pt>
                <c:pt idx="92">
                  <c:v>27.568628571428501</c:v>
                </c:pt>
                <c:pt idx="93">
                  <c:v>28.7916285714285</c:v>
                </c:pt>
                <c:pt idx="94">
                  <c:v>30.087388571428502</c:v>
                </c:pt>
                <c:pt idx="95">
                  <c:v>31.2940685714285</c:v>
                </c:pt>
                <c:pt idx="96">
                  <c:v>32.551222857142797</c:v>
                </c:pt>
                <c:pt idx="97">
                  <c:v>33.621662857142802</c:v>
                </c:pt>
                <c:pt idx="98">
                  <c:v>34.639702857142801</c:v>
                </c:pt>
                <c:pt idx="99">
                  <c:v>35.621062857142803</c:v>
                </c:pt>
                <c:pt idx="100">
                  <c:v>37.3854228571428</c:v>
                </c:pt>
                <c:pt idx="101">
                  <c:v>39.113102857142799</c:v>
                </c:pt>
                <c:pt idx="102">
                  <c:v>40.804102857142801</c:v>
                </c:pt>
                <c:pt idx="103">
                  <c:v>42.4584228571428</c:v>
                </c:pt>
                <c:pt idx="104">
                  <c:v>44.102262857142797</c:v>
                </c:pt>
                <c:pt idx="105">
                  <c:v>45.558062857142801</c:v>
                </c:pt>
                <c:pt idx="106">
                  <c:v>47.175702857142802</c:v>
                </c:pt>
                <c:pt idx="107">
                  <c:v>48.685228571428503</c:v>
                </c:pt>
                <c:pt idx="108">
                  <c:v>50.313348571428499</c:v>
                </c:pt>
                <c:pt idx="109">
                  <c:v>51.951948571428503</c:v>
                </c:pt>
                <c:pt idx="110">
                  <c:v>53.590548571428499</c:v>
                </c:pt>
                <c:pt idx="111">
                  <c:v>54.435668571428501</c:v>
                </c:pt>
                <c:pt idx="112">
                  <c:v>55.383662857142802</c:v>
                </c:pt>
                <c:pt idx="113">
                  <c:v>56.9698628571428</c:v>
                </c:pt>
                <c:pt idx="114">
                  <c:v>58.529862857142803</c:v>
                </c:pt>
                <c:pt idx="115">
                  <c:v>60.026982857142798</c:v>
                </c:pt>
                <c:pt idx="116">
                  <c:v>62.040862857142798</c:v>
                </c:pt>
                <c:pt idx="117">
                  <c:v>64.294782857142806</c:v>
                </c:pt>
                <c:pt idx="118">
                  <c:v>65.869902857142804</c:v>
                </c:pt>
                <c:pt idx="119">
                  <c:v>67.256982857142802</c:v>
                </c:pt>
                <c:pt idx="120">
                  <c:v>68.617862857142796</c:v>
                </c:pt>
                <c:pt idx="121">
                  <c:v>69.952542857142802</c:v>
                </c:pt>
                <c:pt idx="122">
                  <c:v>72.075462857142796</c:v>
                </c:pt>
                <c:pt idx="123">
                  <c:v>74.182662857142802</c:v>
                </c:pt>
                <c:pt idx="124">
                  <c:v>76.274142857142806</c:v>
                </c:pt>
                <c:pt idx="125">
                  <c:v>77.530222857142803</c:v>
                </c:pt>
                <c:pt idx="126">
                  <c:v>79.585022857142803</c:v>
                </c:pt>
                <c:pt idx="127">
                  <c:v>81.629342857142802</c:v>
                </c:pt>
                <c:pt idx="128">
                  <c:v>83.6579428571428</c:v>
                </c:pt>
                <c:pt idx="129">
                  <c:v>85.670822857142795</c:v>
                </c:pt>
                <c:pt idx="130">
                  <c:v>87.020622857142797</c:v>
                </c:pt>
                <c:pt idx="131">
                  <c:v>88.187622857142799</c:v>
                </c:pt>
                <c:pt idx="132">
                  <c:v>90.1271428571428</c:v>
                </c:pt>
                <c:pt idx="133">
                  <c:v>91.932348571428506</c:v>
                </c:pt>
                <c:pt idx="134">
                  <c:v>93.840428571428504</c:v>
                </c:pt>
                <c:pt idx="135">
                  <c:v>95.7327885714285</c:v>
                </c:pt>
                <c:pt idx="136">
                  <c:v>98.413388571428499</c:v>
                </c:pt>
                <c:pt idx="137">
                  <c:v>101.083508571428</c:v>
                </c:pt>
                <c:pt idx="138">
                  <c:v>102.94966857142801</c:v>
                </c:pt>
                <c:pt idx="139">
                  <c:v>104.815828571428</c:v>
                </c:pt>
                <c:pt idx="140">
                  <c:v>106.800582857142</c:v>
                </c:pt>
                <c:pt idx="141">
                  <c:v>108.614542857142</c:v>
                </c:pt>
                <c:pt idx="142">
                  <c:v>110.459742857142</c:v>
                </c:pt>
                <c:pt idx="143">
                  <c:v>112.28922285714199</c:v>
                </c:pt>
                <c:pt idx="144">
                  <c:v>114.123942857142</c:v>
                </c:pt>
                <c:pt idx="145">
                  <c:v>116.76786285714201</c:v>
                </c:pt>
                <c:pt idx="146">
                  <c:v>119.277468571428</c:v>
                </c:pt>
                <c:pt idx="147">
                  <c:v>120.96739428571399</c:v>
                </c:pt>
                <c:pt idx="148">
                  <c:v>122.75495428571401</c:v>
                </c:pt>
                <c:pt idx="149">
                  <c:v>124.92091428571401</c:v>
                </c:pt>
                <c:pt idx="150">
                  <c:v>127.470514285714</c:v>
                </c:pt>
                <c:pt idx="151">
                  <c:v>129.18471428571399</c:v>
                </c:pt>
                <c:pt idx="152">
                  <c:v>130.867474285714</c:v>
                </c:pt>
                <c:pt idx="153">
                  <c:v>133.348954285714</c:v>
                </c:pt>
                <c:pt idx="154">
                  <c:v>135.809474285714</c:v>
                </c:pt>
                <c:pt idx="155">
                  <c:v>138.26999428571401</c:v>
                </c:pt>
                <c:pt idx="156">
                  <c:v>140.67287428571399</c:v>
                </c:pt>
                <c:pt idx="157">
                  <c:v>142.69211428571401</c:v>
                </c:pt>
                <c:pt idx="158">
                  <c:v>145.157874285714</c:v>
                </c:pt>
                <c:pt idx="159">
                  <c:v>147.57123428571401</c:v>
                </c:pt>
                <c:pt idx="160">
                  <c:v>149.984594285714</c:v>
                </c:pt>
                <c:pt idx="161">
                  <c:v>151.59399428571399</c:v>
                </c:pt>
                <c:pt idx="162">
                  <c:v>153.88875999999999</c:v>
                </c:pt>
                <c:pt idx="163">
                  <c:v>156.30211999999901</c:v>
                </c:pt>
                <c:pt idx="164">
                  <c:v>158.70500000000001</c:v>
                </c:pt>
                <c:pt idx="165">
                  <c:v>161.151125714285</c:v>
                </c:pt>
                <c:pt idx="166">
                  <c:v>163.23032571428499</c:v>
                </c:pt>
                <c:pt idx="167">
                  <c:v>165.643685714285</c:v>
                </c:pt>
                <c:pt idx="168">
                  <c:v>168.083245714285</c:v>
                </c:pt>
                <c:pt idx="169">
                  <c:v>170.52804571428501</c:v>
                </c:pt>
                <c:pt idx="170">
                  <c:v>172.184605714285</c:v>
                </c:pt>
                <c:pt idx="171">
                  <c:v>174.191045714285</c:v>
                </c:pt>
                <c:pt idx="172">
                  <c:v>176.83304000000001</c:v>
                </c:pt>
                <c:pt idx="173">
                  <c:v>179.38788</c:v>
                </c:pt>
                <c:pt idx="174">
                  <c:v>181.55384000000001</c:v>
                </c:pt>
                <c:pt idx="175">
                  <c:v>183.33616000000001</c:v>
                </c:pt>
                <c:pt idx="176">
                  <c:v>185.13944000000001</c:v>
                </c:pt>
                <c:pt idx="177">
                  <c:v>187.79383999999999</c:v>
                </c:pt>
                <c:pt idx="178">
                  <c:v>189.66</c:v>
                </c:pt>
                <c:pt idx="179">
                  <c:v>191.53139999999999</c:v>
                </c:pt>
                <c:pt idx="180">
                  <c:v>193.397559999999</c:v>
                </c:pt>
                <c:pt idx="181">
                  <c:v>195.30563999999899</c:v>
                </c:pt>
                <c:pt idx="182">
                  <c:v>197.60783999999899</c:v>
                </c:pt>
                <c:pt idx="183">
                  <c:v>198.617639999999</c:v>
                </c:pt>
                <c:pt idx="184">
                  <c:v>200.30623999999901</c:v>
                </c:pt>
                <c:pt idx="185">
                  <c:v>202.135719999999</c:v>
                </c:pt>
                <c:pt idx="186">
                  <c:v>204.76916</c:v>
                </c:pt>
                <c:pt idx="187">
                  <c:v>206.57244</c:v>
                </c:pt>
                <c:pt idx="188">
                  <c:v>208.36</c:v>
                </c:pt>
                <c:pt idx="189">
                  <c:v>210.54692</c:v>
                </c:pt>
                <c:pt idx="190">
                  <c:v>212.98183999999901</c:v>
                </c:pt>
                <c:pt idx="191">
                  <c:v>215.421999999999</c:v>
                </c:pt>
                <c:pt idx="192">
                  <c:v>217.24624</c:v>
                </c:pt>
                <c:pt idx="193">
                  <c:v>219.08619999999999</c:v>
                </c:pt>
                <c:pt idx="194">
                  <c:v>220.95760000000001</c:v>
                </c:pt>
                <c:pt idx="195">
                  <c:v>222.8552</c:v>
                </c:pt>
                <c:pt idx="196">
                  <c:v>224.57391428571401</c:v>
                </c:pt>
                <c:pt idx="197">
                  <c:v>226.51867428571401</c:v>
                </c:pt>
                <c:pt idx="198">
                  <c:v>228.48439428571399</c:v>
                </c:pt>
                <c:pt idx="199">
                  <c:v>230.46583428571401</c:v>
                </c:pt>
                <c:pt idx="200">
                  <c:v>232.46299428571399</c:v>
                </c:pt>
                <c:pt idx="201">
                  <c:v>234.47587428571401</c:v>
                </c:pt>
                <c:pt idx="202">
                  <c:v>235.99799428571399</c:v>
                </c:pt>
                <c:pt idx="203">
                  <c:v>238.016114285714</c:v>
                </c:pt>
                <c:pt idx="204">
                  <c:v>240.04471428571401</c:v>
                </c:pt>
                <c:pt idx="205">
                  <c:v>242.08379428571399</c:v>
                </c:pt>
                <c:pt idx="206">
                  <c:v>244.122874285714</c:v>
                </c:pt>
                <c:pt idx="207">
                  <c:v>245.43990857142799</c:v>
                </c:pt>
                <c:pt idx="208">
                  <c:v>248.26722857142801</c:v>
                </c:pt>
                <c:pt idx="209">
                  <c:v>250.426228571428</c:v>
                </c:pt>
                <c:pt idx="210">
                  <c:v>252.42338857142801</c:v>
                </c:pt>
                <c:pt idx="211">
                  <c:v>254.26394857142799</c:v>
                </c:pt>
                <c:pt idx="212">
                  <c:v>256.29254857142797</c:v>
                </c:pt>
                <c:pt idx="213">
                  <c:v>258.336868571428</c:v>
                </c:pt>
                <c:pt idx="214">
                  <c:v>259.971348571428</c:v>
                </c:pt>
                <c:pt idx="215">
                  <c:v>261.58486857142799</c:v>
                </c:pt>
                <c:pt idx="216">
                  <c:v>263.561068571428</c:v>
                </c:pt>
                <c:pt idx="217">
                  <c:v>265.49010857142798</c:v>
                </c:pt>
                <c:pt idx="218">
                  <c:v>267.35626857142802</c:v>
                </c:pt>
                <c:pt idx="219">
                  <c:v>269.79118857142799</c:v>
                </c:pt>
                <c:pt idx="220">
                  <c:v>272.14750857142798</c:v>
                </c:pt>
                <c:pt idx="221">
                  <c:v>274.48419428571401</c:v>
                </c:pt>
                <c:pt idx="222">
                  <c:v>276.23447428571399</c:v>
                </c:pt>
                <c:pt idx="223">
                  <c:v>278.56399428571399</c:v>
                </c:pt>
                <c:pt idx="224">
                  <c:v>280.84111428571401</c:v>
                </c:pt>
                <c:pt idx="225">
                  <c:v>283.73355428571398</c:v>
                </c:pt>
                <c:pt idx="226">
                  <c:v>286.317434285714</c:v>
                </c:pt>
                <c:pt idx="227">
                  <c:v>288.854154285714</c:v>
                </c:pt>
                <c:pt idx="228">
                  <c:v>291.495074285714</c:v>
                </c:pt>
                <c:pt idx="229">
                  <c:v>294.10455428571402</c:v>
                </c:pt>
                <c:pt idx="230">
                  <c:v>296.69307428571398</c:v>
                </c:pt>
                <c:pt idx="231">
                  <c:v>300.08555428571401</c:v>
                </c:pt>
                <c:pt idx="232">
                  <c:v>303.36468000000002</c:v>
                </c:pt>
                <c:pt idx="233">
                  <c:v>305.94272000000001</c:v>
                </c:pt>
                <c:pt idx="234">
                  <c:v>308.53124000000003</c:v>
                </c:pt>
                <c:pt idx="235">
                  <c:v>311.91847999999902</c:v>
                </c:pt>
                <c:pt idx="236">
                  <c:v>314.63739999999899</c:v>
                </c:pt>
                <c:pt idx="237">
                  <c:v>317.17351999999897</c:v>
                </c:pt>
                <c:pt idx="238">
                  <c:v>320.32556</c:v>
                </c:pt>
                <c:pt idx="239">
                  <c:v>323.634199999999</c:v>
                </c:pt>
                <c:pt idx="240">
                  <c:v>326.52251999999999</c:v>
                </c:pt>
                <c:pt idx="241">
                  <c:v>329.17331999999902</c:v>
                </c:pt>
                <c:pt idx="242">
                  <c:v>332.07211999999998</c:v>
                </c:pt>
                <c:pt idx="243">
                  <c:v>335.37027999999998</c:v>
                </c:pt>
                <c:pt idx="244">
                  <c:v>338.04203999999999</c:v>
                </c:pt>
                <c:pt idx="245">
                  <c:v>341.12364000000002</c:v>
                </c:pt>
                <c:pt idx="246">
                  <c:v>344.45848000000001</c:v>
                </c:pt>
                <c:pt idx="247">
                  <c:v>347.6472</c:v>
                </c:pt>
                <c:pt idx="248">
                  <c:v>350.22</c:v>
                </c:pt>
                <c:pt idx="249">
                  <c:v>352.82423999999997</c:v>
                </c:pt>
                <c:pt idx="250">
                  <c:v>355.60140000000001</c:v>
                </c:pt>
                <c:pt idx="251">
                  <c:v>358.63472000000002</c:v>
                </c:pt>
                <c:pt idx="252">
                  <c:v>361.32864000000001</c:v>
                </c:pt>
                <c:pt idx="253">
                  <c:v>364.15820000000002</c:v>
                </c:pt>
                <c:pt idx="254">
                  <c:v>366.94583999999998</c:v>
                </c:pt>
                <c:pt idx="255">
                  <c:v>369.68108000000001</c:v>
                </c:pt>
                <c:pt idx="256">
                  <c:v>372.35343999999998</c:v>
                </c:pt>
                <c:pt idx="257">
                  <c:v>374.97863999999902</c:v>
                </c:pt>
                <c:pt idx="258">
                  <c:v>377.96127999999999</c:v>
                </c:pt>
                <c:pt idx="259">
                  <c:v>381.32756000000001</c:v>
                </c:pt>
                <c:pt idx="260">
                  <c:v>384.036</c:v>
                </c:pt>
                <c:pt idx="261">
                  <c:v>386.56688000000003</c:v>
                </c:pt>
                <c:pt idx="262">
                  <c:v>389.91744</c:v>
                </c:pt>
                <c:pt idx="263">
                  <c:v>392.62588</c:v>
                </c:pt>
                <c:pt idx="264">
                  <c:v>395.18295999999998</c:v>
                </c:pt>
                <c:pt idx="265">
                  <c:v>398.37691999999902</c:v>
                </c:pt>
                <c:pt idx="266">
                  <c:v>401.58659999999998</c:v>
                </c:pt>
                <c:pt idx="267">
                  <c:v>404.67735428571399</c:v>
                </c:pt>
                <c:pt idx="268">
                  <c:v>407.28683428571401</c:v>
                </c:pt>
                <c:pt idx="269">
                  <c:v>409.927754285714</c:v>
                </c:pt>
                <c:pt idx="270">
                  <c:v>412.71247428571399</c:v>
                </c:pt>
                <c:pt idx="271">
                  <c:v>415.44771428571403</c:v>
                </c:pt>
                <c:pt idx="272">
                  <c:v>418.21439428571398</c:v>
                </c:pt>
                <c:pt idx="273">
                  <c:v>421.02299428571399</c:v>
                </c:pt>
                <c:pt idx="274">
                  <c:v>423.87351428571401</c:v>
                </c:pt>
                <c:pt idx="275">
                  <c:v>425.94627428571403</c:v>
                </c:pt>
                <c:pt idx="276">
                  <c:v>428.09239428571402</c:v>
                </c:pt>
                <c:pt idx="277">
                  <c:v>431.131554285714</c:v>
                </c:pt>
                <c:pt idx="278">
                  <c:v>433.46107428571401</c:v>
                </c:pt>
                <c:pt idx="279">
                  <c:v>435.890154285714</c:v>
                </c:pt>
                <c:pt idx="280">
                  <c:v>438.41355428571399</c:v>
                </c:pt>
                <c:pt idx="281">
                  <c:v>440.21683428571401</c:v>
                </c:pt>
                <c:pt idx="282">
                  <c:v>442.11443428571403</c:v>
                </c:pt>
                <c:pt idx="283">
                  <c:v>443.88455428571399</c:v>
                </c:pt>
                <c:pt idx="284">
                  <c:v>445.99699428571398</c:v>
                </c:pt>
                <c:pt idx="285">
                  <c:v>448.052394285714</c:v>
                </c:pt>
                <c:pt idx="286">
                  <c:v>450.38491428571399</c:v>
                </c:pt>
                <c:pt idx="287">
                  <c:v>451.99731428571403</c:v>
                </c:pt>
                <c:pt idx="288">
                  <c:v>453.72499428571399</c:v>
                </c:pt>
                <c:pt idx="289">
                  <c:v>455.55223428571401</c:v>
                </c:pt>
                <c:pt idx="290">
                  <c:v>456.842154285714</c:v>
                </c:pt>
                <c:pt idx="291">
                  <c:v>458.04359428571399</c:v>
                </c:pt>
                <c:pt idx="292">
                  <c:v>459.053079999999</c:v>
                </c:pt>
                <c:pt idx="293">
                  <c:v>459.053079999999</c:v>
                </c:pt>
                <c:pt idx="294">
                  <c:v>459.053079999999</c:v>
                </c:pt>
                <c:pt idx="295">
                  <c:v>459.053079999999</c:v>
                </c:pt>
                <c:pt idx="296">
                  <c:v>459.053079999999</c:v>
                </c:pt>
                <c:pt idx="297">
                  <c:v>459.053079999999</c:v>
                </c:pt>
                <c:pt idx="298">
                  <c:v>459.053079999999</c:v>
                </c:pt>
                <c:pt idx="299">
                  <c:v>459.053079999999</c:v>
                </c:pt>
                <c:pt idx="300">
                  <c:v>459.053079999999</c:v>
                </c:pt>
                <c:pt idx="301">
                  <c:v>459.053079999999</c:v>
                </c:pt>
                <c:pt idx="302">
                  <c:v>459.053079999999</c:v>
                </c:pt>
                <c:pt idx="303">
                  <c:v>459.053079999999</c:v>
                </c:pt>
                <c:pt idx="304">
                  <c:v>459.053079999999</c:v>
                </c:pt>
                <c:pt idx="305">
                  <c:v>459.053079999999</c:v>
                </c:pt>
                <c:pt idx="306">
                  <c:v>459.053079999999</c:v>
                </c:pt>
                <c:pt idx="307">
                  <c:v>459.053079999999</c:v>
                </c:pt>
                <c:pt idx="308">
                  <c:v>459.053079999999</c:v>
                </c:pt>
                <c:pt idx="309">
                  <c:v>459.053079999999</c:v>
                </c:pt>
                <c:pt idx="310">
                  <c:v>459.053079999999</c:v>
                </c:pt>
                <c:pt idx="311">
                  <c:v>459.053079999999</c:v>
                </c:pt>
                <c:pt idx="312">
                  <c:v>459.053079999999</c:v>
                </c:pt>
                <c:pt idx="313">
                  <c:v>459.053079999999</c:v>
                </c:pt>
                <c:pt idx="314">
                  <c:v>459.053079999999</c:v>
                </c:pt>
                <c:pt idx="315">
                  <c:v>459.053079999999</c:v>
                </c:pt>
                <c:pt idx="316">
                  <c:v>459.053079999999</c:v>
                </c:pt>
                <c:pt idx="317">
                  <c:v>459.053079999999</c:v>
                </c:pt>
                <c:pt idx="318">
                  <c:v>459.053079999999</c:v>
                </c:pt>
                <c:pt idx="319">
                  <c:v>459.053079999999</c:v>
                </c:pt>
                <c:pt idx="320">
                  <c:v>459.053079999999</c:v>
                </c:pt>
                <c:pt idx="321">
                  <c:v>459.053079999999</c:v>
                </c:pt>
                <c:pt idx="322">
                  <c:v>459.053079999999</c:v>
                </c:pt>
                <c:pt idx="323">
                  <c:v>459.053079999999</c:v>
                </c:pt>
                <c:pt idx="324">
                  <c:v>459.053079999999</c:v>
                </c:pt>
                <c:pt idx="325">
                  <c:v>459.053079999999</c:v>
                </c:pt>
                <c:pt idx="326">
                  <c:v>459.053079999999</c:v>
                </c:pt>
                <c:pt idx="327">
                  <c:v>459.053079999999</c:v>
                </c:pt>
                <c:pt idx="328">
                  <c:v>459.053079999999</c:v>
                </c:pt>
                <c:pt idx="329">
                  <c:v>459.053079999999</c:v>
                </c:pt>
                <c:pt idx="330">
                  <c:v>459.053079999999</c:v>
                </c:pt>
                <c:pt idx="331">
                  <c:v>459.053079999999</c:v>
                </c:pt>
                <c:pt idx="332">
                  <c:v>459.053079999999</c:v>
                </c:pt>
                <c:pt idx="333">
                  <c:v>459.053079999999</c:v>
                </c:pt>
                <c:pt idx="334">
                  <c:v>459.053079999999</c:v>
                </c:pt>
                <c:pt idx="335">
                  <c:v>459.053079999999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F-4672-8C7E-0CB700266F98}"/>
            </c:ext>
          </c:extLst>
        </c:ser>
        <c:ser>
          <c:idx val="4"/>
          <c:order val="4"/>
          <c:tx>
            <c:strRef>
              <c:f>'lagi kecepatan berbeda'!$X$1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kecepatan berbeda'!$X$2:$X$336</c:f>
              <c:numCache>
                <c:formatCode>General</c:formatCode>
                <c:ptCount val="335"/>
                <c:pt idx="0">
                  <c:v>2.2652037999996537</c:v>
                </c:pt>
                <c:pt idx="1">
                  <c:v>2.2652037999996537</c:v>
                </c:pt>
                <c:pt idx="2">
                  <c:v>2.2652037999996537</c:v>
                </c:pt>
                <c:pt idx="3">
                  <c:v>2.2652037999996537</c:v>
                </c:pt>
                <c:pt idx="4">
                  <c:v>2.2652037999996537</c:v>
                </c:pt>
                <c:pt idx="5">
                  <c:v>2.2652037999996537</c:v>
                </c:pt>
                <c:pt idx="6">
                  <c:v>2.2652037999996537</c:v>
                </c:pt>
                <c:pt idx="7">
                  <c:v>2.2652037999996537</c:v>
                </c:pt>
                <c:pt idx="8">
                  <c:v>2.2652037999996537</c:v>
                </c:pt>
                <c:pt idx="9">
                  <c:v>2.2652037999996537</c:v>
                </c:pt>
                <c:pt idx="10">
                  <c:v>2.2652037999996537</c:v>
                </c:pt>
                <c:pt idx="11">
                  <c:v>2.2652037999996537</c:v>
                </c:pt>
                <c:pt idx="12">
                  <c:v>2.2652037999996537</c:v>
                </c:pt>
                <c:pt idx="13">
                  <c:v>2.2652037999996537</c:v>
                </c:pt>
                <c:pt idx="14">
                  <c:v>2.2652037999996537</c:v>
                </c:pt>
                <c:pt idx="15">
                  <c:v>2.2652037999996537</c:v>
                </c:pt>
                <c:pt idx="16">
                  <c:v>2.2652037999996537</c:v>
                </c:pt>
                <c:pt idx="17">
                  <c:v>2.2652037999996537</c:v>
                </c:pt>
                <c:pt idx="18">
                  <c:v>2.2652037999996537</c:v>
                </c:pt>
                <c:pt idx="19">
                  <c:v>2.2652037999996537</c:v>
                </c:pt>
                <c:pt idx="20">
                  <c:v>2.2652037999996537</c:v>
                </c:pt>
                <c:pt idx="21">
                  <c:v>2.2652037999996537</c:v>
                </c:pt>
                <c:pt idx="22">
                  <c:v>2.2652037999996537</c:v>
                </c:pt>
                <c:pt idx="23">
                  <c:v>2.2652037999996537</c:v>
                </c:pt>
                <c:pt idx="24">
                  <c:v>2.2652037999996537</c:v>
                </c:pt>
                <c:pt idx="25">
                  <c:v>2.2652037999996537</c:v>
                </c:pt>
                <c:pt idx="26">
                  <c:v>2.2652037999996537</c:v>
                </c:pt>
                <c:pt idx="27">
                  <c:v>2.2652037999996537</c:v>
                </c:pt>
                <c:pt idx="28">
                  <c:v>2.2652037999996537</c:v>
                </c:pt>
                <c:pt idx="29">
                  <c:v>2.2652037999996537</c:v>
                </c:pt>
                <c:pt idx="30">
                  <c:v>2.2652037999996537</c:v>
                </c:pt>
                <c:pt idx="31">
                  <c:v>2.2652037999996537</c:v>
                </c:pt>
                <c:pt idx="32">
                  <c:v>2.2652037999996537</c:v>
                </c:pt>
                <c:pt idx="33">
                  <c:v>2.2652037999996537</c:v>
                </c:pt>
                <c:pt idx="34">
                  <c:v>2.2652037999996537</c:v>
                </c:pt>
                <c:pt idx="35">
                  <c:v>2.2652037999996537</c:v>
                </c:pt>
                <c:pt idx="36">
                  <c:v>2.2652037999996537</c:v>
                </c:pt>
                <c:pt idx="37">
                  <c:v>2.2652037999996537</c:v>
                </c:pt>
                <c:pt idx="38">
                  <c:v>2.2652037999996537</c:v>
                </c:pt>
                <c:pt idx="39">
                  <c:v>2.2652037999996537</c:v>
                </c:pt>
                <c:pt idx="40">
                  <c:v>2.2652037999996537</c:v>
                </c:pt>
                <c:pt idx="41">
                  <c:v>2.2652037999996537</c:v>
                </c:pt>
                <c:pt idx="42">
                  <c:v>2.2652037999996537</c:v>
                </c:pt>
                <c:pt idx="43">
                  <c:v>2.2652037999996537</c:v>
                </c:pt>
                <c:pt idx="44">
                  <c:v>2.2652037999996537</c:v>
                </c:pt>
                <c:pt idx="45">
                  <c:v>2.2652037999996537</c:v>
                </c:pt>
                <c:pt idx="46">
                  <c:v>2.2652037999996537</c:v>
                </c:pt>
                <c:pt idx="47">
                  <c:v>2.2652037999996537</c:v>
                </c:pt>
                <c:pt idx="48">
                  <c:v>2.2652037999996537</c:v>
                </c:pt>
                <c:pt idx="49">
                  <c:v>2.2652037999996537</c:v>
                </c:pt>
                <c:pt idx="50">
                  <c:v>2.2652037999996537</c:v>
                </c:pt>
                <c:pt idx="51">
                  <c:v>2.2652037999996537</c:v>
                </c:pt>
                <c:pt idx="52">
                  <c:v>2.2652037999996537</c:v>
                </c:pt>
                <c:pt idx="53">
                  <c:v>2.2652037999996537</c:v>
                </c:pt>
                <c:pt idx="54">
                  <c:v>2.2652037999996537</c:v>
                </c:pt>
                <c:pt idx="55">
                  <c:v>2.2652037999996537</c:v>
                </c:pt>
                <c:pt idx="56">
                  <c:v>2.2652037999996537</c:v>
                </c:pt>
                <c:pt idx="57">
                  <c:v>2.2652037999996537</c:v>
                </c:pt>
                <c:pt idx="58">
                  <c:v>2.2652037999996537</c:v>
                </c:pt>
                <c:pt idx="59">
                  <c:v>2.2652037999996537</c:v>
                </c:pt>
                <c:pt idx="60">
                  <c:v>2.2652037999996537</c:v>
                </c:pt>
                <c:pt idx="61">
                  <c:v>2.2652037999996537</c:v>
                </c:pt>
                <c:pt idx="62">
                  <c:v>2.2652037999996537</c:v>
                </c:pt>
                <c:pt idx="63">
                  <c:v>2.2652037999996537</c:v>
                </c:pt>
                <c:pt idx="64">
                  <c:v>2.2652037999996537</c:v>
                </c:pt>
                <c:pt idx="65">
                  <c:v>2.2652037999996537</c:v>
                </c:pt>
                <c:pt idx="66">
                  <c:v>2.2652037999996537</c:v>
                </c:pt>
                <c:pt idx="67">
                  <c:v>2.2652037999996537</c:v>
                </c:pt>
                <c:pt idx="68">
                  <c:v>2.2652037999996537</c:v>
                </c:pt>
                <c:pt idx="69">
                  <c:v>2.2652037999996537</c:v>
                </c:pt>
                <c:pt idx="70">
                  <c:v>2.2652037999996537</c:v>
                </c:pt>
                <c:pt idx="71">
                  <c:v>2.2652037999996537</c:v>
                </c:pt>
                <c:pt idx="72">
                  <c:v>2.2652037999996537</c:v>
                </c:pt>
                <c:pt idx="73">
                  <c:v>2.2652037999996537</c:v>
                </c:pt>
                <c:pt idx="74">
                  <c:v>2.2652037999996537</c:v>
                </c:pt>
                <c:pt idx="75">
                  <c:v>2.2652037999996537</c:v>
                </c:pt>
                <c:pt idx="76">
                  <c:v>2.2652037999996537</c:v>
                </c:pt>
                <c:pt idx="77">
                  <c:v>2.2652037999996537</c:v>
                </c:pt>
                <c:pt idx="78">
                  <c:v>2.2652037999996537</c:v>
                </c:pt>
                <c:pt idx="79">
                  <c:v>2.2652037999996537</c:v>
                </c:pt>
                <c:pt idx="80">
                  <c:v>2.2652037999996537</c:v>
                </c:pt>
                <c:pt idx="81">
                  <c:v>2.2652037999996537</c:v>
                </c:pt>
                <c:pt idx="82">
                  <c:v>2.2652037999996537</c:v>
                </c:pt>
                <c:pt idx="83">
                  <c:v>2.2652037999996537</c:v>
                </c:pt>
                <c:pt idx="84">
                  <c:v>2.2652037999996537</c:v>
                </c:pt>
                <c:pt idx="85">
                  <c:v>2.2652037999996537</c:v>
                </c:pt>
                <c:pt idx="86">
                  <c:v>2.2652037999996537</c:v>
                </c:pt>
                <c:pt idx="87">
                  <c:v>2.2652037999996537</c:v>
                </c:pt>
                <c:pt idx="88">
                  <c:v>2.2652037999996537</c:v>
                </c:pt>
                <c:pt idx="89">
                  <c:v>2.2652037999996537</c:v>
                </c:pt>
                <c:pt idx="90">
                  <c:v>2.2652037999996537</c:v>
                </c:pt>
                <c:pt idx="91">
                  <c:v>2.2652037999996537</c:v>
                </c:pt>
                <c:pt idx="92">
                  <c:v>2.2652037999996537</c:v>
                </c:pt>
                <c:pt idx="93">
                  <c:v>2.2652037999996537</c:v>
                </c:pt>
                <c:pt idx="94">
                  <c:v>2.2652037999996537</c:v>
                </c:pt>
                <c:pt idx="95">
                  <c:v>2.2652037999996537</c:v>
                </c:pt>
                <c:pt idx="96">
                  <c:v>2.2652037999996537</c:v>
                </c:pt>
                <c:pt idx="97">
                  <c:v>2.2652037999996537</c:v>
                </c:pt>
                <c:pt idx="98">
                  <c:v>2.2652037999996537</c:v>
                </c:pt>
                <c:pt idx="99">
                  <c:v>2.2652037999996537</c:v>
                </c:pt>
                <c:pt idx="100">
                  <c:v>2.2652037999996537</c:v>
                </c:pt>
                <c:pt idx="101">
                  <c:v>2.2652037999996537</c:v>
                </c:pt>
                <c:pt idx="102">
                  <c:v>2.2652037999996537</c:v>
                </c:pt>
                <c:pt idx="103">
                  <c:v>2.2652037999996537</c:v>
                </c:pt>
                <c:pt idx="104">
                  <c:v>2.2652037999996537</c:v>
                </c:pt>
                <c:pt idx="105">
                  <c:v>2.2652037999996537</c:v>
                </c:pt>
                <c:pt idx="106">
                  <c:v>2.2652037999996537</c:v>
                </c:pt>
                <c:pt idx="107">
                  <c:v>2.2652037999996537</c:v>
                </c:pt>
                <c:pt idx="108">
                  <c:v>2.2652037999996537</c:v>
                </c:pt>
                <c:pt idx="109">
                  <c:v>2.2652037999996537</c:v>
                </c:pt>
                <c:pt idx="110">
                  <c:v>2.2652037999996537</c:v>
                </c:pt>
                <c:pt idx="111">
                  <c:v>2.2652037999996537</c:v>
                </c:pt>
                <c:pt idx="112">
                  <c:v>2.2652037999996537</c:v>
                </c:pt>
                <c:pt idx="113">
                  <c:v>2.2652037999996537</c:v>
                </c:pt>
                <c:pt idx="114">
                  <c:v>2.2652037999996537</c:v>
                </c:pt>
                <c:pt idx="115">
                  <c:v>2.2652037999996537</c:v>
                </c:pt>
                <c:pt idx="116">
                  <c:v>2.2652037999996537</c:v>
                </c:pt>
                <c:pt idx="117">
                  <c:v>2.2652037999996537</c:v>
                </c:pt>
                <c:pt idx="118">
                  <c:v>2.2652037999996537</c:v>
                </c:pt>
                <c:pt idx="119">
                  <c:v>2.2652037999996537</c:v>
                </c:pt>
                <c:pt idx="120">
                  <c:v>2.2652037999996537</c:v>
                </c:pt>
                <c:pt idx="121">
                  <c:v>2.2652037999996537</c:v>
                </c:pt>
                <c:pt idx="122">
                  <c:v>2.2652037999996537</c:v>
                </c:pt>
                <c:pt idx="123">
                  <c:v>2.2652037999996537</c:v>
                </c:pt>
                <c:pt idx="124">
                  <c:v>2.2652037999996537</c:v>
                </c:pt>
                <c:pt idx="125">
                  <c:v>2.2652037999996537</c:v>
                </c:pt>
                <c:pt idx="126">
                  <c:v>2.2652037999996537</c:v>
                </c:pt>
                <c:pt idx="127">
                  <c:v>2.2652037999996537</c:v>
                </c:pt>
                <c:pt idx="128">
                  <c:v>2.2652037999996537</c:v>
                </c:pt>
                <c:pt idx="129">
                  <c:v>2.2652037999996537</c:v>
                </c:pt>
                <c:pt idx="130">
                  <c:v>2.2652037999996537</c:v>
                </c:pt>
                <c:pt idx="131">
                  <c:v>2.2652037999996537</c:v>
                </c:pt>
                <c:pt idx="132">
                  <c:v>2.2652037999996537</c:v>
                </c:pt>
                <c:pt idx="133">
                  <c:v>2.2652037999996537</c:v>
                </c:pt>
                <c:pt idx="134">
                  <c:v>2.2652037999996537</c:v>
                </c:pt>
                <c:pt idx="135">
                  <c:v>2.2652037999996537</c:v>
                </c:pt>
                <c:pt idx="136">
                  <c:v>2.2652037999996537</c:v>
                </c:pt>
                <c:pt idx="137">
                  <c:v>2.2652037999996537</c:v>
                </c:pt>
                <c:pt idx="138">
                  <c:v>2.2652037999996537</c:v>
                </c:pt>
                <c:pt idx="139">
                  <c:v>2.2652037999996537</c:v>
                </c:pt>
                <c:pt idx="140">
                  <c:v>2.2652037999996537</c:v>
                </c:pt>
                <c:pt idx="141">
                  <c:v>2.2652037999996537</c:v>
                </c:pt>
                <c:pt idx="142">
                  <c:v>2.2652037999996537</c:v>
                </c:pt>
                <c:pt idx="143">
                  <c:v>2.2652037999996537</c:v>
                </c:pt>
                <c:pt idx="144">
                  <c:v>2.2652037999996537</c:v>
                </c:pt>
                <c:pt idx="145">
                  <c:v>2.2652037999996537</c:v>
                </c:pt>
                <c:pt idx="146">
                  <c:v>2.2652037999996537</c:v>
                </c:pt>
                <c:pt idx="147">
                  <c:v>2.2652037999996537</c:v>
                </c:pt>
                <c:pt idx="148">
                  <c:v>2.2652037999996537</c:v>
                </c:pt>
                <c:pt idx="149">
                  <c:v>2.2652037999996537</c:v>
                </c:pt>
                <c:pt idx="150">
                  <c:v>2.2652037999996537</c:v>
                </c:pt>
                <c:pt idx="151">
                  <c:v>2.2652037999996537</c:v>
                </c:pt>
                <c:pt idx="152">
                  <c:v>2.2652037999996537</c:v>
                </c:pt>
                <c:pt idx="153">
                  <c:v>2.2652037999996537</c:v>
                </c:pt>
                <c:pt idx="154">
                  <c:v>2.2652037999996537</c:v>
                </c:pt>
                <c:pt idx="155">
                  <c:v>2.2652037999996537</c:v>
                </c:pt>
                <c:pt idx="156">
                  <c:v>2.2652037999996537</c:v>
                </c:pt>
                <c:pt idx="157">
                  <c:v>2.2652037999996537</c:v>
                </c:pt>
                <c:pt idx="158">
                  <c:v>2.2652037999996537</c:v>
                </c:pt>
                <c:pt idx="159">
                  <c:v>2.2652037999996537</c:v>
                </c:pt>
                <c:pt idx="160">
                  <c:v>2.2652037999996537</c:v>
                </c:pt>
                <c:pt idx="161">
                  <c:v>2.2652037999996537</c:v>
                </c:pt>
                <c:pt idx="162">
                  <c:v>2.2652037999996537</c:v>
                </c:pt>
                <c:pt idx="163">
                  <c:v>2.2652037999996537</c:v>
                </c:pt>
                <c:pt idx="164">
                  <c:v>2.2652037999996537</c:v>
                </c:pt>
                <c:pt idx="165">
                  <c:v>2.2652037999996537</c:v>
                </c:pt>
                <c:pt idx="166">
                  <c:v>2.2652037999996537</c:v>
                </c:pt>
                <c:pt idx="167">
                  <c:v>2.2652037999996537</c:v>
                </c:pt>
                <c:pt idx="168">
                  <c:v>2.2652037999996537</c:v>
                </c:pt>
                <c:pt idx="169">
                  <c:v>2.2652037999996537</c:v>
                </c:pt>
                <c:pt idx="170">
                  <c:v>2.2652037999996537</c:v>
                </c:pt>
                <c:pt idx="171">
                  <c:v>2.2652037999996537</c:v>
                </c:pt>
                <c:pt idx="172">
                  <c:v>2.2652037999996537</c:v>
                </c:pt>
                <c:pt idx="173">
                  <c:v>2.2652037999996537</c:v>
                </c:pt>
                <c:pt idx="174">
                  <c:v>2.2652037999996537</c:v>
                </c:pt>
                <c:pt idx="175">
                  <c:v>2.2652037999996537</c:v>
                </c:pt>
                <c:pt idx="176">
                  <c:v>2.2652037999996537</c:v>
                </c:pt>
                <c:pt idx="177">
                  <c:v>2.2652037999996537</c:v>
                </c:pt>
                <c:pt idx="178">
                  <c:v>2.2652037999996537</c:v>
                </c:pt>
                <c:pt idx="179">
                  <c:v>2.2652037999996537</c:v>
                </c:pt>
                <c:pt idx="180">
                  <c:v>2.2652037999996537</c:v>
                </c:pt>
                <c:pt idx="181">
                  <c:v>2.2652037999996537</c:v>
                </c:pt>
                <c:pt idx="182">
                  <c:v>2.2652037999996537</c:v>
                </c:pt>
                <c:pt idx="183">
                  <c:v>2.2652037999996537</c:v>
                </c:pt>
                <c:pt idx="184">
                  <c:v>2.2652037999996537</c:v>
                </c:pt>
                <c:pt idx="185">
                  <c:v>2.2652037999996537</c:v>
                </c:pt>
                <c:pt idx="186">
                  <c:v>2.2652037999996537</c:v>
                </c:pt>
                <c:pt idx="187">
                  <c:v>2.2652037999996537</c:v>
                </c:pt>
                <c:pt idx="188">
                  <c:v>2.2652037999996537</c:v>
                </c:pt>
                <c:pt idx="189">
                  <c:v>2.2652037999996537</c:v>
                </c:pt>
                <c:pt idx="190">
                  <c:v>2.2652037999996537</c:v>
                </c:pt>
                <c:pt idx="191">
                  <c:v>2.2652037999996537</c:v>
                </c:pt>
                <c:pt idx="192">
                  <c:v>2.2652037999996537</c:v>
                </c:pt>
                <c:pt idx="193">
                  <c:v>2.2652037999996537</c:v>
                </c:pt>
                <c:pt idx="194">
                  <c:v>2.2652037999996537</c:v>
                </c:pt>
                <c:pt idx="195">
                  <c:v>2.2652037999996537</c:v>
                </c:pt>
                <c:pt idx="196">
                  <c:v>2.2652037999996537</c:v>
                </c:pt>
                <c:pt idx="197">
                  <c:v>2.2652037999996537</c:v>
                </c:pt>
                <c:pt idx="198">
                  <c:v>2.2652037999996537</c:v>
                </c:pt>
                <c:pt idx="199">
                  <c:v>2.2652037999996537</c:v>
                </c:pt>
                <c:pt idx="200">
                  <c:v>2.2652037999996537</c:v>
                </c:pt>
                <c:pt idx="201">
                  <c:v>2.2652037999996537</c:v>
                </c:pt>
                <c:pt idx="202">
                  <c:v>2.2652037999996537</c:v>
                </c:pt>
                <c:pt idx="203">
                  <c:v>2.2652037999996537</c:v>
                </c:pt>
                <c:pt idx="204">
                  <c:v>2.2652037999996537</c:v>
                </c:pt>
                <c:pt idx="205">
                  <c:v>2.2652037999996537</c:v>
                </c:pt>
                <c:pt idx="206">
                  <c:v>2.2652037999996537</c:v>
                </c:pt>
                <c:pt idx="207">
                  <c:v>2.2652037999996537</c:v>
                </c:pt>
                <c:pt idx="208">
                  <c:v>2.2652037999996537</c:v>
                </c:pt>
                <c:pt idx="209">
                  <c:v>2.2652037999996537</c:v>
                </c:pt>
                <c:pt idx="210">
                  <c:v>2.2652037999996537</c:v>
                </c:pt>
                <c:pt idx="211">
                  <c:v>2.2652037999996537</c:v>
                </c:pt>
                <c:pt idx="212">
                  <c:v>2.2652037999996537</c:v>
                </c:pt>
                <c:pt idx="213">
                  <c:v>2.2652037999996537</c:v>
                </c:pt>
                <c:pt idx="214">
                  <c:v>2.2652037999996537</c:v>
                </c:pt>
                <c:pt idx="215">
                  <c:v>2.2652037999996537</c:v>
                </c:pt>
                <c:pt idx="216">
                  <c:v>2.2652037999996537</c:v>
                </c:pt>
                <c:pt idx="217">
                  <c:v>2.2652037999996537</c:v>
                </c:pt>
                <c:pt idx="218">
                  <c:v>2.2652037999996537</c:v>
                </c:pt>
                <c:pt idx="219">
                  <c:v>2.2652037999996537</c:v>
                </c:pt>
                <c:pt idx="220">
                  <c:v>2.2652037999996537</c:v>
                </c:pt>
                <c:pt idx="221">
                  <c:v>2.2652037999996537</c:v>
                </c:pt>
                <c:pt idx="222">
                  <c:v>2.2652037999996537</c:v>
                </c:pt>
                <c:pt idx="223">
                  <c:v>2.2652037999996537</c:v>
                </c:pt>
                <c:pt idx="224">
                  <c:v>2.2652037999996537</c:v>
                </c:pt>
                <c:pt idx="225">
                  <c:v>2.2652037999996537</c:v>
                </c:pt>
                <c:pt idx="226">
                  <c:v>2.2652037999996537</c:v>
                </c:pt>
                <c:pt idx="227">
                  <c:v>2.2652037999996537</c:v>
                </c:pt>
                <c:pt idx="228">
                  <c:v>2.2652037999996537</c:v>
                </c:pt>
                <c:pt idx="229">
                  <c:v>2.2652037999996537</c:v>
                </c:pt>
                <c:pt idx="230">
                  <c:v>2.2652037999996537</c:v>
                </c:pt>
                <c:pt idx="231">
                  <c:v>2.2652037999996537</c:v>
                </c:pt>
                <c:pt idx="232">
                  <c:v>2.2652037999996537</c:v>
                </c:pt>
                <c:pt idx="233">
                  <c:v>2.2652037999996537</c:v>
                </c:pt>
                <c:pt idx="234">
                  <c:v>2.2652037999996537</c:v>
                </c:pt>
                <c:pt idx="235">
                  <c:v>2.2652037999996537</c:v>
                </c:pt>
                <c:pt idx="236">
                  <c:v>2.2652037999996537</c:v>
                </c:pt>
                <c:pt idx="237">
                  <c:v>2.2652037999996537</c:v>
                </c:pt>
                <c:pt idx="238">
                  <c:v>2.2652037999996537</c:v>
                </c:pt>
                <c:pt idx="239">
                  <c:v>2.2652037999996537</c:v>
                </c:pt>
                <c:pt idx="240">
                  <c:v>2.2652037999996537</c:v>
                </c:pt>
                <c:pt idx="241">
                  <c:v>2.2652037999996537</c:v>
                </c:pt>
                <c:pt idx="242">
                  <c:v>2.2652037999996537</c:v>
                </c:pt>
                <c:pt idx="243">
                  <c:v>2.2652037999996537</c:v>
                </c:pt>
                <c:pt idx="244">
                  <c:v>2.2652037999996537</c:v>
                </c:pt>
                <c:pt idx="245">
                  <c:v>2.2652037999996537</c:v>
                </c:pt>
                <c:pt idx="246">
                  <c:v>2.2652037999996537</c:v>
                </c:pt>
                <c:pt idx="247">
                  <c:v>2.2652037999996537</c:v>
                </c:pt>
                <c:pt idx="248">
                  <c:v>2.2652037999996537</c:v>
                </c:pt>
                <c:pt idx="249">
                  <c:v>2.2652037999996537</c:v>
                </c:pt>
                <c:pt idx="250">
                  <c:v>2.2652037999996537</c:v>
                </c:pt>
                <c:pt idx="251">
                  <c:v>2.2652037999996537</c:v>
                </c:pt>
                <c:pt idx="252">
                  <c:v>2.2652037999996537</c:v>
                </c:pt>
                <c:pt idx="253">
                  <c:v>2.2652037999996537</c:v>
                </c:pt>
                <c:pt idx="254">
                  <c:v>2.2652037999996537</c:v>
                </c:pt>
                <c:pt idx="255">
                  <c:v>2.2652037999996537</c:v>
                </c:pt>
                <c:pt idx="256">
                  <c:v>2.2652037999996537</c:v>
                </c:pt>
                <c:pt idx="257">
                  <c:v>2.2652037999996537</c:v>
                </c:pt>
                <c:pt idx="258">
                  <c:v>2.2652037999996537</c:v>
                </c:pt>
                <c:pt idx="259">
                  <c:v>2.2652037999996537</c:v>
                </c:pt>
                <c:pt idx="260">
                  <c:v>2.2652037999996537</c:v>
                </c:pt>
                <c:pt idx="261">
                  <c:v>2.2652037999996537</c:v>
                </c:pt>
                <c:pt idx="262">
                  <c:v>2.2652037999996537</c:v>
                </c:pt>
                <c:pt idx="263">
                  <c:v>2.2652037999996537</c:v>
                </c:pt>
                <c:pt idx="264">
                  <c:v>2.2652037999996537</c:v>
                </c:pt>
                <c:pt idx="265">
                  <c:v>2.2652037999996537</c:v>
                </c:pt>
                <c:pt idx="266">
                  <c:v>2.2652037999996537</c:v>
                </c:pt>
                <c:pt idx="267">
                  <c:v>2.2652037999996537</c:v>
                </c:pt>
                <c:pt idx="268">
                  <c:v>2.2652037999996537</c:v>
                </c:pt>
                <c:pt idx="269">
                  <c:v>2.2652037999996537</c:v>
                </c:pt>
                <c:pt idx="270">
                  <c:v>2.2652037999996537</c:v>
                </c:pt>
                <c:pt idx="271">
                  <c:v>2.2652037999996537</c:v>
                </c:pt>
                <c:pt idx="272">
                  <c:v>2.2652037999996537</c:v>
                </c:pt>
                <c:pt idx="273">
                  <c:v>2.2652037999996537</c:v>
                </c:pt>
                <c:pt idx="274">
                  <c:v>2.2652037999996537</c:v>
                </c:pt>
                <c:pt idx="275">
                  <c:v>2.2652037999996537</c:v>
                </c:pt>
                <c:pt idx="276">
                  <c:v>2.2652037999996537</c:v>
                </c:pt>
                <c:pt idx="277">
                  <c:v>2.2652037999996537</c:v>
                </c:pt>
                <c:pt idx="278">
                  <c:v>2.2652037999996537</c:v>
                </c:pt>
                <c:pt idx="279">
                  <c:v>2.2652037999996537</c:v>
                </c:pt>
                <c:pt idx="280">
                  <c:v>2.2652037999996537</c:v>
                </c:pt>
                <c:pt idx="281">
                  <c:v>2.2652037999996537</c:v>
                </c:pt>
                <c:pt idx="282">
                  <c:v>2.2652037999996537</c:v>
                </c:pt>
                <c:pt idx="283">
                  <c:v>2.2652037999996537</c:v>
                </c:pt>
                <c:pt idx="284">
                  <c:v>2.2652037999996537</c:v>
                </c:pt>
                <c:pt idx="285">
                  <c:v>2.2652037999996537</c:v>
                </c:pt>
                <c:pt idx="286">
                  <c:v>2.2652037999996537</c:v>
                </c:pt>
                <c:pt idx="287">
                  <c:v>2.2652037999996537</c:v>
                </c:pt>
                <c:pt idx="288">
                  <c:v>2.2652037999996537</c:v>
                </c:pt>
                <c:pt idx="289">
                  <c:v>2.2652037999996537</c:v>
                </c:pt>
                <c:pt idx="290">
                  <c:v>2.2652037999996537</c:v>
                </c:pt>
                <c:pt idx="291">
                  <c:v>2.2652037999996537</c:v>
                </c:pt>
                <c:pt idx="292">
                  <c:v>2.2652037999996537</c:v>
                </c:pt>
                <c:pt idx="293">
                  <c:v>2.2652037999996537</c:v>
                </c:pt>
                <c:pt idx="294">
                  <c:v>2.2652037999996537</c:v>
                </c:pt>
                <c:pt idx="295">
                  <c:v>2.2652037999996537</c:v>
                </c:pt>
                <c:pt idx="296">
                  <c:v>2.2652037999996537</c:v>
                </c:pt>
                <c:pt idx="297">
                  <c:v>2.2652037999996537</c:v>
                </c:pt>
                <c:pt idx="298">
                  <c:v>2.2652037999996537</c:v>
                </c:pt>
                <c:pt idx="299">
                  <c:v>2.2652037999996537</c:v>
                </c:pt>
                <c:pt idx="300">
                  <c:v>2.2652037999996537</c:v>
                </c:pt>
                <c:pt idx="301">
                  <c:v>2.2652037999996537</c:v>
                </c:pt>
                <c:pt idx="302">
                  <c:v>2.2652037999996537</c:v>
                </c:pt>
                <c:pt idx="303">
                  <c:v>2.2652037999996537</c:v>
                </c:pt>
                <c:pt idx="304">
                  <c:v>2.2652037999996537</c:v>
                </c:pt>
                <c:pt idx="305">
                  <c:v>2.2652037999996537</c:v>
                </c:pt>
                <c:pt idx="306">
                  <c:v>2.2652037999996537</c:v>
                </c:pt>
                <c:pt idx="307">
                  <c:v>2.2652037999996537</c:v>
                </c:pt>
                <c:pt idx="308">
                  <c:v>2.2652037999996537</c:v>
                </c:pt>
                <c:pt idx="309">
                  <c:v>2.2652037999996537</c:v>
                </c:pt>
                <c:pt idx="310">
                  <c:v>2.2652037999996537</c:v>
                </c:pt>
                <c:pt idx="311">
                  <c:v>2.2652037999996537</c:v>
                </c:pt>
                <c:pt idx="312">
                  <c:v>2.2652037999996537</c:v>
                </c:pt>
                <c:pt idx="313">
                  <c:v>2.2652037999996537</c:v>
                </c:pt>
                <c:pt idx="314">
                  <c:v>2.2652037999996537</c:v>
                </c:pt>
                <c:pt idx="315">
                  <c:v>2.2652037999996537</c:v>
                </c:pt>
                <c:pt idx="316">
                  <c:v>2.2652037999996537</c:v>
                </c:pt>
                <c:pt idx="317">
                  <c:v>2.2652037999996537</c:v>
                </c:pt>
                <c:pt idx="318">
                  <c:v>2.2652037999996537</c:v>
                </c:pt>
                <c:pt idx="319">
                  <c:v>2.2652037999996537</c:v>
                </c:pt>
                <c:pt idx="320">
                  <c:v>2.2652037999996537</c:v>
                </c:pt>
                <c:pt idx="321">
                  <c:v>2.2652037999996537</c:v>
                </c:pt>
                <c:pt idx="322">
                  <c:v>2.2652037999996537</c:v>
                </c:pt>
                <c:pt idx="323">
                  <c:v>2.2652037999996537</c:v>
                </c:pt>
                <c:pt idx="324">
                  <c:v>2.2652037999996537</c:v>
                </c:pt>
                <c:pt idx="325">
                  <c:v>2.2652037999996537</c:v>
                </c:pt>
                <c:pt idx="326">
                  <c:v>2.2652037999996537</c:v>
                </c:pt>
                <c:pt idx="327">
                  <c:v>2.2652037999996537</c:v>
                </c:pt>
                <c:pt idx="328">
                  <c:v>2.2652037999996537</c:v>
                </c:pt>
                <c:pt idx="329">
                  <c:v>2.2652037999996537</c:v>
                </c:pt>
                <c:pt idx="330">
                  <c:v>2.2652037999996537</c:v>
                </c:pt>
                <c:pt idx="331">
                  <c:v>2.2652037999996537</c:v>
                </c:pt>
                <c:pt idx="332">
                  <c:v>2.2652037999996537</c:v>
                </c:pt>
                <c:pt idx="333">
                  <c:v>2.2652037999996537</c:v>
                </c:pt>
                <c:pt idx="334">
                  <c:v>2.2652037999996537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F-4672-8C7E-0CB700266F98}"/>
            </c:ext>
          </c:extLst>
        </c:ser>
        <c:ser>
          <c:idx val="5"/>
          <c:order val="5"/>
          <c:tx>
            <c:strRef>
              <c:f>'lagi kecepatan berbeda'!$Y$1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kecepatan berbeda'!$Y$2:$Y$336</c:f>
              <c:numCache>
                <c:formatCode>General</c:formatCode>
                <c:ptCount val="335"/>
                <c:pt idx="0">
                  <c:v>8.3108773000003566</c:v>
                </c:pt>
                <c:pt idx="1">
                  <c:v>8.3108773000003566</c:v>
                </c:pt>
                <c:pt idx="2">
                  <c:v>8.3108773000003566</c:v>
                </c:pt>
                <c:pt idx="3">
                  <c:v>8.3108773000003566</c:v>
                </c:pt>
                <c:pt idx="4">
                  <c:v>8.3108773000003566</c:v>
                </c:pt>
                <c:pt idx="5">
                  <c:v>8.3108773000003566</c:v>
                </c:pt>
                <c:pt idx="6">
                  <c:v>8.3108773000003566</c:v>
                </c:pt>
                <c:pt idx="7">
                  <c:v>8.3108773000003566</c:v>
                </c:pt>
                <c:pt idx="8">
                  <c:v>8.3108773000003566</c:v>
                </c:pt>
                <c:pt idx="9">
                  <c:v>8.3108773000003566</c:v>
                </c:pt>
                <c:pt idx="10">
                  <c:v>8.3108773000003566</c:v>
                </c:pt>
                <c:pt idx="11">
                  <c:v>8.3108773000003566</c:v>
                </c:pt>
                <c:pt idx="12">
                  <c:v>8.3108773000003566</c:v>
                </c:pt>
                <c:pt idx="13">
                  <c:v>8.3108773000003566</c:v>
                </c:pt>
                <c:pt idx="14">
                  <c:v>8.3108773000003566</c:v>
                </c:pt>
                <c:pt idx="15">
                  <c:v>8.3108773000003566</c:v>
                </c:pt>
                <c:pt idx="16">
                  <c:v>8.3108773000003566</c:v>
                </c:pt>
                <c:pt idx="17">
                  <c:v>8.3108773000003566</c:v>
                </c:pt>
                <c:pt idx="18">
                  <c:v>8.3108773000003566</c:v>
                </c:pt>
                <c:pt idx="19">
                  <c:v>8.3108773000003566</c:v>
                </c:pt>
                <c:pt idx="20">
                  <c:v>8.3108773000003566</c:v>
                </c:pt>
                <c:pt idx="21">
                  <c:v>8.3108773000003566</c:v>
                </c:pt>
                <c:pt idx="22">
                  <c:v>8.3108773000003566</c:v>
                </c:pt>
                <c:pt idx="23">
                  <c:v>8.3108773000003566</c:v>
                </c:pt>
                <c:pt idx="24">
                  <c:v>8.3108773000003566</c:v>
                </c:pt>
                <c:pt idx="25">
                  <c:v>8.3108773000003566</c:v>
                </c:pt>
                <c:pt idx="26">
                  <c:v>8.3108773000003566</c:v>
                </c:pt>
                <c:pt idx="27">
                  <c:v>8.3108773000003566</c:v>
                </c:pt>
                <c:pt idx="28">
                  <c:v>8.3108773000003566</c:v>
                </c:pt>
                <c:pt idx="29">
                  <c:v>8.3108773000003566</c:v>
                </c:pt>
                <c:pt idx="30">
                  <c:v>8.3108773000003566</c:v>
                </c:pt>
                <c:pt idx="31">
                  <c:v>8.3108773000003566</c:v>
                </c:pt>
                <c:pt idx="32">
                  <c:v>8.3108773000003566</c:v>
                </c:pt>
                <c:pt idx="33">
                  <c:v>8.3108773000003566</c:v>
                </c:pt>
                <c:pt idx="34">
                  <c:v>8.3108773000003566</c:v>
                </c:pt>
                <c:pt idx="35">
                  <c:v>8.3108773000003566</c:v>
                </c:pt>
                <c:pt idx="36">
                  <c:v>8.3108773000003566</c:v>
                </c:pt>
                <c:pt idx="37">
                  <c:v>8.3108773000003566</c:v>
                </c:pt>
                <c:pt idx="38">
                  <c:v>8.3108773000003566</c:v>
                </c:pt>
                <c:pt idx="39">
                  <c:v>8.3108773000003566</c:v>
                </c:pt>
                <c:pt idx="40">
                  <c:v>8.3108773000003566</c:v>
                </c:pt>
                <c:pt idx="41">
                  <c:v>8.3108773000003566</c:v>
                </c:pt>
                <c:pt idx="42">
                  <c:v>8.3108773000003566</c:v>
                </c:pt>
                <c:pt idx="43">
                  <c:v>8.3108773000003566</c:v>
                </c:pt>
                <c:pt idx="44">
                  <c:v>8.3108773000003566</c:v>
                </c:pt>
                <c:pt idx="45">
                  <c:v>8.3108773000003566</c:v>
                </c:pt>
                <c:pt idx="46">
                  <c:v>8.3108773000003566</c:v>
                </c:pt>
                <c:pt idx="47">
                  <c:v>8.3108773000003566</c:v>
                </c:pt>
                <c:pt idx="48">
                  <c:v>8.3108773000003566</c:v>
                </c:pt>
                <c:pt idx="49">
                  <c:v>8.3108773000003566</c:v>
                </c:pt>
                <c:pt idx="50">
                  <c:v>8.3108773000003566</c:v>
                </c:pt>
                <c:pt idx="51">
                  <c:v>8.3108773000003566</c:v>
                </c:pt>
                <c:pt idx="52">
                  <c:v>8.3108773000003566</c:v>
                </c:pt>
                <c:pt idx="53">
                  <c:v>8.3108773000003566</c:v>
                </c:pt>
                <c:pt idx="54">
                  <c:v>8.3108773000003566</c:v>
                </c:pt>
                <c:pt idx="55">
                  <c:v>8.3108773000003566</c:v>
                </c:pt>
                <c:pt idx="56">
                  <c:v>8.3108773000003566</c:v>
                </c:pt>
                <c:pt idx="57">
                  <c:v>8.3108773000003566</c:v>
                </c:pt>
                <c:pt idx="58">
                  <c:v>8.3108773000003566</c:v>
                </c:pt>
                <c:pt idx="59">
                  <c:v>8.3108773000003566</c:v>
                </c:pt>
                <c:pt idx="60">
                  <c:v>8.3108773000003566</c:v>
                </c:pt>
                <c:pt idx="61">
                  <c:v>8.3108773000003566</c:v>
                </c:pt>
                <c:pt idx="62">
                  <c:v>8.3108773000003566</c:v>
                </c:pt>
                <c:pt idx="63">
                  <c:v>8.3108773000003566</c:v>
                </c:pt>
                <c:pt idx="64">
                  <c:v>8.3108773000003566</c:v>
                </c:pt>
                <c:pt idx="65">
                  <c:v>8.3108773000003566</c:v>
                </c:pt>
                <c:pt idx="66">
                  <c:v>8.3108773000003566</c:v>
                </c:pt>
                <c:pt idx="67">
                  <c:v>8.3108773000003566</c:v>
                </c:pt>
                <c:pt idx="68">
                  <c:v>8.3108773000003566</c:v>
                </c:pt>
                <c:pt idx="69">
                  <c:v>8.3108773000003566</c:v>
                </c:pt>
                <c:pt idx="70">
                  <c:v>8.3108773000003566</c:v>
                </c:pt>
                <c:pt idx="71">
                  <c:v>8.3108773000003566</c:v>
                </c:pt>
                <c:pt idx="72">
                  <c:v>8.3108773000003566</c:v>
                </c:pt>
                <c:pt idx="73">
                  <c:v>8.3108773000003566</c:v>
                </c:pt>
                <c:pt idx="74">
                  <c:v>8.3108773000003566</c:v>
                </c:pt>
                <c:pt idx="75">
                  <c:v>8.3108773000003566</c:v>
                </c:pt>
                <c:pt idx="76">
                  <c:v>8.3108773000003566</c:v>
                </c:pt>
                <c:pt idx="77">
                  <c:v>8.3108773000003566</c:v>
                </c:pt>
                <c:pt idx="78">
                  <c:v>8.3108773000003566</c:v>
                </c:pt>
                <c:pt idx="79">
                  <c:v>8.3108773000003566</c:v>
                </c:pt>
                <c:pt idx="80">
                  <c:v>8.3108773000003566</c:v>
                </c:pt>
                <c:pt idx="81">
                  <c:v>8.3108773000003566</c:v>
                </c:pt>
                <c:pt idx="82">
                  <c:v>8.3108773000003566</c:v>
                </c:pt>
                <c:pt idx="83">
                  <c:v>8.3108773000003566</c:v>
                </c:pt>
                <c:pt idx="84">
                  <c:v>8.3108773000003566</c:v>
                </c:pt>
                <c:pt idx="85">
                  <c:v>8.3108773000003566</c:v>
                </c:pt>
                <c:pt idx="86">
                  <c:v>8.3108773000003566</c:v>
                </c:pt>
                <c:pt idx="87">
                  <c:v>8.3108773000003566</c:v>
                </c:pt>
                <c:pt idx="88">
                  <c:v>8.3108773000003566</c:v>
                </c:pt>
                <c:pt idx="89">
                  <c:v>8.3108773000003566</c:v>
                </c:pt>
                <c:pt idx="90">
                  <c:v>8.3108773000003566</c:v>
                </c:pt>
                <c:pt idx="91">
                  <c:v>8.3108773000003566</c:v>
                </c:pt>
                <c:pt idx="92">
                  <c:v>8.3108773000003566</c:v>
                </c:pt>
                <c:pt idx="93">
                  <c:v>8.3108773000003566</c:v>
                </c:pt>
                <c:pt idx="94">
                  <c:v>8.3108773000003566</c:v>
                </c:pt>
                <c:pt idx="95">
                  <c:v>8.3108773000003566</c:v>
                </c:pt>
                <c:pt idx="96">
                  <c:v>8.3108773000003566</c:v>
                </c:pt>
                <c:pt idx="97">
                  <c:v>8.3108773000003566</c:v>
                </c:pt>
                <c:pt idx="98">
                  <c:v>8.3108773000003566</c:v>
                </c:pt>
                <c:pt idx="99">
                  <c:v>8.3108773000003566</c:v>
                </c:pt>
                <c:pt idx="100">
                  <c:v>8.3108773000003566</c:v>
                </c:pt>
                <c:pt idx="101">
                  <c:v>8.3108773000003566</c:v>
                </c:pt>
                <c:pt idx="102">
                  <c:v>8.3108773000003566</c:v>
                </c:pt>
                <c:pt idx="103">
                  <c:v>8.3108773000003566</c:v>
                </c:pt>
                <c:pt idx="104">
                  <c:v>8.3108773000003566</c:v>
                </c:pt>
                <c:pt idx="105">
                  <c:v>8.3108773000003566</c:v>
                </c:pt>
                <c:pt idx="106">
                  <c:v>8.3108773000003566</c:v>
                </c:pt>
                <c:pt idx="107">
                  <c:v>8.3108773000003566</c:v>
                </c:pt>
                <c:pt idx="108">
                  <c:v>8.3108773000003566</c:v>
                </c:pt>
                <c:pt idx="109">
                  <c:v>8.3108773000003566</c:v>
                </c:pt>
                <c:pt idx="110">
                  <c:v>8.3108773000003566</c:v>
                </c:pt>
                <c:pt idx="111">
                  <c:v>8.3108773000003566</c:v>
                </c:pt>
                <c:pt idx="112">
                  <c:v>8.3108773000003566</c:v>
                </c:pt>
                <c:pt idx="113">
                  <c:v>8.3108773000003566</c:v>
                </c:pt>
                <c:pt idx="114">
                  <c:v>8.3108773000003566</c:v>
                </c:pt>
                <c:pt idx="115">
                  <c:v>8.3108773000003566</c:v>
                </c:pt>
                <c:pt idx="116">
                  <c:v>8.3108773000003566</c:v>
                </c:pt>
                <c:pt idx="117">
                  <c:v>8.3108773000003566</c:v>
                </c:pt>
                <c:pt idx="118">
                  <c:v>8.3108773000003566</c:v>
                </c:pt>
                <c:pt idx="119">
                  <c:v>8.3108773000003566</c:v>
                </c:pt>
                <c:pt idx="120">
                  <c:v>8.3108773000003566</c:v>
                </c:pt>
                <c:pt idx="121">
                  <c:v>8.3108773000003566</c:v>
                </c:pt>
                <c:pt idx="122">
                  <c:v>8.3108773000003566</c:v>
                </c:pt>
                <c:pt idx="123">
                  <c:v>8.3108773000003566</c:v>
                </c:pt>
                <c:pt idx="124">
                  <c:v>8.3108773000003566</c:v>
                </c:pt>
                <c:pt idx="125">
                  <c:v>8.3108773000003566</c:v>
                </c:pt>
                <c:pt idx="126">
                  <c:v>8.3108773000003566</c:v>
                </c:pt>
                <c:pt idx="127">
                  <c:v>8.3108773000003566</c:v>
                </c:pt>
                <c:pt idx="128">
                  <c:v>8.3108773000003566</c:v>
                </c:pt>
                <c:pt idx="129">
                  <c:v>8.3108773000003566</c:v>
                </c:pt>
                <c:pt idx="130">
                  <c:v>8.3108773000003566</c:v>
                </c:pt>
                <c:pt idx="131">
                  <c:v>8.3108773000003566</c:v>
                </c:pt>
                <c:pt idx="132">
                  <c:v>8.3108773000003566</c:v>
                </c:pt>
                <c:pt idx="133">
                  <c:v>8.3108773000003566</c:v>
                </c:pt>
                <c:pt idx="134">
                  <c:v>8.3108773000003566</c:v>
                </c:pt>
                <c:pt idx="135">
                  <c:v>8.3108773000003566</c:v>
                </c:pt>
                <c:pt idx="136">
                  <c:v>8.3108773000003566</c:v>
                </c:pt>
                <c:pt idx="137">
                  <c:v>8.3108773000003566</c:v>
                </c:pt>
                <c:pt idx="138">
                  <c:v>8.3108773000003566</c:v>
                </c:pt>
                <c:pt idx="139">
                  <c:v>8.3108773000003566</c:v>
                </c:pt>
                <c:pt idx="140">
                  <c:v>8.3108773000003566</c:v>
                </c:pt>
                <c:pt idx="141">
                  <c:v>8.3108773000003566</c:v>
                </c:pt>
                <c:pt idx="142">
                  <c:v>8.3108773000003566</c:v>
                </c:pt>
                <c:pt idx="143">
                  <c:v>8.3108773000003566</c:v>
                </c:pt>
                <c:pt idx="144">
                  <c:v>8.3108773000003566</c:v>
                </c:pt>
                <c:pt idx="145">
                  <c:v>8.3108773000003566</c:v>
                </c:pt>
                <c:pt idx="146">
                  <c:v>8.3108773000003566</c:v>
                </c:pt>
                <c:pt idx="147">
                  <c:v>8.3108773000003566</c:v>
                </c:pt>
                <c:pt idx="148">
                  <c:v>8.3108773000003566</c:v>
                </c:pt>
                <c:pt idx="149">
                  <c:v>8.3108773000003566</c:v>
                </c:pt>
                <c:pt idx="150">
                  <c:v>8.3108773000003566</c:v>
                </c:pt>
                <c:pt idx="151">
                  <c:v>8.3108773000003566</c:v>
                </c:pt>
                <c:pt idx="152">
                  <c:v>8.3108773000003566</c:v>
                </c:pt>
                <c:pt idx="153">
                  <c:v>8.3108773000003566</c:v>
                </c:pt>
                <c:pt idx="154">
                  <c:v>8.3108773000003566</c:v>
                </c:pt>
                <c:pt idx="155">
                  <c:v>8.3108773000003566</c:v>
                </c:pt>
                <c:pt idx="156">
                  <c:v>8.3108773000003566</c:v>
                </c:pt>
                <c:pt idx="157">
                  <c:v>8.3108773000003566</c:v>
                </c:pt>
                <c:pt idx="158">
                  <c:v>8.3108773000003566</c:v>
                </c:pt>
                <c:pt idx="159">
                  <c:v>8.3108773000003566</c:v>
                </c:pt>
                <c:pt idx="160">
                  <c:v>8.3108773000003566</c:v>
                </c:pt>
                <c:pt idx="161">
                  <c:v>8.3108773000003566</c:v>
                </c:pt>
                <c:pt idx="162">
                  <c:v>8.3108773000003566</c:v>
                </c:pt>
                <c:pt idx="163">
                  <c:v>8.3108773000003566</c:v>
                </c:pt>
                <c:pt idx="164">
                  <c:v>8.3108773000003566</c:v>
                </c:pt>
                <c:pt idx="165">
                  <c:v>8.3108773000003566</c:v>
                </c:pt>
                <c:pt idx="166">
                  <c:v>8.3108773000003566</c:v>
                </c:pt>
                <c:pt idx="167">
                  <c:v>8.3108773000003566</c:v>
                </c:pt>
                <c:pt idx="168">
                  <c:v>8.3108773000003566</c:v>
                </c:pt>
                <c:pt idx="169">
                  <c:v>8.3108773000003566</c:v>
                </c:pt>
                <c:pt idx="170">
                  <c:v>8.3108773000003566</c:v>
                </c:pt>
                <c:pt idx="171">
                  <c:v>8.3108773000003566</c:v>
                </c:pt>
                <c:pt idx="172">
                  <c:v>8.3108773000003566</c:v>
                </c:pt>
                <c:pt idx="173">
                  <c:v>8.3108773000003566</c:v>
                </c:pt>
                <c:pt idx="174">
                  <c:v>8.3108773000003566</c:v>
                </c:pt>
                <c:pt idx="175">
                  <c:v>8.3108773000003566</c:v>
                </c:pt>
                <c:pt idx="176">
                  <c:v>8.3108773000003566</c:v>
                </c:pt>
                <c:pt idx="177">
                  <c:v>8.3108773000003566</c:v>
                </c:pt>
                <c:pt idx="178">
                  <c:v>8.3108773000003566</c:v>
                </c:pt>
                <c:pt idx="179">
                  <c:v>8.3108773000003566</c:v>
                </c:pt>
                <c:pt idx="180">
                  <c:v>8.3108773000003566</c:v>
                </c:pt>
                <c:pt idx="181">
                  <c:v>8.3108773000003566</c:v>
                </c:pt>
                <c:pt idx="182">
                  <c:v>8.3108773000003566</c:v>
                </c:pt>
                <c:pt idx="183">
                  <c:v>8.3108773000003566</c:v>
                </c:pt>
                <c:pt idx="184">
                  <c:v>8.3108773000003566</c:v>
                </c:pt>
                <c:pt idx="185">
                  <c:v>8.3108773000003566</c:v>
                </c:pt>
                <c:pt idx="186">
                  <c:v>8.3108773000003566</c:v>
                </c:pt>
                <c:pt idx="187">
                  <c:v>8.3108773000003566</c:v>
                </c:pt>
                <c:pt idx="188">
                  <c:v>8.3108773000003566</c:v>
                </c:pt>
                <c:pt idx="189">
                  <c:v>8.3108773000003566</c:v>
                </c:pt>
                <c:pt idx="190">
                  <c:v>8.3108773000003566</c:v>
                </c:pt>
                <c:pt idx="191">
                  <c:v>8.3108773000003566</c:v>
                </c:pt>
                <c:pt idx="192">
                  <c:v>8.3108773000003566</c:v>
                </c:pt>
                <c:pt idx="193">
                  <c:v>8.3108773000003566</c:v>
                </c:pt>
                <c:pt idx="194">
                  <c:v>8.3108773000003566</c:v>
                </c:pt>
                <c:pt idx="195">
                  <c:v>8.3108773000003566</c:v>
                </c:pt>
                <c:pt idx="196">
                  <c:v>8.3108773000003566</c:v>
                </c:pt>
                <c:pt idx="197">
                  <c:v>8.3108773000003566</c:v>
                </c:pt>
                <c:pt idx="198">
                  <c:v>8.3108773000003566</c:v>
                </c:pt>
                <c:pt idx="199">
                  <c:v>8.3108773000003566</c:v>
                </c:pt>
                <c:pt idx="200">
                  <c:v>8.3108773000003566</c:v>
                </c:pt>
                <c:pt idx="201">
                  <c:v>8.3108773000003566</c:v>
                </c:pt>
                <c:pt idx="202">
                  <c:v>8.3108773000003566</c:v>
                </c:pt>
                <c:pt idx="203">
                  <c:v>8.3108773000003566</c:v>
                </c:pt>
                <c:pt idx="204">
                  <c:v>8.3108773000003566</c:v>
                </c:pt>
                <c:pt idx="205">
                  <c:v>8.3108773000003566</c:v>
                </c:pt>
                <c:pt idx="206">
                  <c:v>8.3108773000003566</c:v>
                </c:pt>
                <c:pt idx="207">
                  <c:v>8.3108773000003566</c:v>
                </c:pt>
                <c:pt idx="208">
                  <c:v>8.3108773000003566</c:v>
                </c:pt>
                <c:pt idx="209">
                  <c:v>8.3108773000003566</c:v>
                </c:pt>
                <c:pt idx="210">
                  <c:v>8.3108773000003566</c:v>
                </c:pt>
                <c:pt idx="211">
                  <c:v>8.3108773000003566</c:v>
                </c:pt>
                <c:pt idx="212">
                  <c:v>8.3108773000003566</c:v>
                </c:pt>
                <c:pt idx="213">
                  <c:v>8.3108773000003566</c:v>
                </c:pt>
                <c:pt idx="214">
                  <c:v>8.3108773000003566</c:v>
                </c:pt>
                <c:pt idx="215">
                  <c:v>8.3108773000003566</c:v>
                </c:pt>
                <c:pt idx="216">
                  <c:v>8.3108773000003566</c:v>
                </c:pt>
                <c:pt idx="217">
                  <c:v>8.3108773000003566</c:v>
                </c:pt>
                <c:pt idx="218">
                  <c:v>8.3108773000003566</c:v>
                </c:pt>
                <c:pt idx="219">
                  <c:v>8.3108773000003566</c:v>
                </c:pt>
                <c:pt idx="220">
                  <c:v>8.3108773000003566</c:v>
                </c:pt>
                <c:pt idx="221">
                  <c:v>8.3108773000003566</c:v>
                </c:pt>
                <c:pt idx="222">
                  <c:v>8.3108773000003566</c:v>
                </c:pt>
                <c:pt idx="223">
                  <c:v>8.3108773000003566</c:v>
                </c:pt>
                <c:pt idx="224">
                  <c:v>8.3108773000003566</c:v>
                </c:pt>
                <c:pt idx="225">
                  <c:v>8.3108773000003566</c:v>
                </c:pt>
                <c:pt idx="226">
                  <c:v>8.3108773000003566</c:v>
                </c:pt>
                <c:pt idx="227">
                  <c:v>8.3108773000003566</c:v>
                </c:pt>
                <c:pt idx="228">
                  <c:v>8.3108773000003566</c:v>
                </c:pt>
                <c:pt idx="229">
                  <c:v>8.3108773000003566</c:v>
                </c:pt>
                <c:pt idx="230">
                  <c:v>8.3108773000003566</c:v>
                </c:pt>
                <c:pt idx="231">
                  <c:v>8.3108773000003566</c:v>
                </c:pt>
                <c:pt idx="232">
                  <c:v>8.3108773000003566</c:v>
                </c:pt>
                <c:pt idx="233">
                  <c:v>8.3108773000003566</c:v>
                </c:pt>
                <c:pt idx="234">
                  <c:v>8.3108773000003566</c:v>
                </c:pt>
                <c:pt idx="235">
                  <c:v>8.3108773000003566</c:v>
                </c:pt>
                <c:pt idx="236">
                  <c:v>8.3108773000003566</c:v>
                </c:pt>
                <c:pt idx="237">
                  <c:v>8.3108773000003566</c:v>
                </c:pt>
                <c:pt idx="238">
                  <c:v>8.3108773000003566</c:v>
                </c:pt>
                <c:pt idx="239">
                  <c:v>8.3108773000003566</c:v>
                </c:pt>
                <c:pt idx="240">
                  <c:v>8.3108773000003566</c:v>
                </c:pt>
                <c:pt idx="241">
                  <c:v>8.3108773000003566</c:v>
                </c:pt>
                <c:pt idx="242">
                  <c:v>8.3108773000003566</c:v>
                </c:pt>
                <c:pt idx="243">
                  <c:v>8.3108773000003566</c:v>
                </c:pt>
                <c:pt idx="244">
                  <c:v>8.3108773000003566</c:v>
                </c:pt>
                <c:pt idx="245">
                  <c:v>8.3108773000003566</c:v>
                </c:pt>
                <c:pt idx="246">
                  <c:v>8.3108773000003566</c:v>
                </c:pt>
                <c:pt idx="247">
                  <c:v>8.3108773000003566</c:v>
                </c:pt>
                <c:pt idx="248">
                  <c:v>8.3108773000003566</c:v>
                </c:pt>
                <c:pt idx="249">
                  <c:v>8.3108773000003566</c:v>
                </c:pt>
                <c:pt idx="250">
                  <c:v>8.3108773000003566</c:v>
                </c:pt>
                <c:pt idx="251">
                  <c:v>8.3108773000003566</c:v>
                </c:pt>
                <c:pt idx="252">
                  <c:v>8.3108773000003566</c:v>
                </c:pt>
                <c:pt idx="253">
                  <c:v>8.3108773000003566</c:v>
                </c:pt>
                <c:pt idx="254">
                  <c:v>8.3108773000003566</c:v>
                </c:pt>
                <c:pt idx="255">
                  <c:v>8.3108773000003566</c:v>
                </c:pt>
                <c:pt idx="256">
                  <c:v>8.3108773000003566</c:v>
                </c:pt>
                <c:pt idx="257">
                  <c:v>8.3108773000003566</c:v>
                </c:pt>
                <c:pt idx="258">
                  <c:v>8.3108773000003566</c:v>
                </c:pt>
                <c:pt idx="259">
                  <c:v>8.3108773000003566</c:v>
                </c:pt>
                <c:pt idx="260">
                  <c:v>8.3108773000003566</c:v>
                </c:pt>
                <c:pt idx="261">
                  <c:v>8.3108773000003566</c:v>
                </c:pt>
                <c:pt idx="262">
                  <c:v>8.3108773000003566</c:v>
                </c:pt>
                <c:pt idx="263">
                  <c:v>8.3108773000003566</c:v>
                </c:pt>
                <c:pt idx="264">
                  <c:v>8.3108773000003566</c:v>
                </c:pt>
                <c:pt idx="265">
                  <c:v>8.3108773000003566</c:v>
                </c:pt>
                <c:pt idx="266">
                  <c:v>8.3108773000003566</c:v>
                </c:pt>
                <c:pt idx="267">
                  <c:v>8.3108773000003566</c:v>
                </c:pt>
                <c:pt idx="268">
                  <c:v>8.3108773000003566</c:v>
                </c:pt>
                <c:pt idx="269">
                  <c:v>8.3108773000003566</c:v>
                </c:pt>
                <c:pt idx="270">
                  <c:v>8.3108773000003566</c:v>
                </c:pt>
                <c:pt idx="271">
                  <c:v>8.3108773000003566</c:v>
                </c:pt>
                <c:pt idx="272">
                  <c:v>8.3108773000003566</c:v>
                </c:pt>
                <c:pt idx="273">
                  <c:v>8.3108773000003566</c:v>
                </c:pt>
                <c:pt idx="274">
                  <c:v>8.3108773000003566</c:v>
                </c:pt>
                <c:pt idx="275">
                  <c:v>8.3108773000003566</c:v>
                </c:pt>
                <c:pt idx="276">
                  <c:v>8.3108773000003566</c:v>
                </c:pt>
                <c:pt idx="277">
                  <c:v>8.3108773000003566</c:v>
                </c:pt>
                <c:pt idx="278">
                  <c:v>8.3108773000003566</c:v>
                </c:pt>
                <c:pt idx="279">
                  <c:v>8.3108773000003566</c:v>
                </c:pt>
                <c:pt idx="280">
                  <c:v>8.3108773000003566</c:v>
                </c:pt>
                <c:pt idx="281">
                  <c:v>8.3108773000003566</c:v>
                </c:pt>
                <c:pt idx="282">
                  <c:v>8.3108773000003566</c:v>
                </c:pt>
                <c:pt idx="283">
                  <c:v>8.3108773000003566</c:v>
                </c:pt>
                <c:pt idx="284">
                  <c:v>8.3108773000003566</c:v>
                </c:pt>
                <c:pt idx="285">
                  <c:v>8.3108773000003566</c:v>
                </c:pt>
                <c:pt idx="286">
                  <c:v>8.3108773000003566</c:v>
                </c:pt>
                <c:pt idx="287">
                  <c:v>8.3108773000003566</c:v>
                </c:pt>
                <c:pt idx="288">
                  <c:v>8.3108773000003566</c:v>
                </c:pt>
                <c:pt idx="289">
                  <c:v>8.3108773000003566</c:v>
                </c:pt>
                <c:pt idx="290">
                  <c:v>8.3108773000003566</c:v>
                </c:pt>
                <c:pt idx="291">
                  <c:v>8.3108773000003566</c:v>
                </c:pt>
                <c:pt idx="292">
                  <c:v>8.3108773000003566</c:v>
                </c:pt>
                <c:pt idx="293">
                  <c:v>8.3108773000003566</c:v>
                </c:pt>
                <c:pt idx="294">
                  <c:v>8.3108773000003566</c:v>
                </c:pt>
                <c:pt idx="295">
                  <c:v>8.3108773000003566</c:v>
                </c:pt>
                <c:pt idx="296">
                  <c:v>8.3108773000003566</c:v>
                </c:pt>
                <c:pt idx="297">
                  <c:v>8.3108773000003566</c:v>
                </c:pt>
                <c:pt idx="298">
                  <c:v>8.3108773000003566</c:v>
                </c:pt>
                <c:pt idx="299">
                  <c:v>8.3108773000003566</c:v>
                </c:pt>
                <c:pt idx="300">
                  <c:v>8.3108773000003566</c:v>
                </c:pt>
                <c:pt idx="301">
                  <c:v>8.3108773000003566</c:v>
                </c:pt>
                <c:pt idx="302">
                  <c:v>8.3108773000003566</c:v>
                </c:pt>
                <c:pt idx="303">
                  <c:v>8.3108773000003566</c:v>
                </c:pt>
                <c:pt idx="304">
                  <c:v>8.3108773000003566</c:v>
                </c:pt>
                <c:pt idx="305">
                  <c:v>8.3108773000003566</c:v>
                </c:pt>
                <c:pt idx="306">
                  <c:v>8.3108773000003566</c:v>
                </c:pt>
                <c:pt idx="307">
                  <c:v>8.3108773000003566</c:v>
                </c:pt>
                <c:pt idx="308">
                  <c:v>8.3108773000003566</c:v>
                </c:pt>
                <c:pt idx="309">
                  <c:v>8.3108773000003566</c:v>
                </c:pt>
                <c:pt idx="310">
                  <c:v>8.3108773000003566</c:v>
                </c:pt>
                <c:pt idx="311">
                  <c:v>8.3108773000003566</c:v>
                </c:pt>
                <c:pt idx="312">
                  <c:v>8.3108773000003566</c:v>
                </c:pt>
                <c:pt idx="313">
                  <c:v>8.3108773000003566</c:v>
                </c:pt>
                <c:pt idx="314">
                  <c:v>8.3108773000003566</c:v>
                </c:pt>
                <c:pt idx="315">
                  <c:v>8.3108773000003566</c:v>
                </c:pt>
                <c:pt idx="316">
                  <c:v>8.3108773000003566</c:v>
                </c:pt>
                <c:pt idx="317">
                  <c:v>8.3108773000003566</c:v>
                </c:pt>
                <c:pt idx="318">
                  <c:v>8.3108773000003566</c:v>
                </c:pt>
                <c:pt idx="319">
                  <c:v>8.3108773000003566</c:v>
                </c:pt>
                <c:pt idx="320">
                  <c:v>8.3108773000003566</c:v>
                </c:pt>
                <c:pt idx="321">
                  <c:v>8.3108773000003566</c:v>
                </c:pt>
                <c:pt idx="322">
                  <c:v>8.3108773000003566</c:v>
                </c:pt>
                <c:pt idx="323">
                  <c:v>8.3108773000003566</c:v>
                </c:pt>
                <c:pt idx="324">
                  <c:v>8.3108773000003566</c:v>
                </c:pt>
                <c:pt idx="325">
                  <c:v>8.3108773000003566</c:v>
                </c:pt>
                <c:pt idx="326">
                  <c:v>8.3108773000003566</c:v>
                </c:pt>
                <c:pt idx="327">
                  <c:v>8.3108773000003566</c:v>
                </c:pt>
                <c:pt idx="328">
                  <c:v>8.3108773000003566</c:v>
                </c:pt>
                <c:pt idx="329">
                  <c:v>8.3108773000003566</c:v>
                </c:pt>
                <c:pt idx="330">
                  <c:v>8.3108773000003566</c:v>
                </c:pt>
                <c:pt idx="331">
                  <c:v>8.3108773000003566</c:v>
                </c:pt>
                <c:pt idx="332">
                  <c:v>8.3108773000003566</c:v>
                </c:pt>
                <c:pt idx="333">
                  <c:v>8.3108773000003566</c:v>
                </c:pt>
                <c:pt idx="334">
                  <c:v>8.3108773000003566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F-4672-8C7E-0CB70026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'Lagi dong kec beda'!$E$1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beda'!$F$1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beda'!$F$2:$F$308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ser>
          <c:idx val="2"/>
          <c:order val="2"/>
          <c:tx>
            <c:strRef>
              <c:f>'Lagi dong kec beda'!$M$1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beda'!$M$2:$M$308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-0.15856471418558121</c:v>
                </c:pt>
                <c:pt idx="90">
                  <c:v>-0.1070696559335064</c:v>
                </c:pt>
                <c:pt idx="91">
                  <c:v>-2.6686732056286633E-2</c:v>
                </c:pt>
                <c:pt idx="92">
                  <c:v>0.11973046016485933</c:v>
                </c:pt>
                <c:pt idx="93">
                  <c:v>0.30087258893282143</c:v>
                </c:pt>
                <c:pt idx="94">
                  <c:v>0.63340928944254205</c:v>
                </c:pt>
                <c:pt idx="95">
                  <c:v>0.85560896103126272</c:v>
                </c:pt>
                <c:pt idx="96">
                  <c:v>1.0757373230091045</c:v>
                </c:pt>
                <c:pt idx="97">
                  <c:v>1.278927540538261</c:v>
                </c:pt>
                <c:pt idx="98">
                  <c:v>1.2968267338414885</c:v>
                </c:pt>
                <c:pt idx="99">
                  <c:v>1.4762781969298981</c:v>
                </c:pt>
                <c:pt idx="100">
                  <c:v>1.6342831473635053</c:v>
                </c:pt>
                <c:pt idx="101">
                  <c:v>2.5904798911237292</c:v>
                </c:pt>
                <c:pt idx="102">
                  <c:v>3.7858707654879864</c:v>
                </c:pt>
                <c:pt idx="103">
                  <c:v>4.7491748467785202</c:v>
                </c:pt>
                <c:pt idx="104">
                  <c:v>5.7503710141354345</c:v>
                </c:pt>
                <c:pt idx="105">
                  <c:v>6.7845938731788555</c:v>
                </c:pt>
                <c:pt idx="106">
                  <c:v>7.8848327580594049</c:v>
                </c:pt>
                <c:pt idx="107">
                  <c:v>9.0815649445363711</c:v>
                </c:pt>
                <c:pt idx="108">
                  <c:v>10.677792769750754</c:v>
                </c:pt>
                <c:pt idx="109">
                  <c:v>11.223355495244942</c:v>
                </c:pt>
                <c:pt idx="110">
                  <c:v>11.837307191793395</c:v>
                </c:pt>
                <c:pt idx="111">
                  <c:v>12.52333018930101</c:v>
                </c:pt>
                <c:pt idx="112">
                  <c:v>13.222541641760108</c:v>
                </c:pt>
                <c:pt idx="113">
                  <c:v>13.956077362726278</c:v>
                </c:pt>
                <c:pt idx="114">
                  <c:v>14.705424720892514</c:v>
                </c:pt>
                <c:pt idx="115">
                  <c:v>15.451149728514526</c:v>
                </c:pt>
                <c:pt idx="116">
                  <c:v>16.578575986581441</c:v>
                </c:pt>
                <c:pt idx="117">
                  <c:v>17.359876973822836</c:v>
                </c:pt>
                <c:pt idx="118">
                  <c:v>17.767705497677472</c:v>
                </c:pt>
                <c:pt idx="119">
                  <c:v>18.6062315063905</c:v>
                </c:pt>
                <c:pt idx="120">
                  <c:v>19.477109070257494</c:v>
                </c:pt>
                <c:pt idx="121">
                  <c:v>20.356505660094292</c:v>
                </c:pt>
                <c:pt idx="122">
                  <c:v>21.722702502752217</c:v>
                </c:pt>
                <c:pt idx="123">
                  <c:v>22.743364644535887</c:v>
                </c:pt>
                <c:pt idx="124">
                  <c:v>23.789938937218253</c:v>
                </c:pt>
                <c:pt idx="125">
                  <c:v>24.865814522867357</c:v>
                </c:pt>
                <c:pt idx="126">
                  <c:v>25.164294574190755</c:v>
                </c:pt>
                <c:pt idx="127">
                  <c:v>25.507229647870822</c:v>
                </c:pt>
                <c:pt idx="128">
                  <c:v>26.241871078173567</c:v>
                </c:pt>
                <c:pt idx="129">
                  <c:v>26.485832969688811</c:v>
                </c:pt>
                <c:pt idx="130">
                  <c:v>26.690250878113851</c:v>
                </c:pt>
                <c:pt idx="131">
                  <c:v>26.826794712940416</c:v>
                </c:pt>
                <c:pt idx="132">
                  <c:v>26.516734436274074</c:v>
                </c:pt>
                <c:pt idx="133">
                  <c:v>26.518523779428104</c:v>
                </c:pt>
                <c:pt idx="134">
                  <c:v>28.706274344356672</c:v>
                </c:pt>
                <c:pt idx="135">
                  <c:v>29.0171566553622</c:v>
                </c:pt>
                <c:pt idx="136">
                  <c:v>30.25865512358682</c:v>
                </c:pt>
                <c:pt idx="137">
                  <c:v>31.623099301419998</c:v>
                </c:pt>
                <c:pt idx="138">
                  <c:v>32.905287861444307</c:v>
                </c:pt>
                <c:pt idx="139">
                  <c:v>34.394934294016352</c:v>
                </c:pt>
                <c:pt idx="140">
                  <c:v>35.509166729384205</c:v>
                </c:pt>
                <c:pt idx="141">
                  <c:v>36.575702769036653</c:v>
                </c:pt>
                <c:pt idx="142">
                  <c:v>37.580207875673764</c:v>
                </c:pt>
                <c:pt idx="143">
                  <c:v>38.548960100034734</c:v>
                </c:pt>
                <c:pt idx="144">
                  <c:v>39.445846769921154</c:v>
                </c:pt>
                <c:pt idx="145">
                  <c:v>40.56155960454403</c:v>
                </c:pt>
                <c:pt idx="146">
                  <c:v>41.338070021640121</c:v>
                </c:pt>
                <c:pt idx="147">
                  <c:v>41.806365757822398</c:v>
                </c:pt>
                <c:pt idx="148">
                  <c:v>42.454480540640859</c:v>
                </c:pt>
                <c:pt idx="149">
                  <c:v>43.481039339412099</c:v>
                </c:pt>
                <c:pt idx="150">
                  <c:v>44.872320762801955</c:v>
                </c:pt>
                <c:pt idx="151">
                  <c:v>46.449669223910362</c:v>
                </c:pt>
                <c:pt idx="152">
                  <c:v>47.531306441100334</c:v>
                </c:pt>
                <c:pt idx="153">
                  <c:v>49.006148024375392</c:v>
                </c:pt>
                <c:pt idx="154">
                  <c:v>50.258531718268927</c:v>
                </c:pt>
                <c:pt idx="155">
                  <c:v>51.463586320722811</c:v>
                </c:pt>
                <c:pt idx="156">
                  <c:v>52.654371839531805</c:v>
                </c:pt>
                <c:pt idx="157">
                  <c:v>53.817068620420777</c:v>
                </c:pt>
                <c:pt idx="158">
                  <c:v>55.128095665674749</c:v>
                </c:pt>
                <c:pt idx="159">
                  <c:v>57.025058678704866</c:v>
                </c:pt>
                <c:pt idx="160">
                  <c:v>58.900580753439058</c:v>
                </c:pt>
                <c:pt idx="161">
                  <c:v>60.08167515263051</c:v>
                </c:pt>
                <c:pt idx="162">
                  <c:v>61.082132417031012</c:v>
                </c:pt>
                <c:pt idx="163">
                  <c:v>62.064342783968428</c:v>
                </c:pt>
                <c:pt idx="164">
                  <c:v>63.033097515651349</c:v>
                </c:pt>
                <c:pt idx="165">
                  <c:v>63.979318014307836</c:v>
                </c:pt>
                <c:pt idx="166">
                  <c:v>64.900393297565657</c:v>
                </c:pt>
                <c:pt idx="167">
                  <c:v>65.7983329393833</c:v>
                </c:pt>
                <c:pt idx="168">
                  <c:v>66.672962915613368</c:v>
                </c:pt>
                <c:pt idx="169">
                  <c:v>68.471352365594967</c:v>
                </c:pt>
                <c:pt idx="170">
                  <c:v>69.970057156949636</c:v>
                </c:pt>
                <c:pt idx="171">
                  <c:v>71.699801779825023</c:v>
                </c:pt>
                <c:pt idx="172">
                  <c:v>73.28673802296538</c:v>
                </c:pt>
                <c:pt idx="173">
                  <c:v>74.819723454784395</c:v>
                </c:pt>
                <c:pt idx="174">
                  <c:v>76.686860554864907</c:v>
                </c:pt>
                <c:pt idx="175">
                  <c:v>78.096295638446463</c:v>
                </c:pt>
                <c:pt idx="176">
                  <c:v>79.43373848970046</c:v>
                </c:pt>
                <c:pt idx="177">
                  <c:v>80.746562374987064</c:v>
                </c:pt>
                <c:pt idx="178">
                  <c:v>82.110184003273147</c:v>
                </c:pt>
                <c:pt idx="179">
                  <c:v>83.301300507585623</c:v>
                </c:pt>
                <c:pt idx="180">
                  <c:v>84.866984033270057</c:v>
                </c:pt>
                <c:pt idx="181">
                  <c:v>86.79043246498847</c:v>
                </c:pt>
                <c:pt idx="182">
                  <c:v>88.562109093994422</c:v>
                </c:pt>
                <c:pt idx="183">
                  <c:v>90.487911329419035</c:v>
                </c:pt>
                <c:pt idx="184">
                  <c:v>92.246820671605605</c:v>
                </c:pt>
                <c:pt idx="185">
                  <c:v>93.960609859077167</c:v>
                </c:pt>
                <c:pt idx="186">
                  <c:v>95.638261748364172</c:v>
                </c:pt>
                <c:pt idx="187">
                  <c:v>97.267591272894336</c:v>
                </c:pt>
                <c:pt idx="188">
                  <c:v>98.855272435387064</c:v>
                </c:pt>
                <c:pt idx="189">
                  <c:v>100.40203559118692</c:v>
                </c:pt>
                <c:pt idx="190">
                  <c:v>102.70543833879528</c:v>
                </c:pt>
                <c:pt idx="191">
                  <c:v>105.04812362692664</c:v>
                </c:pt>
                <c:pt idx="192">
                  <c:v>107.26894014593341</c:v>
                </c:pt>
                <c:pt idx="193">
                  <c:v>109.44324757465161</c:v>
                </c:pt>
                <c:pt idx="194">
                  <c:v>111.5810174619043</c:v>
                </c:pt>
                <c:pt idx="195">
                  <c:v>113.67179001916824</c:v>
                </c:pt>
                <c:pt idx="196">
                  <c:v>115.71687009725802</c:v>
                </c:pt>
                <c:pt idx="197">
                  <c:v>117.78654806427164</c:v>
                </c:pt>
                <c:pt idx="198">
                  <c:v>120.15338009223355</c:v>
                </c:pt>
                <c:pt idx="199">
                  <c:v>122.0801216305407</c:v>
                </c:pt>
                <c:pt idx="200">
                  <c:v>123.9055802246436</c:v>
                </c:pt>
                <c:pt idx="201">
                  <c:v>125.74193615537185</c:v>
                </c:pt>
                <c:pt idx="202">
                  <c:v>127.93425269640396</c:v>
                </c:pt>
                <c:pt idx="203">
                  <c:v>130.54358444778177</c:v>
                </c:pt>
                <c:pt idx="204">
                  <c:v>132.8832184005864</c:v>
                </c:pt>
                <c:pt idx="205">
                  <c:v>135.3523627233721</c:v>
                </c:pt>
                <c:pt idx="206">
                  <c:v>137.80007854310071</c:v>
                </c:pt>
                <c:pt idx="207">
                  <c:v>140.24294635724189</c:v>
                </c:pt>
                <c:pt idx="208">
                  <c:v>142.65536673776919</c:v>
                </c:pt>
                <c:pt idx="209">
                  <c:v>144.90889736400541</c:v>
                </c:pt>
                <c:pt idx="210">
                  <c:v>147.34721223571466</c:v>
                </c:pt>
                <c:pt idx="211">
                  <c:v>149.72260597083641</c:v>
                </c:pt>
                <c:pt idx="212">
                  <c:v>152.07794657836064</c:v>
                </c:pt>
                <c:pt idx="213">
                  <c:v>154.41255781487229</c:v>
                </c:pt>
                <c:pt idx="214">
                  <c:v>157.57180556979813</c:v>
                </c:pt>
                <c:pt idx="215">
                  <c:v>159.83158190701806</c:v>
                </c:pt>
                <c:pt idx="216">
                  <c:v>162.11176821128905</c:v>
                </c:pt>
                <c:pt idx="217">
                  <c:v>165.17304197453285</c:v>
                </c:pt>
                <c:pt idx="218">
                  <c:v>168.36057658277531</c:v>
                </c:pt>
                <c:pt idx="219">
                  <c:v>170.96202646889725</c:v>
                </c:pt>
                <c:pt idx="220">
                  <c:v>173.13244259264616</c:v>
                </c:pt>
                <c:pt idx="221">
                  <c:v>176.1818818323178</c:v>
                </c:pt>
                <c:pt idx="222">
                  <c:v>179.11816114988164</c:v>
                </c:pt>
                <c:pt idx="223">
                  <c:v>181.62578656941227</c:v>
                </c:pt>
                <c:pt idx="224">
                  <c:v>184.14218423011471</c:v>
                </c:pt>
                <c:pt idx="225">
                  <c:v>187.08587789081781</c:v>
                </c:pt>
                <c:pt idx="226">
                  <c:v>190.05776200168788</c:v>
                </c:pt>
                <c:pt idx="227">
                  <c:v>192.64859135297172</c:v>
                </c:pt>
                <c:pt idx="228">
                  <c:v>195.27420042979682</c:v>
                </c:pt>
                <c:pt idx="229">
                  <c:v>198.53433402632356</c:v>
                </c:pt>
                <c:pt idx="230">
                  <c:v>201.22294481179705</c:v>
                </c:pt>
                <c:pt idx="231">
                  <c:v>203.51141461104231</c:v>
                </c:pt>
                <c:pt idx="232">
                  <c:v>205.77401360809483</c:v>
                </c:pt>
                <c:pt idx="233">
                  <c:v>208.47577642403724</c:v>
                </c:pt>
                <c:pt idx="234">
                  <c:v>210.96334248292624</c:v>
                </c:pt>
                <c:pt idx="235">
                  <c:v>213.25236828371351</c:v>
                </c:pt>
                <c:pt idx="236">
                  <c:v>215.531427396433</c:v>
                </c:pt>
                <c:pt idx="237">
                  <c:v>218.60695346923023</c:v>
                </c:pt>
                <c:pt idx="238">
                  <c:v>221.65454607439358</c:v>
                </c:pt>
                <c:pt idx="239">
                  <c:v>223.85039822271369</c:v>
                </c:pt>
                <c:pt idx="240">
                  <c:v>226.00789610290519</c:v>
                </c:pt>
                <c:pt idx="241">
                  <c:v>229.15573703331887</c:v>
                </c:pt>
                <c:pt idx="242">
                  <c:v>231.27447345313954</c:v>
                </c:pt>
                <c:pt idx="243">
                  <c:v>234.03389583905366</c:v>
                </c:pt>
                <c:pt idx="244">
                  <c:v>236.49666927100012</c:v>
                </c:pt>
                <c:pt idx="245">
                  <c:v>239.31150070539553</c:v>
                </c:pt>
                <c:pt idx="246">
                  <c:v>241.57730652378368</c:v>
                </c:pt>
                <c:pt idx="247">
                  <c:v>243.99354807490147</c:v>
                </c:pt>
                <c:pt idx="248">
                  <c:v>247.51055038068421</c:v>
                </c:pt>
                <c:pt idx="249">
                  <c:v>250.50662450436056</c:v>
                </c:pt>
                <c:pt idx="250">
                  <c:v>253.01399025402162</c:v>
                </c:pt>
                <c:pt idx="251">
                  <c:v>256.22844544122603</c:v>
                </c:pt>
                <c:pt idx="252">
                  <c:v>259.32274677583518</c:v>
                </c:pt>
                <c:pt idx="253">
                  <c:v>262.73115275851143</c:v>
                </c:pt>
                <c:pt idx="254">
                  <c:v>265.59131213952713</c:v>
                </c:pt>
                <c:pt idx="255">
                  <c:v>268.95232275160868</c:v>
                </c:pt>
                <c:pt idx="256">
                  <c:v>272.17745879217028</c:v>
                </c:pt>
                <c:pt idx="257">
                  <c:v>276.2411707942104</c:v>
                </c:pt>
                <c:pt idx="258">
                  <c:v>279.76943035241311</c:v>
                </c:pt>
                <c:pt idx="259">
                  <c:v>283.17836698750625</c:v>
                </c:pt>
                <c:pt idx="260">
                  <c:v>287.70139716992821</c:v>
                </c:pt>
                <c:pt idx="261">
                  <c:v>292.11741046187092</c:v>
                </c:pt>
                <c:pt idx="262">
                  <c:v>295.97848971363953</c:v>
                </c:pt>
                <c:pt idx="263">
                  <c:v>300.05426461859031</c:v>
                </c:pt>
                <c:pt idx="264">
                  <c:v>304.93458860930821</c:v>
                </c:pt>
                <c:pt idx="265">
                  <c:v>309.73630454753732</c:v>
                </c:pt>
                <c:pt idx="266">
                  <c:v>315.10159992220679</c:v>
                </c:pt>
                <c:pt idx="267">
                  <c:v>320.50698751089243</c:v>
                </c:pt>
                <c:pt idx="268">
                  <c:v>327.77378308809364</c:v>
                </c:pt>
                <c:pt idx="269">
                  <c:v>334.88081449624315</c:v>
                </c:pt>
                <c:pt idx="270">
                  <c:v>343.01557655621008</c:v>
                </c:pt>
                <c:pt idx="271">
                  <c:v>350.74752369951545</c:v>
                </c:pt>
                <c:pt idx="272">
                  <c:v>359.00598997856042</c:v>
                </c:pt>
                <c:pt idx="273">
                  <c:v>366.0732290765859</c:v>
                </c:pt>
                <c:pt idx="274">
                  <c:v>373.95965431737028</c:v>
                </c:pt>
                <c:pt idx="275">
                  <c:v>381.83511867467308</c:v>
                </c:pt>
                <c:pt idx="276">
                  <c:v>389.66819478142963</c:v>
                </c:pt>
                <c:pt idx="277">
                  <c:v>397.52701493870472</c:v>
                </c:pt>
                <c:pt idx="278">
                  <c:v>405.38015112441087</c:v>
                </c:pt>
                <c:pt idx="279">
                  <c:v>413.29573500179777</c:v>
                </c:pt>
                <c:pt idx="280">
                  <c:v>421.02577792771854</c:v>
                </c:pt>
                <c:pt idx="281">
                  <c:v>429.32245096067868</c:v>
                </c:pt>
                <c:pt idx="282">
                  <c:v>436.85204486867394</c:v>
                </c:pt>
                <c:pt idx="283">
                  <c:v>444.49653013682183</c:v>
                </c:pt>
                <c:pt idx="284">
                  <c:v>451.87227697479329</c:v>
                </c:pt>
                <c:pt idx="285">
                  <c:v>458.17009532404848</c:v>
                </c:pt>
                <c:pt idx="286">
                  <c:v>458.17009532404848</c:v>
                </c:pt>
                <c:pt idx="287">
                  <c:v>458.17009532404848</c:v>
                </c:pt>
                <c:pt idx="288">
                  <c:v>458.17009532404848</c:v>
                </c:pt>
                <c:pt idx="289">
                  <c:v>458.17009532404848</c:v>
                </c:pt>
                <c:pt idx="290">
                  <c:v>458.17009532404848</c:v>
                </c:pt>
                <c:pt idx="291">
                  <c:v>458.17009532404848</c:v>
                </c:pt>
                <c:pt idx="292">
                  <c:v>458.17009532404848</c:v>
                </c:pt>
                <c:pt idx="293">
                  <c:v>458.17009532404848</c:v>
                </c:pt>
                <c:pt idx="294">
                  <c:v>458.17009532404848</c:v>
                </c:pt>
                <c:pt idx="295">
                  <c:v>458.17009532404848</c:v>
                </c:pt>
                <c:pt idx="296">
                  <c:v>458.17009532404848</c:v>
                </c:pt>
                <c:pt idx="297">
                  <c:v>458.17009532404848</c:v>
                </c:pt>
                <c:pt idx="298">
                  <c:v>458.17009532404848</c:v>
                </c:pt>
                <c:pt idx="299">
                  <c:v>458.17009532404848</c:v>
                </c:pt>
                <c:pt idx="300">
                  <c:v>458.17009532404848</c:v>
                </c:pt>
                <c:pt idx="301">
                  <c:v>458.17009532404848</c:v>
                </c:pt>
                <c:pt idx="302">
                  <c:v>458.17009532404848</c:v>
                </c:pt>
                <c:pt idx="303">
                  <c:v>458.17009532404848</c:v>
                </c:pt>
                <c:pt idx="304">
                  <c:v>458.17009532404848</c:v>
                </c:pt>
                <c:pt idx="305">
                  <c:v>458.17009532404848</c:v>
                </c:pt>
                <c:pt idx="306">
                  <c:v>458.17009532404848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8-4C07-B629-D0DCF188B274}"/>
            </c:ext>
          </c:extLst>
        </c:ser>
        <c:ser>
          <c:idx val="3"/>
          <c:order val="3"/>
          <c:tx>
            <c:strRef>
              <c:f>'Lagi dong kec beda'!$O$1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beda'!$O$2:$O$308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2.1880399999999902</c:v>
                </c:pt>
                <c:pt idx="90">
                  <c:v>1.64607999999999</c:v>
                </c:pt>
                <c:pt idx="91">
                  <c:v>1.08839999999999</c:v>
                </c:pt>
                <c:pt idx="92">
                  <c:v>0.49928</c:v>
                </c:pt>
                <c:pt idx="93">
                  <c:v>-0.14223999999999901</c:v>
                </c:pt>
                <c:pt idx="94">
                  <c:v>-0.83091999999999999</c:v>
                </c:pt>
                <c:pt idx="95">
                  <c:v>-1.5667599999999999</c:v>
                </c:pt>
                <c:pt idx="96">
                  <c:v>-1.53532</c:v>
                </c:pt>
                <c:pt idx="97">
                  <c:v>-1.5562800000000001</c:v>
                </c:pt>
                <c:pt idx="98">
                  <c:v>-0.9718</c:v>
                </c:pt>
                <c:pt idx="99">
                  <c:v>-0.27788000000000002</c:v>
                </c:pt>
                <c:pt idx="100">
                  <c:v>0.36363999999999902</c:v>
                </c:pt>
                <c:pt idx="101">
                  <c:v>0.95275999999999905</c:v>
                </c:pt>
                <c:pt idx="102">
                  <c:v>1.4894799999999899</c:v>
                </c:pt>
                <c:pt idx="103">
                  <c:v>1.98428</c:v>
                </c:pt>
                <c:pt idx="104">
                  <c:v>2.4319199999999999</c:v>
                </c:pt>
                <c:pt idx="105">
                  <c:v>2.8376399999999999</c:v>
                </c:pt>
                <c:pt idx="106">
                  <c:v>3.2014399999999998</c:v>
                </c:pt>
                <c:pt idx="107">
                  <c:v>3.5285600000000001</c:v>
                </c:pt>
                <c:pt idx="108">
                  <c:v>3.81375999999999</c:v>
                </c:pt>
                <c:pt idx="109">
                  <c:v>4.0308399999999898</c:v>
                </c:pt>
                <c:pt idx="110">
                  <c:v>4.2112400000000001</c:v>
                </c:pt>
                <c:pt idx="111">
                  <c:v>4.7700399999999998</c:v>
                </c:pt>
                <c:pt idx="112">
                  <c:v>5.6967599999999896</c:v>
                </c:pt>
                <c:pt idx="113">
                  <c:v>6.6025199999999904</c:v>
                </c:pt>
                <c:pt idx="114">
                  <c:v>7.4663599999999999</c:v>
                </c:pt>
                <c:pt idx="115">
                  <c:v>8.3092399999999902</c:v>
                </c:pt>
                <c:pt idx="116">
                  <c:v>9.15212</c:v>
                </c:pt>
                <c:pt idx="117">
                  <c:v>9.9635599999999993</c:v>
                </c:pt>
                <c:pt idx="118">
                  <c:v>10.75928</c:v>
                </c:pt>
                <c:pt idx="119">
                  <c:v>11.53928</c:v>
                </c:pt>
                <c:pt idx="120">
                  <c:v>12.29832</c:v>
                </c:pt>
                <c:pt idx="121">
                  <c:v>13.83512</c:v>
                </c:pt>
                <c:pt idx="122">
                  <c:v>15.356199999999999</c:v>
                </c:pt>
                <c:pt idx="123">
                  <c:v>16.203720000000001</c:v>
                </c:pt>
                <c:pt idx="124">
                  <c:v>16.87368</c:v>
                </c:pt>
                <c:pt idx="125">
                  <c:v>17.533159999999999</c:v>
                </c:pt>
                <c:pt idx="126">
                  <c:v>18.18216</c:v>
                </c:pt>
                <c:pt idx="127">
                  <c:v>18.815439999999999</c:v>
                </c:pt>
                <c:pt idx="128">
                  <c:v>19.4329999999999</c:v>
                </c:pt>
                <c:pt idx="129">
                  <c:v>20.04532</c:v>
                </c:pt>
                <c:pt idx="130">
                  <c:v>20.641919999999999</c:v>
                </c:pt>
                <c:pt idx="131">
                  <c:v>22.026759999999999</c:v>
                </c:pt>
                <c:pt idx="132">
                  <c:v>23.390639999999902</c:v>
                </c:pt>
                <c:pt idx="133">
                  <c:v>24.728319999999901</c:v>
                </c:pt>
                <c:pt idx="134">
                  <c:v>26.055520000000001</c:v>
                </c:pt>
                <c:pt idx="135">
                  <c:v>27.340799999999899</c:v>
                </c:pt>
                <c:pt idx="136">
                  <c:v>28.967799999999901</c:v>
                </c:pt>
                <c:pt idx="137">
                  <c:v>30.137799999999999</c:v>
                </c:pt>
                <c:pt idx="138">
                  <c:v>31.244919999999901</c:v>
                </c:pt>
                <c:pt idx="139">
                  <c:v>32.325839999999999</c:v>
                </c:pt>
                <c:pt idx="140">
                  <c:v>33.3596</c:v>
                </c:pt>
                <c:pt idx="141">
                  <c:v>34.340960000000003</c:v>
                </c:pt>
                <c:pt idx="142">
                  <c:v>35.700719999999997</c:v>
                </c:pt>
                <c:pt idx="143">
                  <c:v>37.423159999999903</c:v>
                </c:pt>
                <c:pt idx="144">
                  <c:v>39.098439999999997</c:v>
                </c:pt>
                <c:pt idx="145">
                  <c:v>40.7317999999999</c:v>
                </c:pt>
                <c:pt idx="146">
                  <c:v>42.307519999999997</c:v>
                </c:pt>
                <c:pt idx="147">
                  <c:v>43.841319999999897</c:v>
                </c:pt>
                <c:pt idx="148">
                  <c:v>45.338439999999899</c:v>
                </c:pt>
                <c:pt idx="149">
                  <c:v>46.793639999999897</c:v>
                </c:pt>
                <c:pt idx="150">
                  <c:v>48.212159999999997</c:v>
                </c:pt>
                <c:pt idx="151">
                  <c:v>49.593999999999902</c:v>
                </c:pt>
                <c:pt idx="152">
                  <c:v>51.737879999999997</c:v>
                </c:pt>
                <c:pt idx="153">
                  <c:v>53.845080000000003</c:v>
                </c:pt>
                <c:pt idx="154">
                  <c:v>55.910359999999898</c:v>
                </c:pt>
                <c:pt idx="155">
                  <c:v>57.938959999999902</c:v>
                </c:pt>
                <c:pt idx="156">
                  <c:v>59.936120000000003</c:v>
                </c:pt>
                <c:pt idx="157">
                  <c:v>61.886119999999998</c:v>
                </c:pt>
                <c:pt idx="158">
                  <c:v>63.794199999999897</c:v>
                </c:pt>
                <c:pt idx="159">
                  <c:v>65.665599999999998</c:v>
                </c:pt>
                <c:pt idx="160">
                  <c:v>67.904919999999905</c:v>
                </c:pt>
                <c:pt idx="161">
                  <c:v>69.708199999999906</c:v>
                </c:pt>
                <c:pt idx="162">
                  <c:v>71.469560000000001</c:v>
                </c:pt>
                <c:pt idx="163">
                  <c:v>73.183760000000007</c:v>
                </c:pt>
                <c:pt idx="164">
                  <c:v>75.255399999999995</c:v>
                </c:pt>
                <c:pt idx="165">
                  <c:v>77.694959999999995</c:v>
                </c:pt>
                <c:pt idx="166">
                  <c:v>79.925520000000006</c:v>
                </c:pt>
                <c:pt idx="167">
                  <c:v>82.286479999999997</c:v>
                </c:pt>
                <c:pt idx="168">
                  <c:v>84.631720000000001</c:v>
                </c:pt>
                <c:pt idx="169">
                  <c:v>86.971720000000005</c:v>
                </c:pt>
                <c:pt idx="170">
                  <c:v>89.285520000000005</c:v>
                </c:pt>
                <c:pt idx="171">
                  <c:v>91.442719999999994</c:v>
                </c:pt>
                <c:pt idx="172">
                  <c:v>93.740799999999993</c:v>
                </c:pt>
                <c:pt idx="173">
                  <c:v>96.023160000000004</c:v>
                </c:pt>
                <c:pt idx="174">
                  <c:v>98.2898</c:v>
                </c:pt>
                <c:pt idx="175">
                  <c:v>100.53548000000001</c:v>
                </c:pt>
                <c:pt idx="176">
                  <c:v>103.5694</c:v>
                </c:pt>
                <c:pt idx="177">
                  <c:v>105.78888000000001</c:v>
                </c:pt>
                <c:pt idx="178">
                  <c:v>107.98739999999999</c:v>
                </c:pt>
                <c:pt idx="179">
                  <c:v>110.96892</c:v>
                </c:pt>
                <c:pt idx="180">
                  <c:v>114.08083999999999</c:v>
                </c:pt>
                <c:pt idx="181">
                  <c:v>116.60536</c:v>
                </c:pt>
                <c:pt idx="182">
                  <c:v>118.70432</c:v>
                </c:pt>
                <c:pt idx="183">
                  <c:v>121.612479999999</c:v>
                </c:pt>
                <c:pt idx="184">
                  <c:v>124.515399999999</c:v>
                </c:pt>
                <c:pt idx="185">
                  <c:v>126.95608</c:v>
                </c:pt>
                <c:pt idx="186">
                  <c:v>129.40723999999901</c:v>
                </c:pt>
                <c:pt idx="187">
                  <c:v>132.28919999999999</c:v>
                </c:pt>
                <c:pt idx="188">
                  <c:v>135.19736</c:v>
                </c:pt>
                <c:pt idx="189">
                  <c:v>137.72711999999899</c:v>
                </c:pt>
                <c:pt idx="190">
                  <c:v>140.29355999999899</c:v>
                </c:pt>
                <c:pt idx="191">
                  <c:v>143.46835999999999</c:v>
                </c:pt>
                <c:pt idx="192">
                  <c:v>146.10291999999899</c:v>
                </c:pt>
                <c:pt idx="193">
                  <c:v>148.33812</c:v>
                </c:pt>
                <c:pt idx="194">
                  <c:v>150.57332</c:v>
                </c:pt>
                <c:pt idx="195">
                  <c:v>153.2236</c:v>
                </c:pt>
                <c:pt idx="196">
                  <c:v>155.63636</c:v>
                </c:pt>
                <c:pt idx="197">
                  <c:v>157.8768</c:v>
                </c:pt>
                <c:pt idx="198">
                  <c:v>160.10676000000001</c:v>
                </c:pt>
                <c:pt idx="199">
                  <c:v>163.13543999999999</c:v>
                </c:pt>
                <c:pt idx="200">
                  <c:v>166.13792000000001</c:v>
                </c:pt>
                <c:pt idx="201">
                  <c:v>168.28927999999999</c:v>
                </c:pt>
                <c:pt idx="202">
                  <c:v>170.40396000000001</c:v>
                </c:pt>
                <c:pt idx="203">
                  <c:v>173.48967999999999</c:v>
                </c:pt>
                <c:pt idx="204">
                  <c:v>175.56768</c:v>
                </c:pt>
                <c:pt idx="205">
                  <c:v>178.2878</c:v>
                </c:pt>
                <c:pt idx="206">
                  <c:v>180.71276</c:v>
                </c:pt>
                <c:pt idx="207">
                  <c:v>183.48992000000001</c:v>
                </c:pt>
                <c:pt idx="208">
                  <c:v>185.71868000000001</c:v>
                </c:pt>
                <c:pt idx="209">
                  <c:v>188.0986</c:v>
                </c:pt>
                <c:pt idx="210">
                  <c:v>191.58016000000001</c:v>
                </c:pt>
                <c:pt idx="211">
                  <c:v>194.54184000000001</c:v>
                </c:pt>
                <c:pt idx="212">
                  <c:v>196.98363999999901</c:v>
                </c:pt>
                <c:pt idx="213">
                  <c:v>200.18223999999901</c:v>
                </c:pt>
                <c:pt idx="214">
                  <c:v>203.26031999999901</c:v>
                </c:pt>
                <c:pt idx="215">
                  <c:v>206.63819999999899</c:v>
                </c:pt>
                <c:pt idx="216">
                  <c:v>209.45427999999899</c:v>
                </c:pt>
                <c:pt idx="217">
                  <c:v>212.78672</c:v>
                </c:pt>
                <c:pt idx="218">
                  <c:v>215.98292000000001</c:v>
                </c:pt>
                <c:pt idx="219">
                  <c:v>220.01916</c:v>
                </c:pt>
                <c:pt idx="220">
                  <c:v>223.5198</c:v>
                </c:pt>
                <c:pt idx="221">
                  <c:v>226.88944000000001</c:v>
                </c:pt>
                <c:pt idx="222">
                  <c:v>231.39952</c:v>
                </c:pt>
                <c:pt idx="223">
                  <c:v>235.77860000000001</c:v>
                </c:pt>
                <c:pt idx="224">
                  <c:v>239.62732</c:v>
                </c:pt>
                <c:pt idx="225">
                  <c:v>243.66772571428501</c:v>
                </c:pt>
                <c:pt idx="226">
                  <c:v>248.53636571428501</c:v>
                </c:pt>
                <c:pt idx="227">
                  <c:v>253.31592571428499</c:v>
                </c:pt>
                <c:pt idx="228">
                  <c:v>258.64852571428497</c:v>
                </c:pt>
                <c:pt idx="229">
                  <c:v>264.02244571428503</c:v>
                </c:pt>
                <c:pt idx="230">
                  <c:v>271.26776571428502</c:v>
                </c:pt>
                <c:pt idx="231">
                  <c:v>278.35388571428501</c:v>
                </c:pt>
                <c:pt idx="232">
                  <c:v>286.468285714285</c:v>
                </c:pt>
                <c:pt idx="233">
                  <c:v>294.18040571428497</c:v>
                </c:pt>
                <c:pt idx="234">
                  <c:v>302.419565714285</c:v>
                </c:pt>
                <c:pt idx="235">
                  <c:v>309.46800571428503</c:v>
                </c:pt>
                <c:pt idx="236">
                  <c:v>317.336125714285</c:v>
                </c:pt>
                <c:pt idx="237">
                  <c:v>325.19376571428501</c:v>
                </c:pt>
                <c:pt idx="238">
                  <c:v>333.00948571428501</c:v>
                </c:pt>
                <c:pt idx="239">
                  <c:v>340.85140571428502</c:v>
                </c:pt>
                <c:pt idx="240">
                  <c:v>348.68808571428502</c:v>
                </c:pt>
                <c:pt idx="241">
                  <c:v>356.58764571428497</c:v>
                </c:pt>
                <c:pt idx="242">
                  <c:v>364.302085714285</c:v>
                </c:pt>
                <c:pt idx="243">
                  <c:v>372.58356571428499</c:v>
                </c:pt>
                <c:pt idx="244">
                  <c:v>380.09836571428502</c:v>
                </c:pt>
                <c:pt idx="245">
                  <c:v>387.72844571428499</c:v>
                </c:pt>
                <c:pt idx="246">
                  <c:v>395.09016571428498</c:v>
                </c:pt>
                <c:pt idx="247">
                  <c:v>401.37432571428502</c:v>
                </c:pt>
                <c:pt idx="248">
                  <c:v>408.19640571428499</c:v>
                </c:pt>
                <c:pt idx="249">
                  <c:v>414.84444571428497</c:v>
                </c:pt>
                <c:pt idx="250">
                  <c:v>421.60876000000002</c:v>
                </c:pt>
                <c:pt idx="251">
                  <c:v>427.64440000000002</c:v>
                </c:pt>
                <c:pt idx="252">
                  <c:v>433.86867999999998</c:v>
                </c:pt>
                <c:pt idx="253">
                  <c:v>438.53744</c:v>
                </c:pt>
                <c:pt idx="254">
                  <c:v>443.38435999999899</c:v>
                </c:pt>
                <c:pt idx="255">
                  <c:v>445.69739999999899</c:v>
                </c:pt>
                <c:pt idx="256">
                  <c:v>448.61504000000002</c:v>
                </c:pt>
                <c:pt idx="257">
                  <c:v>450.55043999999998</c:v>
                </c:pt>
                <c:pt idx="258">
                  <c:v>451.61264</c:v>
                </c:pt>
                <c:pt idx="259">
                  <c:v>452.51015999999998</c:v>
                </c:pt>
                <c:pt idx="260">
                  <c:v>453.89499999999998</c:v>
                </c:pt>
                <c:pt idx="261">
                  <c:v>454.87936000000002</c:v>
                </c:pt>
                <c:pt idx="262">
                  <c:v>456.18335999999999</c:v>
                </c:pt>
                <c:pt idx="263">
                  <c:v>456.18335999999999</c:v>
                </c:pt>
                <c:pt idx="264">
                  <c:v>456.18335999999999</c:v>
                </c:pt>
                <c:pt idx="265">
                  <c:v>456.18335999999999</c:v>
                </c:pt>
                <c:pt idx="266">
                  <c:v>456.18335999999999</c:v>
                </c:pt>
                <c:pt idx="267">
                  <c:v>456.18335999999999</c:v>
                </c:pt>
                <c:pt idx="268">
                  <c:v>456.18335999999999</c:v>
                </c:pt>
                <c:pt idx="269">
                  <c:v>456.18335999999999</c:v>
                </c:pt>
                <c:pt idx="270">
                  <c:v>456.18335999999999</c:v>
                </c:pt>
                <c:pt idx="271">
                  <c:v>456.18335999999999</c:v>
                </c:pt>
                <c:pt idx="272">
                  <c:v>456.18335999999999</c:v>
                </c:pt>
                <c:pt idx="273">
                  <c:v>456.18335999999999</c:v>
                </c:pt>
                <c:pt idx="274">
                  <c:v>456.18335999999999</c:v>
                </c:pt>
                <c:pt idx="275">
                  <c:v>456.18335999999999</c:v>
                </c:pt>
                <c:pt idx="276">
                  <c:v>456.18335999999999</c:v>
                </c:pt>
                <c:pt idx="277">
                  <c:v>456.18335999999999</c:v>
                </c:pt>
                <c:pt idx="278">
                  <c:v>456.18335999999999</c:v>
                </c:pt>
                <c:pt idx="279">
                  <c:v>456.18335999999999</c:v>
                </c:pt>
                <c:pt idx="280">
                  <c:v>456.18335999999999</c:v>
                </c:pt>
                <c:pt idx="281">
                  <c:v>456.18335999999999</c:v>
                </c:pt>
                <c:pt idx="282">
                  <c:v>456.18335999999999</c:v>
                </c:pt>
                <c:pt idx="283">
                  <c:v>456.18335999999999</c:v>
                </c:pt>
                <c:pt idx="284">
                  <c:v>456.18335999999999</c:v>
                </c:pt>
                <c:pt idx="285">
                  <c:v>456.18335999999999</c:v>
                </c:pt>
                <c:pt idx="286">
                  <c:v>456.18335999999999</c:v>
                </c:pt>
                <c:pt idx="287">
                  <c:v>456.18335999999999</c:v>
                </c:pt>
                <c:pt idx="288">
                  <c:v>456.18335999999999</c:v>
                </c:pt>
                <c:pt idx="289">
                  <c:v>456.18335999999999</c:v>
                </c:pt>
                <c:pt idx="290">
                  <c:v>456.18335999999999</c:v>
                </c:pt>
                <c:pt idx="291">
                  <c:v>456.18335999999999</c:v>
                </c:pt>
                <c:pt idx="292">
                  <c:v>456.18335999999999</c:v>
                </c:pt>
                <c:pt idx="293">
                  <c:v>456.18335999999999</c:v>
                </c:pt>
                <c:pt idx="294">
                  <c:v>456.18335999999999</c:v>
                </c:pt>
                <c:pt idx="295">
                  <c:v>456.18335999999999</c:v>
                </c:pt>
                <c:pt idx="296">
                  <c:v>456.18335999999999</c:v>
                </c:pt>
                <c:pt idx="297">
                  <c:v>456.18335999999999</c:v>
                </c:pt>
                <c:pt idx="298">
                  <c:v>456.18335999999999</c:v>
                </c:pt>
                <c:pt idx="299">
                  <c:v>456.18335999999999</c:v>
                </c:pt>
                <c:pt idx="300">
                  <c:v>456.18335999999999</c:v>
                </c:pt>
                <c:pt idx="301">
                  <c:v>456.18335999999999</c:v>
                </c:pt>
                <c:pt idx="302">
                  <c:v>456.18335999999999</c:v>
                </c:pt>
                <c:pt idx="303">
                  <c:v>456.18335999999999</c:v>
                </c:pt>
                <c:pt idx="304">
                  <c:v>456.18335999999999</c:v>
                </c:pt>
                <c:pt idx="305">
                  <c:v>456.18335999999999</c:v>
                </c:pt>
                <c:pt idx="306">
                  <c:v>456.18335999999999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8-4C07-B629-D0DCF188B274}"/>
            </c:ext>
          </c:extLst>
        </c:ser>
        <c:ser>
          <c:idx val="4"/>
          <c:order val="4"/>
          <c:tx>
            <c:strRef>
              <c:f>'Lagi dong kec beda'!$Y$1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dong kec beda'!$Y$2:$Y$336</c:f>
              <c:numCache>
                <c:formatCode>General</c:formatCode>
                <c:ptCount val="335"/>
                <c:pt idx="0">
                  <c:v>2.239602500001638</c:v>
                </c:pt>
                <c:pt idx="1">
                  <c:v>2.239602500001638</c:v>
                </c:pt>
                <c:pt idx="2">
                  <c:v>2.239602500001638</c:v>
                </c:pt>
                <c:pt idx="3">
                  <c:v>2.239602500001638</c:v>
                </c:pt>
                <c:pt idx="4">
                  <c:v>2.239602500001638</c:v>
                </c:pt>
                <c:pt idx="5">
                  <c:v>2.239602500001638</c:v>
                </c:pt>
                <c:pt idx="6">
                  <c:v>2.239602500001638</c:v>
                </c:pt>
                <c:pt idx="7">
                  <c:v>2.239602500001638</c:v>
                </c:pt>
                <c:pt idx="8">
                  <c:v>2.239602500001638</c:v>
                </c:pt>
                <c:pt idx="9">
                  <c:v>2.239602500001638</c:v>
                </c:pt>
                <c:pt idx="10">
                  <c:v>2.239602500001638</c:v>
                </c:pt>
                <c:pt idx="11">
                  <c:v>2.239602500001638</c:v>
                </c:pt>
                <c:pt idx="12">
                  <c:v>2.239602500001638</c:v>
                </c:pt>
                <c:pt idx="13">
                  <c:v>2.239602500001638</c:v>
                </c:pt>
                <c:pt idx="14">
                  <c:v>2.239602500001638</c:v>
                </c:pt>
                <c:pt idx="15">
                  <c:v>2.239602500001638</c:v>
                </c:pt>
                <c:pt idx="16">
                  <c:v>2.239602500001638</c:v>
                </c:pt>
                <c:pt idx="17">
                  <c:v>2.239602500001638</c:v>
                </c:pt>
                <c:pt idx="18">
                  <c:v>2.239602500001638</c:v>
                </c:pt>
                <c:pt idx="19">
                  <c:v>2.239602500001638</c:v>
                </c:pt>
                <c:pt idx="20">
                  <c:v>2.239602500001638</c:v>
                </c:pt>
                <c:pt idx="21">
                  <c:v>2.239602500001638</c:v>
                </c:pt>
                <c:pt idx="22">
                  <c:v>2.239602500001638</c:v>
                </c:pt>
                <c:pt idx="23">
                  <c:v>2.239602500001638</c:v>
                </c:pt>
                <c:pt idx="24">
                  <c:v>2.239602500001638</c:v>
                </c:pt>
                <c:pt idx="25">
                  <c:v>2.239602500001638</c:v>
                </c:pt>
                <c:pt idx="26">
                  <c:v>2.239602500001638</c:v>
                </c:pt>
                <c:pt idx="27">
                  <c:v>2.239602500001638</c:v>
                </c:pt>
                <c:pt idx="28">
                  <c:v>2.239602500001638</c:v>
                </c:pt>
                <c:pt idx="29">
                  <c:v>2.239602500001638</c:v>
                </c:pt>
                <c:pt idx="30">
                  <c:v>2.239602500001638</c:v>
                </c:pt>
                <c:pt idx="31">
                  <c:v>2.239602500001638</c:v>
                </c:pt>
                <c:pt idx="32">
                  <c:v>2.239602500001638</c:v>
                </c:pt>
                <c:pt idx="33">
                  <c:v>2.239602500001638</c:v>
                </c:pt>
                <c:pt idx="34">
                  <c:v>2.239602500001638</c:v>
                </c:pt>
                <c:pt idx="35">
                  <c:v>2.239602500001638</c:v>
                </c:pt>
                <c:pt idx="36">
                  <c:v>2.239602500001638</c:v>
                </c:pt>
                <c:pt idx="37">
                  <c:v>2.239602500001638</c:v>
                </c:pt>
                <c:pt idx="38">
                  <c:v>2.239602500001638</c:v>
                </c:pt>
                <c:pt idx="39">
                  <c:v>2.239602500001638</c:v>
                </c:pt>
                <c:pt idx="40">
                  <c:v>2.239602500001638</c:v>
                </c:pt>
                <c:pt idx="41">
                  <c:v>2.239602500001638</c:v>
                </c:pt>
                <c:pt idx="42">
                  <c:v>2.239602500001638</c:v>
                </c:pt>
                <c:pt idx="43">
                  <c:v>2.239602500001638</c:v>
                </c:pt>
                <c:pt idx="44">
                  <c:v>2.239602500001638</c:v>
                </c:pt>
                <c:pt idx="45">
                  <c:v>2.239602500001638</c:v>
                </c:pt>
                <c:pt idx="46">
                  <c:v>2.239602500001638</c:v>
                </c:pt>
                <c:pt idx="47">
                  <c:v>2.239602500001638</c:v>
                </c:pt>
                <c:pt idx="48">
                  <c:v>2.239602500001638</c:v>
                </c:pt>
                <c:pt idx="49">
                  <c:v>2.239602500001638</c:v>
                </c:pt>
                <c:pt idx="50">
                  <c:v>2.239602500001638</c:v>
                </c:pt>
                <c:pt idx="51">
                  <c:v>2.239602500001638</c:v>
                </c:pt>
                <c:pt idx="52">
                  <c:v>2.239602500001638</c:v>
                </c:pt>
                <c:pt idx="53">
                  <c:v>2.239602500001638</c:v>
                </c:pt>
                <c:pt idx="54">
                  <c:v>2.239602500001638</c:v>
                </c:pt>
                <c:pt idx="55">
                  <c:v>2.239602500001638</c:v>
                </c:pt>
                <c:pt idx="56">
                  <c:v>2.239602500001638</c:v>
                </c:pt>
                <c:pt idx="57">
                  <c:v>2.239602500001638</c:v>
                </c:pt>
                <c:pt idx="58">
                  <c:v>2.239602500001638</c:v>
                </c:pt>
                <c:pt idx="59">
                  <c:v>2.239602500001638</c:v>
                </c:pt>
                <c:pt idx="60">
                  <c:v>2.239602500001638</c:v>
                </c:pt>
                <c:pt idx="61">
                  <c:v>2.239602500001638</c:v>
                </c:pt>
                <c:pt idx="62">
                  <c:v>2.239602500001638</c:v>
                </c:pt>
                <c:pt idx="63">
                  <c:v>2.239602500001638</c:v>
                </c:pt>
                <c:pt idx="64">
                  <c:v>2.239602500001638</c:v>
                </c:pt>
                <c:pt idx="65">
                  <c:v>2.239602500001638</c:v>
                </c:pt>
                <c:pt idx="66">
                  <c:v>2.239602500001638</c:v>
                </c:pt>
                <c:pt idx="67">
                  <c:v>2.239602500001638</c:v>
                </c:pt>
                <c:pt idx="68">
                  <c:v>2.239602500001638</c:v>
                </c:pt>
                <c:pt idx="69">
                  <c:v>2.239602500001638</c:v>
                </c:pt>
                <c:pt idx="70">
                  <c:v>2.239602500001638</c:v>
                </c:pt>
                <c:pt idx="71">
                  <c:v>2.239602500001638</c:v>
                </c:pt>
                <c:pt idx="72">
                  <c:v>2.239602500001638</c:v>
                </c:pt>
                <c:pt idx="73">
                  <c:v>2.239602500001638</c:v>
                </c:pt>
                <c:pt idx="74">
                  <c:v>2.239602500001638</c:v>
                </c:pt>
                <c:pt idx="75">
                  <c:v>2.239602500001638</c:v>
                </c:pt>
                <c:pt idx="76">
                  <c:v>2.239602500001638</c:v>
                </c:pt>
                <c:pt idx="77">
                  <c:v>2.239602500001638</c:v>
                </c:pt>
                <c:pt idx="78">
                  <c:v>2.239602500001638</c:v>
                </c:pt>
                <c:pt idx="79">
                  <c:v>2.239602500001638</c:v>
                </c:pt>
                <c:pt idx="80">
                  <c:v>2.239602500001638</c:v>
                </c:pt>
                <c:pt idx="81">
                  <c:v>2.239602500001638</c:v>
                </c:pt>
                <c:pt idx="82">
                  <c:v>2.239602500001638</c:v>
                </c:pt>
                <c:pt idx="83">
                  <c:v>2.239602500001638</c:v>
                </c:pt>
                <c:pt idx="84">
                  <c:v>2.239602500001638</c:v>
                </c:pt>
                <c:pt idx="85">
                  <c:v>2.239602500001638</c:v>
                </c:pt>
                <c:pt idx="86">
                  <c:v>2.239602500001638</c:v>
                </c:pt>
                <c:pt idx="87">
                  <c:v>2.239602500001638</c:v>
                </c:pt>
                <c:pt idx="88">
                  <c:v>2.239602500001638</c:v>
                </c:pt>
                <c:pt idx="89">
                  <c:v>2.239602500001638</c:v>
                </c:pt>
                <c:pt idx="90">
                  <c:v>2.239602500001638</c:v>
                </c:pt>
                <c:pt idx="91">
                  <c:v>2.239602500001638</c:v>
                </c:pt>
                <c:pt idx="92">
                  <c:v>2.239602500001638</c:v>
                </c:pt>
                <c:pt idx="93">
                  <c:v>2.239602500001638</c:v>
                </c:pt>
                <c:pt idx="94">
                  <c:v>2.239602500001638</c:v>
                </c:pt>
                <c:pt idx="95">
                  <c:v>2.239602500001638</c:v>
                </c:pt>
                <c:pt idx="96">
                  <c:v>2.239602500001638</c:v>
                </c:pt>
                <c:pt idx="97">
                  <c:v>2.239602500001638</c:v>
                </c:pt>
                <c:pt idx="98">
                  <c:v>2.239602500001638</c:v>
                </c:pt>
                <c:pt idx="99">
                  <c:v>2.239602500001638</c:v>
                </c:pt>
                <c:pt idx="100">
                  <c:v>2.239602500001638</c:v>
                </c:pt>
                <c:pt idx="101">
                  <c:v>2.239602500001638</c:v>
                </c:pt>
                <c:pt idx="102">
                  <c:v>2.239602500001638</c:v>
                </c:pt>
                <c:pt idx="103">
                  <c:v>2.239602500001638</c:v>
                </c:pt>
                <c:pt idx="104">
                  <c:v>2.239602500001638</c:v>
                </c:pt>
                <c:pt idx="105">
                  <c:v>2.239602500001638</c:v>
                </c:pt>
                <c:pt idx="106">
                  <c:v>2.239602500001638</c:v>
                </c:pt>
                <c:pt idx="107">
                  <c:v>2.239602500001638</c:v>
                </c:pt>
                <c:pt idx="108">
                  <c:v>2.239602500001638</c:v>
                </c:pt>
                <c:pt idx="109">
                  <c:v>2.239602500001638</c:v>
                </c:pt>
                <c:pt idx="110">
                  <c:v>2.239602500001638</c:v>
                </c:pt>
                <c:pt idx="111">
                  <c:v>2.239602500001638</c:v>
                </c:pt>
                <c:pt idx="112">
                  <c:v>2.239602500001638</c:v>
                </c:pt>
                <c:pt idx="113">
                  <c:v>2.239602500001638</c:v>
                </c:pt>
                <c:pt idx="114">
                  <c:v>2.239602500001638</c:v>
                </c:pt>
                <c:pt idx="115">
                  <c:v>2.239602500001638</c:v>
                </c:pt>
                <c:pt idx="116">
                  <c:v>2.239602500001638</c:v>
                </c:pt>
                <c:pt idx="117">
                  <c:v>2.239602500001638</c:v>
                </c:pt>
                <c:pt idx="118">
                  <c:v>2.239602500001638</c:v>
                </c:pt>
                <c:pt idx="119">
                  <c:v>2.239602500001638</c:v>
                </c:pt>
                <c:pt idx="120">
                  <c:v>2.239602500001638</c:v>
                </c:pt>
                <c:pt idx="121">
                  <c:v>2.239602500001638</c:v>
                </c:pt>
                <c:pt idx="122">
                  <c:v>2.239602500001638</c:v>
                </c:pt>
                <c:pt idx="123">
                  <c:v>2.239602500001638</c:v>
                </c:pt>
                <c:pt idx="124">
                  <c:v>2.239602500001638</c:v>
                </c:pt>
                <c:pt idx="125">
                  <c:v>2.239602500001638</c:v>
                </c:pt>
                <c:pt idx="126">
                  <c:v>2.239602500001638</c:v>
                </c:pt>
                <c:pt idx="127">
                  <c:v>2.239602500001638</c:v>
                </c:pt>
                <c:pt idx="128">
                  <c:v>2.239602500001638</c:v>
                </c:pt>
                <c:pt idx="129">
                  <c:v>2.239602500001638</c:v>
                </c:pt>
                <c:pt idx="130">
                  <c:v>2.239602500001638</c:v>
                </c:pt>
                <c:pt idx="131">
                  <c:v>2.239602500001638</c:v>
                </c:pt>
                <c:pt idx="132">
                  <c:v>2.239602500001638</c:v>
                </c:pt>
                <c:pt idx="133">
                  <c:v>2.239602500001638</c:v>
                </c:pt>
                <c:pt idx="134">
                  <c:v>2.239602500001638</c:v>
                </c:pt>
                <c:pt idx="135">
                  <c:v>2.239602500001638</c:v>
                </c:pt>
                <c:pt idx="136">
                  <c:v>2.239602500001638</c:v>
                </c:pt>
                <c:pt idx="137">
                  <c:v>2.239602500001638</c:v>
                </c:pt>
                <c:pt idx="138">
                  <c:v>2.239602500001638</c:v>
                </c:pt>
                <c:pt idx="139">
                  <c:v>2.239602500001638</c:v>
                </c:pt>
                <c:pt idx="140">
                  <c:v>2.239602500001638</c:v>
                </c:pt>
                <c:pt idx="141">
                  <c:v>2.239602500001638</c:v>
                </c:pt>
                <c:pt idx="142">
                  <c:v>2.239602500001638</c:v>
                </c:pt>
                <c:pt idx="143">
                  <c:v>2.239602500001638</c:v>
                </c:pt>
                <c:pt idx="144">
                  <c:v>2.239602500001638</c:v>
                </c:pt>
                <c:pt idx="145">
                  <c:v>2.239602500001638</c:v>
                </c:pt>
                <c:pt idx="146">
                  <c:v>2.239602500001638</c:v>
                </c:pt>
                <c:pt idx="147">
                  <c:v>2.239602500001638</c:v>
                </c:pt>
                <c:pt idx="148">
                  <c:v>2.239602500001638</c:v>
                </c:pt>
                <c:pt idx="149">
                  <c:v>2.239602500001638</c:v>
                </c:pt>
                <c:pt idx="150">
                  <c:v>2.239602500001638</c:v>
                </c:pt>
                <c:pt idx="151">
                  <c:v>2.239602500001638</c:v>
                </c:pt>
                <c:pt idx="152">
                  <c:v>2.239602500001638</c:v>
                </c:pt>
                <c:pt idx="153">
                  <c:v>2.239602500001638</c:v>
                </c:pt>
                <c:pt idx="154">
                  <c:v>2.239602500001638</c:v>
                </c:pt>
                <c:pt idx="155">
                  <c:v>2.239602500001638</c:v>
                </c:pt>
                <c:pt idx="156">
                  <c:v>2.239602500001638</c:v>
                </c:pt>
                <c:pt idx="157">
                  <c:v>2.239602500001638</c:v>
                </c:pt>
                <c:pt idx="158">
                  <c:v>2.239602500001638</c:v>
                </c:pt>
                <c:pt idx="159">
                  <c:v>2.239602500001638</c:v>
                </c:pt>
                <c:pt idx="160">
                  <c:v>2.239602500001638</c:v>
                </c:pt>
                <c:pt idx="161">
                  <c:v>2.239602500001638</c:v>
                </c:pt>
                <c:pt idx="162">
                  <c:v>2.239602500001638</c:v>
                </c:pt>
                <c:pt idx="163">
                  <c:v>2.239602500001638</c:v>
                </c:pt>
                <c:pt idx="164">
                  <c:v>2.239602500001638</c:v>
                </c:pt>
                <c:pt idx="165">
                  <c:v>2.239602500001638</c:v>
                </c:pt>
                <c:pt idx="166">
                  <c:v>2.239602500001638</c:v>
                </c:pt>
                <c:pt idx="167">
                  <c:v>2.239602500001638</c:v>
                </c:pt>
                <c:pt idx="168">
                  <c:v>2.239602500001638</c:v>
                </c:pt>
                <c:pt idx="169">
                  <c:v>2.239602500001638</c:v>
                </c:pt>
                <c:pt idx="170">
                  <c:v>2.239602500001638</c:v>
                </c:pt>
                <c:pt idx="171">
                  <c:v>2.239602500001638</c:v>
                </c:pt>
                <c:pt idx="172">
                  <c:v>2.239602500001638</c:v>
                </c:pt>
                <c:pt idx="173">
                  <c:v>2.239602500001638</c:v>
                </c:pt>
                <c:pt idx="174">
                  <c:v>2.239602500001638</c:v>
                </c:pt>
                <c:pt idx="175">
                  <c:v>2.239602500001638</c:v>
                </c:pt>
                <c:pt idx="176">
                  <c:v>2.239602500001638</c:v>
                </c:pt>
                <c:pt idx="177">
                  <c:v>2.239602500001638</c:v>
                </c:pt>
                <c:pt idx="178">
                  <c:v>2.239602500001638</c:v>
                </c:pt>
                <c:pt idx="179">
                  <c:v>2.239602500001638</c:v>
                </c:pt>
                <c:pt idx="180">
                  <c:v>2.239602500001638</c:v>
                </c:pt>
                <c:pt idx="181">
                  <c:v>2.239602500001638</c:v>
                </c:pt>
                <c:pt idx="182">
                  <c:v>2.239602500001638</c:v>
                </c:pt>
                <c:pt idx="183">
                  <c:v>2.239602500001638</c:v>
                </c:pt>
                <c:pt idx="184">
                  <c:v>2.239602500001638</c:v>
                </c:pt>
                <c:pt idx="185">
                  <c:v>2.239602500001638</c:v>
                </c:pt>
                <c:pt idx="186">
                  <c:v>2.239602500001638</c:v>
                </c:pt>
                <c:pt idx="187">
                  <c:v>2.239602500001638</c:v>
                </c:pt>
                <c:pt idx="188">
                  <c:v>2.239602500001638</c:v>
                </c:pt>
                <c:pt idx="189">
                  <c:v>2.239602500001638</c:v>
                </c:pt>
                <c:pt idx="190">
                  <c:v>2.239602500001638</c:v>
                </c:pt>
                <c:pt idx="191">
                  <c:v>2.239602500001638</c:v>
                </c:pt>
                <c:pt idx="192">
                  <c:v>2.239602500001638</c:v>
                </c:pt>
                <c:pt idx="193">
                  <c:v>2.239602500001638</c:v>
                </c:pt>
                <c:pt idx="194">
                  <c:v>2.239602500001638</c:v>
                </c:pt>
                <c:pt idx="195">
                  <c:v>2.239602500001638</c:v>
                </c:pt>
                <c:pt idx="196">
                  <c:v>2.239602500001638</c:v>
                </c:pt>
                <c:pt idx="197">
                  <c:v>2.239602500001638</c:v>
                </c:pt>
                <c:pt idx="198">
                  <c:v>2.239602500001638</c:v>
                </c:pt>
                <c:pt idx="199">
                  <c:v>2.239602500001638</c:v>
                </c:pt>
                <c:pt idx="200">
                  <c:v>2.239602500001638</c:v>
                </c:pt>
                <c:pt idx="201">
                  <c:v>2.239602500001638</c:v>
                </c:pt>
                <c:pt idx="202">
                  <c:v>2.239602500001638</c:v>
                </c:pt>
                <c:pt idx="203">
                  <c:v>2.239602500001638</c:v>
                </c:pt>
                <c:pt idx="204">
                  <c:v>2.239602500001638</c:v>
                </c:pt>
                <c:pt idx="205">
                  <c:v>2.239602500001638</c:v>
                </c:pt>
                <c:pt idx="206">
                  <c:v>2.239602500001638</c:v>
                </c:pt>
                <c:pt idx="207">
                  <c:v>2.239602500001638</c:v>
                </c:pt>
                <c:pt idx="208">
                  <c:v>2.239602500001638</c:v>
                </c:pt>
                <c:pt idx="209">
                  <c:v>2.239602500001638</c:v>
                </c:pt>
                <c:pt idx="210">
                  <c:v>2.239602500001638</c:v>
                </c:pt>
                <c:pt idx="211">
                  <c:v>2.239602500001638</c:v>
                </c:pt>
                <c:pt idx="212">
                  <c:v>2.239602500001638</c:v>
                </c:pt>
                <c:pt idx="213">
                  <c:v>2.239602500001638</c:v>
                </c:pt>
                <c:pt idx="214">
                  <c:v>2.239602500001638</c:v>
                </c:pt>
                <c:pt idx="215">
                  <c:v>2.239602500001638</c:v>
                </c:pt>
                <c:pt idx="216">
                  <c:v>2.239602500001638</c:v>
                </c:pt>
                <c:pt idx="217">
                  <c:v>2.239602500001638</c:v>
                </c:pt>
                <c:pt idx="218">
                  <c:v>2.239602500001638</c:v>
                </c:pt>
                <c:pt idx="219">
                  <c:v>2.239602500001638</c:v>
                </c:pt>
                <c:pt idx="220">
                  <c:v>2.239602500001638</c:v>
                </c:pt>
                <c:pt idx="221">
                  <c:v>2.239602500001638</c:v>
                </c:pt>
                <c:pt idx="222">
                  <c:v>2.239602500001638</c:v>
                </c:pt>
                <c:pt idx="223">
                  <c:v>2.239602500001638</c:v>
                </c:pt>
                <c:pt idx="224">
                  <c:v>2.239602500001638</c:v>
                </c:pt>
                <c:pt idx="225">
                  <c:v>2.239602500001638</c:v>
                </c:pt>
                <c:pt idx="226">
                  <c:v>2.239602500001638</c:v>
                </c:pt>
                <c:pt idx="227">
                  <c:v>2.239602500001638</c:v>
                </c:pt>
                <c:pt idx="228">
                  <c:v>2.239602500001638</c:v>
                </c:pt>
                <c:pt idx="229">
                  <c:v>2.239602500001638</c:v>
                </c:pt>
                <c:pt idx="230">
                  <c:v>2.239602500001638</c:v>
                </c:pt>
                <c:pt idx="231">
                  <c:v>2.239602500001638</c:v>
                </c:pt>
                <c:pt idx="232">
                  <c:v>2.239602500001638</c:v>
                </c:pt>
                <c:pt idx="233">
                  <c:v>2.239602500001638</c:v>
                </c:pt>
                <c:pt idx="234">
                  <c:v>2.239602500001638</c:v>
                </c:pt>
                <c:pt idx="235">
                  <c:v>2.239602500001638</c:v>
                </c:pt>
                <c:pt idx="236">
                  <c:v>2.239602500001638</c:v>
                </c:pt>
                <c:pt idx="237">
                  <c:v>2.239602500001638</c:v>
                </c:pt>
                <c:pt idx="238">
                  <c:v>2.239602500001638</c:v>
                </c:pt>
                <c:pt idx="239">
                  <c:v>2.239602500001638</c:v>
                </c:pt>
                <c:pt idx="240">
                  <c:v>2.239602500001638</c:v>
                </c:pt>
                <c:pt idx="241">
                  <c:v>2.239602500001638</c:v>
                </c:pt>
                <c:pt idx="242">
                  <c:v>2.239602500001638</c:v>
                </c:pt>
                <c:pt idx="243">
                  <c:v>2.239602500001638</c:v>
                </c:pt>
                <c:pt idx="244">
                  <c:v>2.239602500001638</c:v>
                </c:pt>
                <c:pt idx="245">
                  <c:v>2.239602500001638</c:v>
                </c:pt>
                <c:pt idx="246">
                  <c:v>2.239602500001638</c:v>
                </c:pt>
                <c:pt idx="247">
                  <c:v>2.239602500001638</c:v>
                </c:pt>
                <c:pt idx="248">
                  <c:v>2.239602500001638</c:v>
                </c:pt>
                <c:pt idx="249">
                  <c:v>2.239602500001638</c:v>
                </c:pt>
                <c:pt idx="250">
                  <c:v>2.239602500001638</c:v>
                </c:pt>
                <c:pt idx="251">
                  <c:v>2.239602500001638</c:v>
                </c:pt>
                <c:pt idx="252">
                  <c:v>2.239602500001638</c:v>
                </c:pt>
                <c:pt idx="253">
                  <c:v>2.239602500001638</c:v>
                </c:pt>
                <c:pt idx="254">
                  <c:v>2.239602500001638</c:v>
                </c:pt>
                <c:pt idx="255">
                  <c:v>2.239602500001638</c:v>
                </c:pt>
                <c:pt idx="256">
                  <c:v>2.239602500001638</c:v>
                </c:pt>
                <c:pt idx="257">
                  <c:v>2.239602500001638</c:v>
                </c:pt>
                <c:pt idx="258">
                  <c:v>2.239602500001638</c:v>
                </c:pt>
                <c:pt idx="259">
                  <c:v>2.239602500001638</c:v>
                </c:pt>
                <c:pt idx="260">
                  <c:v>2.239602500001638</c:v>
                </c:pt>
                <c:pt idx="261">
                  <c:v>2.239602500001638</c:v>
                </c:pt>
                <c:pt idx="262">
                  <c:v>2.239602500001638</c:v>
                </c:pt>
                <c:pt idx="263">
                  <c:v>2.239602500001638</c:v>
                </c:pt>
                <c:pt idx="264">
                  <c:v>2.239602500001638</c:v>
                </c:pt>
                <c:pt idx="265">
                  <c:v>2.239602500001638</c:v>
                </c:pt>
                <c:pt idx="266">
                  <c:v>2.239602500001638</c:v>
                </c:pt>
                <c:pt idx="267">
                  <c:v>2.239602500001638</c:v>
                </c:pt>
                <c:pt idx="268">
                  <c:v>2.239602500001638</c:v>
                </c:pt>
                <c:pt idx="269">
                  <c:v>2.239602500001638</c:v>
                </c:pt>
                <c:pt idx="270">
                  <c:v>2.239602500001638</c:v>
                </c:pt>
                <c:pt idx="271">
                  <c:v>2.239602500001638</c:v>
                </c:pt>
                <c:pt idx="272">
                  <c:v>2.239602500001638</c:v>
                </c:pt>
                <c:pt idx="273">
                  <c:v>2.239602500001638</c:v>
                </c:pt>
                <c:pt idx="274">
                  <c:v>2.239602500001638</c:v>
                </c:pt>
                <c:pt idx="275">
                  <c:v>2.239602500001638</c:v>
                </c:pt>
                <c:pt idx="276">
                  <c:v>2.239602500001638</c:v>
                </c:pt>
                <c:pt idx="277">
                  <c:v>2.239602500001638</c:v>
                </c:pt>
                <c:pt idx="278">
                  <c:v>2.239602500001638</c:v>
                </c:pt>
                <c:pt idx="279">
                  <c:v>2.239602500001638</c:v>
                </c:pt>
                <c:pt idx="280">
                  <c:v>2.239602500001638</c:v>
                </c:pt>
                <c:pt idx="281">
                  <c:v>2.239602500001638</c:v>
                </c:pt>
                <c:pt idx="282">
                  <c:v>2.239602500001638</c:v>
                </c:pt>
                <c:pt idx="283">
                  <c:v>2.239602500001638</c:v>
                </c:pt>
                <c:pt idx="284">
                  <c:v>2.239602500001638</c:v>
                </c:pt>
                <c:pt idx="285">
                  <c:v>2.239602500001638</c:v>
                </c:pt>
                <c:pt idx="286">
                  <c:v>2.239602500001638</c:v>
                </c:pt>
                <c:pt idx="287">
                  <c:v>2.239602500001638</c:v>
                </c:pt>
                <c:pt idx="288">
                  <c:v>2.239602500001638</c:v>
                </c:pt>
                <c:pt idx="289">
                  <c:v>2.239602500001638</c:v>
                </c:pt>
                <c:pt idx="290">
                  <c:v>2.239602500001638</c:v>
                </c:pt>
                <c:pt idx="291">
                  <c:v>2.239602500001638</c:v>
                </c:pt>
                <c:pt idx="292">
                  <c:v>2.239602500001638</c:v>
                </c:pt>
                <c:pt idx="293">
                  <c:v>2.239602500001638</c:v>
                </c:pt>
                <c:pt idx="294">
                  <c:v>2.239602500001638</c:v>
                </c:pt>
                <c:pt idx="295">
                  <c:v>2.239602500001638</c:v>
                </c:pt>
                <c:pt idx="296">
                  <c:v>2.239602500001638</c:v>
                </c:pt>
                <c:pt idx="297">
                  <c:v>2.239602500001638</c:v>
                </c:pt>
                <c:pt idx="298">
                  <c:v>2.239602500001638</c:v>
                </c:pt>
                <c:pt idx="299">
                  <c:v>2.239602500001638</c:v>
                </c:pt>
                <c:pt idx="300">
                  <c:v>2.239602500001638</c:v>
                </c:pt>
                <c:pt idx="301">
                  <c:v>2.239602500001638</c:v>
                </c:pt>
                <c:pt idx="302">
                  <c:v>2.239602500001638</c:v>
                </c:pt>
                <c:pt idx="303">
                  <c:v>2.239602500001638</c:v>
                </c:pt>
                <c:pt idx="304">
                  <c:v>2.239602500001638</c:v>
                </c:pt>
                <c:pt idx="305">
                  <c:v>2.239602500001638</c:v>
                </c:pt>
                <c:pt idx="306">
                  <c:v>2.239602500001638</c:v>
                </c:pt>
                <c:pt idx="307">
                  <c:v>2.239602500001638</c:v>
                </c:pt>
                <c:pt idx="308">
                  <c:v>2.239602500001638</c:v>
                </c:pt>
                <c:pt idx="309">
                  <c:v>2.239602500001638</c:v>
                </c:pt>
                <c:pt idx="310">
                  <c:v>2.239602500001638</c:v>
                </c:pt>
                <c:pt idx="311">
                  <c:v>2.239602500001638</c:v>
                </c:pt>
                <c:pt idx="312">
                  <c:v>2.239602500001638</c:v>
                </c:pt>
                <c:pt idx="313">
                  <c:v>2.239602500001638</c:v>
                </c:pt>
                <c:pt idx="314">
                  <c:v>2.239602500001638</c:v>
                </c:pt>
                <c:pt idx="315">
                  <c:v>2.239602500001638</c:v>
                </c:pt>
                <c:pt idx="316">
                  <c:v>2.239602500001638</c:v>
                </c:pt>
                <c:pt idx="317">
                  <c:v>2.239602500001638</c:v>
                </c:pt>
                <c:pt idx="318">
                  <c:v>2.239602500001638</c:v>
                </c:pt>
                <c:pt idx="319">
                  <c:v>2.239602500001638</c:v>
                </c:pt>
                <c:pt idx="320">
                  <c:v>2.239602500001638</c:v>
                </c:pt>
                <c:pt idx="321">
                  <c:v>2.239602500001638</c:v>
                </c:pt>
                <c:pt idx="322">
                  <c:v>2.239602500001638</c:v>
                </c:pt>
                <c:pt idx="323">
                  <c:v>2.239602500001638</c:v>
                </c:pt>
                <c:pt idx="324">
                  <c:v>2.239602500001638</c:v>
                </c:pt>
                <c:pt idx="325">
                  <c:v>2.239602500001638</c:v>
                </c:pt>
                <c:pt idx="326">
                  <c:v>2.239602500001638</c:v>
                </c:pt>
                <c:pt idx="327">
                  <c:v>2.239602500001638</c:v>
                </c:pt>
                <c:pt idx="328">
                  <c:v>2.239602500001638</c:v>
                </c:pt>
                <c:pt idx="329">
                  <c:v>2.239602500001638</c:v>
                </c:pt>
                <c:pt idx="330">
                  <c:v>2.239602500001638</c:v>
                </c:pt>
                <c:pt idx="331">
                  <c:v>2.239602500001638</c:v>
                </c:pt>
                <c:pt idx="332">
                  <c:v>2.239602500001638</c:v>
                </c:pt>
                <c:pt idx="333">
                  <c:v>2.239602500001638</c:v>
                </c:pt>
                <c:pt idx="334">
                  <c:v>2.239602500001638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8-4C07-B629-D0DCF188B274}"/>
            </c:ext>
          </c:extLst>
        </c:ser>
        <c:ser>
          <c:idx val="5"/>
          <c:order val="5"/>
          <c:tx>
            <c:strRef>
              <c:f>'Lagi dong kec beda'!$Z$1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dong kec beda'!$Z$2:$Z$336</c:f>
              <c:numCache>
                <c:formatCode>General</c:formatCode>
                <c:ptCount val="335"/>
                <c:pt idx="0">
                  <c:v>7.494040200001109</c:v>
                </c:pt>
                <c:pt idx="1">
                  <c:v>7.494040200001109</c:v>
                </c:pt>
                <c:pt idx="2">
                  <c:v>7.494040200001109</c:v>
                </c:pt>
                <c:pt idx="3">
                  <c:v>7.494040200001109</c:v>
                </c:pt>
                <c:pt idx="4">
                  <c:v>7.494040200001109</c:v>
                </c:pt>
                <c:pt idx="5">
                  <c:v>7.494040200001109</c:v>
                </c:pt>
                <c:pt idx="6">
                  <c:v>7.494040200001109</c:v>
                </c:pt>
                <c:pt idx="7">
                  <c:v>7.494040200001109</c:v>
                </c:pt>
                <c:pt idx="8">
                  <c:v>7.494040200001109</c:v>
                </c:pt>
                <c:pt idx="9">
                  <c:v>7.494040200001109</c:v>
                </c:pt>
                <c:pt idx="10">
                  <c:v>7.494040200001109</c:v>
                </c:pt>
                <c:pt idx="11">
                  <c:v>7.494040200001109</c:v>
                </c:pt>
                <c:pt idx="12">
                  <c:v>7.494040200001109</c:v>
                </c:pt>
                <c:pt idx="13">
                  <c:v>7.494040200001109</c:v>
                </c:pt>
                <c:pt idx="14">
                  <c:v>7.494040200001109</c:v>
                </c:pt>
                <c:pt idx="15">
                  <c:v>7.494040200001109</c:v>
                </c:pt>
                <c:pt idx="16">
                  <c:v>7.494040200001109</c:v>
                </c:pt>
                <c:pt idx="17">
                  <c:v>7.494040200001109</c:v>
                </c:pt>
                <c:pt idx="18">
                  <c:v>7.494040200001109</c:v>
                </c:pt>
                <c:pt idx="19">
                  <c:v>7.494040200001109</c:v>
                </c:pt>
                <c:pt idx="20">
                  <c:v>7.494040200001109</c:v>
                </c:pt>
                <c:pt idx="21">
                  <c:v>7.494040200001109</c:v>
                </c:pt>
                <c:pt idx="22">
                  <c:v>7.494040200001109</c:v>
                </c:pt>
                <c:pt idx="23">
                  <c:v>7.494040200001109</c:v>
                </c:pt>
                <c:pt idx="24">
                  <c:v>7.494040200001109</c:v>
                </c:pt>
                <c:pt idx="25">
                  <c:v>7.494040200001109</c:v>
                </c:pt>
                <c:pt idx="26">
                  <c:v>7.494040200001109</c:v>
                </c:pt>
                <c:pt idx="27">
                  <c:v>7.494040200001109</c:v>
                </c:pt>
                <c:pt idx="28">
                  <c:v>7.494040200001109</c:v>
                </c:pt>
                <c:pt idx="29">
                  <c:v>7.494040200001109</c:v>
                </c:pt>
                <c:pt idx="30">
                  <c:v>7.494040200001109</c:v>
                </c:pt>
                <c:pt idx="31">
                  <c:v>7.494040200001109</c:v>
                </c:pt>
                <c:pt idx="32">
                  <c:v>7.494040200001109</c:v>
                </c:pt>
                <c:pt idx="33">
                  <c:v>7.494040200001109</c:v>
                </c:pt>
                <c:pt idx="34">
                  <c:v>7.494040200001109</c:v>
                </c:pt>
                <c:pt idx="35">
                  <c:v>7.494040200001109</c:v>
                </c:pt>
                <c:pt idx="36">
                  <c:v>7.494040200001109</c:v>
                </c:pt>
                <c:pt idx="37">
                  <c:v>7.494040200001109</c:v>
                </c:pt>
                <c:pt idx="38">
                  <c:v>7.494040200001109</c:v>
                </c:pt>
                <c:pt idx="39">
                  <c:v>7.494040200001109</c:v>
                </c:pt>
                <c:pt idx="40">
                  <c:v>7.494040200001109</c:v>
                </c:pt>
                <c:pt idx="41">
                  <c:v>7.494040200001109</c:v>
                </c:pt>
                <c:pt idx="42">
                  <c:v>7.494040200001109</c:v>
                </c:pt>
                <c:pt idx="43">
                  <c:v>7.494040200001109</c:v>
                </c:pt>
                <c:pt idx="44">
                  <c:v>7.494040200001109</c:v>
                </c:pt>
                <c:pt idx="45">
                  <c:v>7.494040200001109</c:v>
                </c:pt>
                <c:pt idx="46">
                  <c:v>7.494040200001109</c:v>
                </c:pt>
                <c:pt idx="47">
                  <c:v>7.494040200001109</c:v>
                </c:pt>
                <c:pt idx="48">
                  <c:v>7.494040200001109</c:v>
                </c:pt>
                <c:pt idx="49">
                  <c:v>7.494040200001109</c:v>
                </c:pt>
                <c:pt idx="50">
                  <c:v>7.494040200001109</c:v>
                </c:pt>
                <c:pt idx="51">
                  <c:v>7.494040200001109</c:v>
                </c:pt>
                <c:pt idx="52">
                  <c:v>7.494040200001109</c:v>
                </c:pt>
                <c:pt idx="53">
                  <c:v>7.494040200001109</c:v>
                </c:pt>
                <c:pt idx="54">
                  <c:v>7.494040200001109</c:v>
                </c:pt>
                <c:pt idx="55">
                  <c:v>7.494040200001109</c:v>
                </c:pt>
                <c:pt idx="56">
                  <c:v>7.494040200001109</c:v>
                </c:pt>
                <c:pt idx="57">
                  <c:v>7.494040200001109</c:v>
                </c:pt>
                <c:pt idx="58">
                  <c:v>7.494040200001109</c:v>
                </c:pt>
                <c:pt idx="59">
                  <c:v>7.494040200001109</c:v>
                </c:pt>
                <c:pt idx="60">
                  <c:v>7.494040200001109</c:v>
                </c:pt>
                <c:pt idx="61">
                  <c:v>7.494040200001109</c:v>
                </c:pt>
                <c:pt idx="62">
                  <c:v>7.494040200001109</c:v>
                </c:pt>
                <c:pt idx="63">
                  <c:v>7.494040200001109</c:v>
                </c:pt>
                <c:pt idx="64">
                  <c:v>7.494040200001109</c:v>
                </c:pt>
                <c:pt idx="65">
                  <c:v>7.494040200001109</c:v>
                </c:pt>
                <c:pt idx="66">
                  <c:v>7.494040200001109</c:v>
                </c:pt>
                <c:pt idx="67">
                  <c:v>7.494040200001109</c:v>
                </c:pt>
                <c:pt idx="68">
                  <c:v>7.494040200001109</c:v>
                </c:pt>
                <c:pt idx="69">
                  <c:v>7.494040200001109</c:v>
                </c:pt>
                <c:pt idx="70">
                  <c:v>7.494040200001109</c:v>
                </c:pt>
                <c:pt idx="71">
                  <c:v>7.494040200001109</c:v>
                </c:pt>
                <c:pt idx="72">
                  <c:v>7.494040200001109</c:v>
                </c:pt>
                <c:pt idx="73">
                  <c:v>7.494040200001109</c:v>
                </c:pt>
                <c:pt idx="74">
                  <c:v>7.494040200001109</c:v>
                </c:pt>
                <c:pt idx="75">
                  <c:v>7.494040200001109</c:v>
                </c:pt>
                <c:pt idx="76">
                  <c:v>7.494040200001109</c:v>
                </c:pt>
                <c:pt idx="77">
                  <c:v>7.494040200001109</c:v>
                </c:pt>
                <c:pt idx="78">
                  <c:v>7.494040200001109</c:v>
                </c:pt>
                <c:pt idx="79">
                  <c:v>7.494040200001109</c:v>
                </c:pt>
                <c:pt idx="80">
                  <c:v>7.494040200001109</c:v>
                </c:pt>
                <c:pt idx="81">
                  <c:v>7.494040200001109</c:v>
                </c:pt>
                <c:pt idx="82">
                  <c:v>7.494040200001109</c:v>
                </c:pt>
                <c:pt idx="83">
                  <c:v>7.494040200001109</c:v>
                </c:pt>
                <c:pt idx="84">
                  <c:v>7.494040200001109</c:v>
                </c:pt>
                <c:pt idx="85">
                  <c:v>7.494040200001109</c:v>
                </c:pt>
                <c:pt idx="86">
                  <c:v>7.494040200001109</c:v>
                </c:pt>
                <c:pt idx="87">
                  <c:v>7.494040200001109</c:v>
                </c:pt>
                <c:pt idx="88">
                  <c:v>7.494040200001109</c:v>
                </c:pt>
                <c:pt idx="89">
                  <c:v>7.494040200001109</c:v>
                </c:pt>
                <c:pt idx="90">
                  <c:v>7.494040200001109</c:v>
                </c:pt>
                <c:pt idx="91">
                  <c:v>7.494040200001109</c:v>
                </c:pt>
                <c:pt idx="92">
                  <c:v>7.494040200001109</c:v>
                </c:pt>
                <c:pt idx="93">
                  <c:v>7.494040200001109</c:v>
                </c:pt>
                <c:pt idx="94">
                  <c:v>7.494040200001109</c:v>
                </c:pt>
                <c:pt idx="95">
                  <c:v>7.494040200001109</c:v>
                </c:pt>
                <c:pt idx="96">
                  <c:v>7.494040200001109</c:v>
                </c:pt>
                <c:pt idx="97">
                  <c:v>7.494040200001109</c:v>
                </c:pt>
                <c:pt idx="98">
                  <c:v>7.494040200001109</c:v>
                </c:pt>
                <c:pt idx="99">
                  <c:v>7.494040200001109</c:v>
                </c:pt>
                <c:pt idx="100">
                  <c:v>7.494040200001109</c:v>
                </c:pt>
                <c:pt idx="101">
                  <c:v>7.494040200001109</c:v>
                </c:pt>
                <c:pt idx="102">
                  <c:v>7.494040200001109</c:v>
                </c:pt>
                <c:pt idx="103">
                  <c:v>7.494040200001109</c:v>
                </c:pt>
                <c:pt idx="104">
                  <c:v>7.494040200001109</c:v>
                </c:pt>
                <c:pt idx="105">
                  <c:v>7.494040200001109</c:v>
                </c:pt>
                <c:pt idx="106">
                  <c:v>7.494040200001109</c:v>
                </c:pt>
                <c:pt idx="107">
                  <c:v>7.494040200001109</c:v>
                </c:pt>
                <c:pt idx="108">
                  <c:v>7.494040200001109</c:v>
                </c:pt>
                <c:pt idx="109">
                  <c:v>7.494040200001109</c:v>
                </c:pt>
                <c:pt idx="110">
                  <c:v>7.494040200001109</c:v>
                </c:pt>
                <c:pt idx="111">
                  <c:v>7.494040200001109</c:v>
                </c:pt>
                <c:pt idx="112">
                  <c:v>7.494040200001109</c:v>
                </c:pt>
                <c:pt idx="113">
                  <c:v>7.494040200001109</c:v>
                </c:pt>
                <c:pt idx="114">
                  <c:v>7.494040200001109</c:v>
                </c:pt>
                <c:pt idx="115">
                  <c:v>7.494040200001109</c:v>
                </c:pt>
                <c:pt idx="116">
                  <c:v>7.494040200001109</c:v>
                </c:pt>
                <c:pt idx="117">
                  <c:v>7.494040200001109</c:v>
                </c:pt>
                <c:pt idx="118">
                  <c:v>7.494040200001109</c:v>
                </c:pt>
                <c:pt idx="119">
                  <c:v>7.494040200001109</c:v>
                </c:pt>
                <c:pt idx="120">
                  <c:v>7.494040200001109</c:v>
                </c:pt>
                <c:pt idx="121">
                  <c:v>7.494040200001109</c:v>
                </c:pt>
                <c:pt idx="122">
                  <c:v>7.494040200001109</c:v>
                </c:pt>
                <c:pt idx="123">
                  <c:v>7.494040200001109</c:v>
                </c:pt>
                <c:pt idx="124">
                  <c:v>7.494040200001109</c:v>
                </c:pt>
                <c:pt idx="125">
                  <c:v>7.494040200001109</c:v>
                </c:pt>
                <c:pt idx="126">
                  <c:v>7.494040200001109</c:v>
                </c:pt>
                <c:pt idx="127">
                  <c:v>7.494040200001109</c:v>
                </c:pt>
                <c:pt idx="128">
                  <c:v>7.494040200001109</c:v>
                </c:pt>
                <c:pt idx="129">
                  <c:v>7.494040200001109</c:v>
                </c:pt>
                <c:pt idx="130">
                  <c:v>7.494040200001109</c:v>
                </c:pt>
                <c:pt idx="131">
                  <c:v>7.494040200001109</c:v>
                </c:pt>
                <c:pt idx="132">
                  <c:v>7.494040200001109</c:v>
                </c:pt>
                <c:pt idx="133">
                  <c:v>7.494040200001109</c:v>
                </c:pt>
                <c:pt idx="134">
                  <c:v>7.494040200001109</c:v>
                </c:pt>
                <c:pt idx="135">
                  <c:v>7.494040200001109</c:v>
                </c:pt>
                <c:pt idx="136">
                  <c:v>7.494040200001109</c:v>
                </c:pt>
                <c:pt idx="137">
                  <c:v>7.494040200001109</c:v>
                </c:pt>
                <c:pt idx="138">
                  <c:v>7.494040200001109</c:v>
                </c:pt>
                <c:pt idx="139">
                  <c:v>7.494040200001109</c:v>
                </c:pt>
                <c:pt idx="140">
                  <c:v>7.494040200001109</c:v>
                </c:pt>
                <c:pt idx="141">
                  <c:v>7.494040200001109</c:v>
                </c:pt>
                <c:pt idx="142">
                  <c:v>7.494040200001109</c:v>
                </c:pt>
                <c:pt idx="143">
                  <c:v>7.494040200001109</c:v>
                </c:pt>
                <c:pt idx="144">
                  <c:v>7.494040200001109</c:v>
                </c:pt>
                <c:pt idx="145">
                  <c:v>7.494040200001109</c:v>
                </c:pt>
                <c:pt idx="146">
                  <c:v>7.494040200001109</c:v>
                </c:pt>
                <c:pt idx="147">
                  <c:v>7.494040200001109</c:v>
                </c:pt>
                <c:pt idx="148">
                  <c:v>7.494040200001109</c:v>
                </c:pt>
                <c:pt idx="149">
                  <c:v>7.494040200001109</c:v>
                </c:pt>
                <c:pt idx="150">
                  <c:v>7.494040200001109</c:v>
                </c:pt>
                <c:pt idx="151">
                  <c:v>7.494040200001109</c:v>
                </c:pt>
                <c:pt idx="152">
                  <c:v>7.494040200001109</c:v>
                </c:pt>
                <c:pt idx="153">
                  <c:v>7.494040200001109</c:v>
                </c:pt>
                <c:pt idx="154">
                  <c:v>7.494040200001109</c:v>
                </c:pt>
                <c:pt idx="155">
                  <c:v>7.494040200001109</c:v>
                </c:pt>
                <c:pt idx="156">
                  <c:v>7.494040200001109</c:v>
                </c:pt>
                <c:pt idx="157">
                  <c:v>7.494040200001109</c:v>
                </c:pt>
                <c:pt idx="158">
                  <c:v>7.494040200001109</c:v>
                </c:pt>
                <c:pt idx="159">
                  <c:v>7.494040200001109</c:v>
                </c:pt>
                <c:pt idx="160">
                  <c:v>7.494040200001109</c:v>
                </c:pt>
                <c:pt idx="161">
                  <c:v>7.494040200001109</c:v>
                </c:pt>
                <c:pt idx="162">
                  <c:v>7.494040200001109</c:v>
                </c:pt>
                <c:pt idx="163">
                  <c:v>7.494040200001109</c:v>
                </c:pt>
                <c:pt idx="164">
                  <c:v>7.494040200001109</c:v>
                </c:pt>
                <c:pt idx="165">
                  <c:v>7.494040200001109</c:v>
                </c:pt>
                <c:pt idx="166">
                  <c:v>7.494040200001109</c:v>
                </c:pt>
                <c:pt idx="167">
                  <c:v>7.494040200001109</c:v>
                </c:pt>
                <c:pt idx="168">
                  <c:v>7.494040200001109</c:v>
                </c:pt>
                <c:pt idx="169">
                  <c:v>7.494040200001109</c:v>
                </c:pt>
                <c:pt idx="170">
                  <c:v>7.494040200001109</c:v>
                </c:pt>
                <c:pt idx="171">
                  <c:v>7.494040200001109</c:v>
                </c:pt>
                <c:pt idx="172">
                  <c:v>7.494040200001109</c:v>
                </c:pt>
                <c:pt idx="173">
                  <c:v>7.494040200001109</c:v>
                </c:pt>
                <c:pt idx="174">
                  <c:v>7.494040200001109</c:v>
                </c:pt>
                <c:pt idx="175">
                  <c:v>7.494040200001109</c:v>
                </c:pt>
                <c:pt idx="176">
                  <c:v>7.494040200001109</c:v>
                </c:pt>
                <c:pt idx="177">
                  <c:v>7.494040200001109</c:v>
                </c:pt>
                <c:pt idx="178">
                  <c:v>7.494040200001109</c:v>
                </c:pt>
                <c:pt idx="179">
                  <c:v>7.494040200001109</c:v>
                </c:pt>
                <c:pt idx="180">
                  <c:v>7.494040200001109</c:v>
                </c:pt>
                <c:pt idx="181">
                  <c:v>7.494040200001109</c:v>
                </c:pt>
                <c:pt idx="182">
                  <c:v>7.494040200001109</c:v>
                </c:pt>
                <c:pt idx="183">
                  <c:v>7.494040200001109</c:v>
                </c:pt>
                <c:pt idx="184">
                  <c:v>7.494040200001109</c:v>
                </c:pt>
                <c:pt idx="185">
                  <c:v>7.494040200001109</c:v>
                </c:pt>
                <c:pt idx="186">
                  <c:v>7.494040200001109</c:v>
                </c:pt>
                <c:pt idx="187">
                  <c:v>7.494040200001109</c:v>
                </c:pt>
                <c:pt idx="188">
                  <c:v>7.494040200001109</c:v>
                </c:pt>
                <c:pt idx="189">
                  <c:v>7.494040200001109</c:v>
                </c:pt>
                <c:pt idx="190">
                  <c:v>7.494040200001109</c:v>
                </c:pt>
                <c:pt idx="191">
                  <c:v>7.494040200001109</c:v>
                </c:pt>
                <c:pt idx="192">
                  <c:v>7.494040200001109</c:v>
                </c:pt>
                <c:pt idx="193">
                  <c:v>7.494040200001109</c:v>
                </c:pt>
                <c:pt idx="194">
                  <c:v>7.494040200001109</c:v>
                </c:pt>
                <c:pt idx="195">
                  <c:v>7.494040200001109</c:v>
                </c:pt>
                <c:pt idx="196">
                  <c:v>7.494040200001109</c:v>
                </c:pt>
                <c:pt idx="197">
                  <c:v>7.494040200001109</c:v>
                </c:pt>
                <c:pt idx="198">
                  <c:v>7.494040200001109</c:v>
                </c:pt>
                <c:pt idx="199">
                  <c:v>7.494040200001109</c:v>
                </c:pt>
                <c:pt idx="200">
                  <c:v>7.494040200001109</c:v>
                </c:pt>
                <c:pt idx="201">
                  <c:v>7.494040200001109</c:v>
                </c:pt>
                <c:pt idx="202">
                  <c:v>7.494040200001109</c:v>
                </c:pt>
                <c:pt idx="203">
                  <c:v>7.494040200001109</c:v>
                </c:pt>
                <c:pt idx="204">
                  <c:v>7.494040200001109</c:v>
                </c:pt>
                <c:pt idx="205">
                  <c:v>7.494040200001109</c:v>
                </c:pt>
                <c:pt idx="206">
                  <c:v>7.494040200001109</c:v>
                </c:pt>
                <c:pt idx="207">
                  <c:v>7.494040200001109</c:v>
                </c:pt>
                <c:pt idx="208">
                  <c:v>7.494040200001109</c:v>
                </c:pt>
                <c:pt idx="209">
                  <c:v>7.494040200001109</c:v>
                </c:pt>
                <c:pt idx="210">
                  <c:v>7.494040200001109</c:v>
                </c:pt>
                <c:pt idx="211">
                  <c:v>7.494040200001109</c:v>
                </c:pt>
                <c:pt idx="212">
                  <c:v>7.494040200001109</c:v>
                </c:pt>
                <c:pt idx="213">
                  <c:v>7.494040200001109</c:v>
                </c:pt>
                <c:pt idx="214">
                  <c:v>7.494040200001109</c:v>
                </c:pt>
                <c:pt idx="215">
                  <c:v>7.494040200001109</c:v>
                </c:pt>
                <c:pt idx="216">
                  <c:v>7.494040200001109</c:v>
                </c:pt>
                <c:pt idx="217">
                  <c:v>7.494040200001109</c:v>
                </c:pt>
                <c:pt idx="218">
                  <c:v>7.494040200001109</c:v>
                </c:pt>
                <c:pt idx="219">
                  <c:v>7.494040200001109</c:v>
                </c:pt>
                <c:pt idx="220">
                  <c:v>7.494040200001109</c:v>
                </c:pt>
                <c:pt idx="221">
                  <c:v>7.494040200001109</c:v>
                </c:pt>
                <c:pt idx="222">
                  <c:v>7.494040200001109</c:v>
                </c:pt>
                <c:pt idx="223">
                  <c:v>7.494040200001109</c:v>
                </c:pt>
                <c:pt idx="224">
                  <c:v>7.494040200001109</c:v>
                </c:pt>
                <c:pt idx="225">
                  <c:v>7.494040200001109</c:v>
                </c:pt>
                <c:pt idx="226">
                  <c:v>7.494040200001109</c:v>
                </c:pt>
                <c:pt idx="227">
                  <c:v>7.494040200001109</c:v>
                </c:pt>
                <c:pt idx="228">
                  <c:v>7.494040200001109</c:v>
                </c:pt>
                <c:pt idx="229">
                  <c:v>7.494040200001109</c:v>
                </c:pt>
                <c:pt idx="230">
                  <c:v>7.494040200001109</c:v>
                </c:pt>
                <c:pt idx="231">
                  <c:v>7.494040200001109</c:v>
                </c:pt>
                <c:pt idx="232">
                  <c:v>7.494040200001109</c:v>
                </c:pt>
                <c:pt idx="233">
                  <c:v>7.494040200001109</c:v>
                </c:pt>
                <c:pt idx="234">
                  <c:v>7.494040200001109</c:v>
                </c:pt>
                <c:pt idx="235">
                  <c:v>7.494040200001109</c:v>
                </c:pt>
                <c:pt idx="236">
                  <c:v>7.494040200001109</c:v>
                </c:pt>
                <c:pt idx="237">
                  <c:v>7.494040200001109</c:v>
                </c:pt>
                <c:pt idx="238">
                  <c:v>7.494040200001109</c:v>
                </c:pt>
                <c:pt idx="239">
                  <c:v>7.494040200001109</c:v>
                </c:pt>
                <c:pt idx="240">
                  <c:v>7.494040200001109</c:v>
                </c:pt>
                <c:pt idx="241">
                  <c:v>7.494040200001109</c:v>
                </c:pt>
                <c:pt idx="242">
                  <c:v>7.494040200001109</c:v>
                </c:pt>
                <c:pt idx="243">
                  <c:v>7.494040200001109</c:v>
                </c:pt>
                <c:pt idx="244">
                  <c:v>7.494040200001109</c:v>
                </c:pt>
                <c:pt idx="245">
                  <c:v>7.494040200001109</c:v>
                </c:pt>
                <c:pt idx="246">
                  <c:v>7.494040200001109</c:v>
                </c:pt>
                <c:pt idx="247">
                  <c:v>7.494040200001109</c:v>
                </c:pt>
                <c:pt idx="248">
                  <c:v>7.494040200001109</c:v>
                </c:pt>
                <c:pt idx="249">
                  <c:v>7.494040200001109</c:v>
                </c:pt>
                <c:pt idx="250">
                  <c:v>7.494040200001109</c:v>
                </c:pt>
                <c:pt idx="251">
                  <c:v>7.494040200001109</c:v>
                </c:pt>
                <c:pt idx="252">
                  <c:v>7.494040200001109</c:v>
                </c:pt>
                <c:pt idx="253">
                  <c:v>7.494040200001109</c:v>
                </c:pt>
                <c:pt idx="254">
                  <c:v>7.494040200001109</c:v>
                </c:pt>
                <c:pt idx="255">
                  <c:v>7.494040200001109</c:v>
                </c:pt>
                <c:pt idx="256">
                  <c:v>7.494040200001109</c:v>
                </c:pt>
                <c:pt idx="257">
                  <c:v>7.494040200001109</c:v>
                </c:pt>
                <c:pt idx="258">
                  <c:v>7.494040200001109</c:v>
                </c:pt>
                <c:pt idx="259">
                  <c:v>7.494040200001109</c:v>
                </c:pt>
                <c:pt idx="260">
                  <c:v>7.494040200001109</c:v>
                </c:pt>
                <c:pt idx="261">
                  <c:v>7.494040200001109</c:v>
                </c:pt>
                <c:pt idx="262">
                  <c:v>7.494040200001109</c:v>
                </c:pt>
                <c:pt idx="263">
                  <c:v>7.494040200001109</c:v>
                </c:pt>
                <c:pt idx="264">
                  <c:v>7.494040200001109</c:v>
                </c:pt>
                <c:pt idx="265">
                  <c:v>7.494040200001109</c:v>
                </c:pt>
                <c:pt idx="266">
                  <c:v>7.494040200001109</c:v>
                </c:pt>
                <c:pt idx="267">
                  <c:v>7.494040200001109</c:v>
                </c:pt>
                <c:pt idx="268">
                  <c:v>7.494040200001109</c:v>
                </c:pt>
                <c:pt idx="269">
                  <c:v>7.494040200001109</c:v>
                </c:pt>
                <c:pt idx="270">
                  <c:v>7.494040200001109</c:v>
                </c:pt>
                <c:pt idx="271">
                  <c:v>7.494040200001109</c:v>
                </c:pt>
                <c:pt idx="272">
                  <c:v>7.494040200001109</c:v>
                </c:pt>
                <c:pt idx="273">
                  <c:v>7.494040200001109</c:v>
                </c:pt>
                <c:pt idx="274">
                  <c:v>7.494040200001109</c:v>
                </c:pt>
                <c:pt idx="275">
                  <c:v>7.494040200001109</c:v>
                </c:pt>
                <c:pt idx="276">
                  <c:v>7.494040200001109</c:v>
                </c:pt>
                <c:pt idx="277">
                  <c:v>7.494040200001109</c:v>
                </c:pt>
                <c:pt idx="278">
                  <c:v>7.494040200001109</c:v>
                </c:pt>
                <c:pt idx="279">
                  <c:v>7.494040200001109</c:v>
                </c:pt>
                <c:pt idx="280">
                  <c:v>7.494040200001109</c:v>
                </c:pt>
                <c:pt idx="281">
                  <c:v>7.494040200001109</c:v>
                </c:pt>
                <c:pt idx="282">
                  <c:v>7.494040200001109</c:v>
                </c:pt>
                <c:pt idx="283">
                  <c:v>7.494040200001109</c:v>
                </c:pt>
                <c:pt idx="284">
                  <c:v>7.494040200001109</c:v>
                </c:pt>
                <c:pt idx="285">
                  <c:v>7.494040200001109</c:v>
                </c:pt>
                <c:pt idx="286">
                  <c:v>7.494040200001109</c:v>
                </c:pt>
                <c:pt idx="287">
                  <c:v>7.494040200001109</c:v>
                </c:pt>
                <c:pt idx="288">
                  <c:v>7.494040200001109</c:v>
                </c:pt>
                <c:pt idx="289">
                  <c:v>7.494040200001109</c:v>
                </c:pt>
                <c:pt idx="290">
                  <c:v>7.494040200001109</c:v>
                </c:pt>
                <c:pt idx="291">
                  <c:v>7.494040200001109</c:v>
                </c:pt>
                <c:pt idx="292">
                  <c:v>7.494040200001109</c:v>
                </c:pt>
                <c:pt idx="293">
                  <c:v>7.494040200001109</c:v>
                </c:pt>
                <c:pt idx="294">
                  <c:v>7.494040200001109</c:v>
                </c:pt>
                <c:pt idx="295">
                  <c:v>7.494040200001109</c:v>
                </c:pt>
                <c:pt idx="296">
                  <c:v>7.494040200001109</c:v>
                </c:pt>
                <c:pt idx="297">
                  <c:v>7.494040200001109</c:v>
                </c:pt>
                <c:pt idx="298">
                  <c:v>7.494040200001109</c:v>
                </c:pt>
                <c:pt idx="299">
                  <c:v>7.494040200001109</c:v>
                </c:pt>
                <c:pt idx="300">
                  <c:v>7.494040200001109</c:v>
                </c:pt>
                <c:pt idx="301">
                  <c:v>7.494040200001109</c:v>
                </c:pt>
                <c:pt idx="302">
                  <c:v>7.494040200001109</c:v>
                </c:pt>
                <c:pt idx="303">
                  <c:v>7.494040200001109</c:v>
                </c:pt>
                <c:pt idx="304">
                  <c:v>7.494040200001109</c:v>
                </c:pt>
                <c:pt idx="305">
                  <c:v>7.494040200001109</c:v>
                </c:pt>
                <c:pt idx="306">
                  <c:v>7.494040200001109</c:v>
                </c:pt>
                <c:pt idx="307">
                  <c:v>7.494040200001109</c:v>
                </c:pt>
                <c:pt idx="308">
                  <c:v>7.494040200001109</c:v>
                </c:pt>
                <c:pt idx="309">
                  <c:v>7.494040200001109</c:v>
                </c:pt>
                <c:pt idx="310">
                  <c:v>7.494040200001109</c:v>
                </c:pt>
                <c:pt idx="311">
                  <c:v>7.494040200001109</c:v>
                </c:pt>
                <c:pt idx="312">
                  <c:v>7.494040200001109</c:v>
                </c:pt>
                <c:pt idx="313">
                  <c:v>7.494040200001109</c:v>
                </c:pt>
                <c:pt idx="314">
                  <c:v>7.494040200001109</c:v>
                </c:pt>
                <c:pt idx="315">
                  <c:v>7.494040200001109</c:v>
                </c:pt>
                <c:pt idx="316">
                  <c:v>7.494040200001109</c:v>
                </c:pt>
                <c:pt idx="317">
                  <c:v>7.494040200001109</c:v>
                </c:pt>
                <c:pt idx="318">
                  <c:v>7.494040200001109</c:v>
                </c:pt>
                <c:pt idx="319">
                  <c:v>7.494040200001109</c:v>
                </c:pt>
                <c:pt idx="320">
                  <c:v>7.494040200001109</c:v>
                </c:pt>
                <c:pt idx="321">
                  <c:v>7.494040200001109</c:v>
                </c:pt>
                <c:pt idx="322">
                  <c:v>7.494040200001109</c:v>
                </c:pt>
                <c:pt idx="323">
                  <c:v>7.494040200001109</c:v>
                </c:pt>
                <c:pt idx="324">
                  <c:v>7.494040200001109</c:v>
                </c:pt>
                <c:pt idx="325">
                  <c:v>7.494040200001109</c:v>
                </c:pt>
                <c:pt idx="326">
                  <c:v>7.494040200001109</c:v>
                </c:pt>
                <c:pt idx="327">
                  <c:v>7.494040200001109</c:v>
                </c:pt>
                <c:pt idx="328">
                  <c:v>7.494040200001109</c:v>
                </c:pt>
                <c:pt idx="329">
                  <c:v>7.494040200001109</c:v>
                </c:pt>
                <c:pt idx="330">
                  <c:v>7.494040200001109</c:v>
                </c:pt>
                <c:pt idx="331">
                  <c:v>7.494040200001109</c:v>
                </c:pt>
                <c:pt idx="332">
                  <c:v>7.494040200001109</c:v>
                </c:pt>
                <c:pt idx="333">
                  <c:v>7.494040200001109</c:v>
                </c:pt>
                <c:pt idx="334">
                  <c:v>7.494040200001109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8-4C07-B629-D0DCF18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26670</xdr:rowOff>
    </xdr:from>
    <xdr:to>
      <xdr:col>22</xdr:col>
      <xdr:colOff>19050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19</xdr:row>
      <xdr:rowOff>38100</xdr:rowOff>
    </xdr:from>
    <xdr:to>
      <xdr:col>22</xdr:col>
      <xdr:colOff>19049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BAC29-4F57-40F2-8195-66B16378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24</xdr:row>
      <xdr:rowOff>9525</xdr:rowOff>
    </xdr:from>
    <xdr:to>
      <xdr:col>21</xdr:col>
      <xdr:colOff>28575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FE876-80B8-4D29-B0A5-9B1F0676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4</xdr:row>
      <xdr:rowOff>152400</xdr:rowOff>
    </xdr:from>
    <xdr:to>
      <xdr:col>21</xdr:col>
      <xdr:colOff>28575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79235-0E71-4A60-ABF8-E78E895E5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481965</xdr:colOff>
      <xdr:row>52</xdr:row>
      <xdr:rowOff>171451</xdr:rowOff>
    </xdr:from>
    <xdr:to>
      <xdr:col>27</xdr:col>
      <xdr:colOff>352425</xdr:colOff>
      <xdr:row>78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680085</xdr:colOff>
      <xdr:row>1</xdr:row>
      <xdr:rowOff>125730</xdr:rowOff>
    </xdr:from>
    <xdr:to>
      <xdr:col>22</xdr:col>
      <xdr:colOff>600075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110489</xdr:colOff>
      <xdr:row>1</xdr:row>
      <xdr:rowOff>125730</xdr:rowOff>
    </xdr:from>
    <xdr:to>
      <xdr:col>26</xdr:col>
      <xdr:colOff>28574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161925</xdr:rowOff>
    </xdr:from>
    <xdr:to>
      <xdr:col>22</xdr:col>
      <xdr:colOff>180975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6</xdr:row>
      <xdr:rowOff>76201</xdr:rowOff>
    </xdr:from>
    <xdr:to>
      <xdr:col>22</xdr:col>
      <xdr:colOff>676274</xdr:colOff>
      <xdr:row>27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6" sqref="D6"/>
    </sheetView>
  </sheetViews>
  <sheetFormatPr defaultRowHeight="14.25"/>
  <sheetData>
    <row r="1" spans="1:4">
      <c r="C1" t="s">
        <v>30</v>
      </c>
      <c r="D1">
        <v>500</v>
      </c>
    </row>
    <row r="2" spans="1:4">
      <c r="C2" t="s">
        <v>15</v>
      </c>
      <c r="D2">
        <v>0.5</v>
      </c>
    </row>
    <row r="4" spans="1:4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25"/>
  <sheetData>
    <row r="1" spans="1:20">
      <c r="A1" t="s">
        <v>9</v>
      </c>
      <c r="B1" t="s">
        <v>10</v>
      </c>
      <c r="C1" t="s">
        <v>11</v>
      </c>
      <c r="D1" t="s">
        <v>12</v>
      </c>
      <c r="E1" t="s">
        <v>19</v>
      </c>
      <c r="F1" t="s">
        <v>13</v>
      </c>
      <c r="G1" t="s">
        <v>17</v>
      </c>
      <c r="I1" t="s">
        <v>14</v>
      </c>
      <c r="J1">
        <v>102.06395672312114</v>
      </c>
    </row>
    <row r="2" spans="1:20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15</v>
      </c>
      <c r="J2">
        <v>1.3571210437232504</v>
      </c>
    </row>
    <row r="3" spans="1:20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16</v>
      </c>
      <c r="J3">
        <v>1.1522338533806546</v>
      </c>
    </row>
    <row r="4" spans="1:20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18</v>
      </c>
      <c r="J4">
        <f>SUM(G2:G183)</f>
        <v>293.22718786835759</v>
      </c>
    </row>
    <row r="5" spans="1:20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V336"/>
  <sheetViews>
    <sheetView workbookViewId="0">
      <selection activeCell="Y13" sqref="Y13"/>
    </sheetView>
  </sheetViews>
  <sheetFormatPr defaultRowHeight="14.25"/>
  <cols>
    <col min="2" max="2" width="10.75" customWidth="1"/>
    <col min="13" max="13" width="9.875" customWidth="1"/>
  </cols>
  <sheetData>
    <row r="1" spans="1:22">
      <c r="A1" t="s">
        <v>20</v>
      </c>
      <c r="B1" t="s">
        <v>21</v>
      </c>
      <c r="C1" t="s">
        <v>22</v>
      </c>
      <c r="D1" t="s">
        <v>9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8</v>
      </c>
      <c r="K1" t="s">
        <v>31</v>
      </c>
      <c r="L1" t="s">
        <v>32</v>
      </c>
      <c r="M1" t="s">
        <v>37</v>
      </c>
      <c r="N1" t="s">
        <v>44</v>
      </c>
      <c r="O1">
        <v>10</v>
      </c>
      <c r="S1" t="s">
        <v>41</v>
      </c>
      <c r="T1" t="s">
        <v>40</v>
      </c>
      <c r="U1" t="s">
        <v>39</v>
      </c>
      <c r="V1" t="s">
        <v>12</v>
      </c>
    </row>
    <row r="2" spans="1:22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f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L2">
        <f>G2+K2</f>
        <v>47.323999999999998</v>
      </c>
      <c r="M2">
        <v>47.323999999999998</v>
      </c>
      <c r="N2">
        <v>0</v>
      </c>
      <c r="O2" t="e">
        <f ca="1">IF(ROW(N2)-ROW($N$2)+1&gt;=$O$1, AVERAGE(OFFSET(N2, 0, 0, $O$1, 1)), NA())</f>
        <v>#N/A</v>
      </c>
      <c r="S2">
        <f>U2-T2</f>
        <v>4.0086850000002414</v>
      </c>
      <c r="T2">
        <f>D90</f>
        <v>2.2740856999998869</v>
      </c>
      <c r="U2">
        <f>D213</f>
        <v>6.2827707000001283</v>
      </c>
      <c r="V2">
        <v>0</v>
      </c>
    </row>
    <row r="3" spans="1:22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f>IF((D3&lt;$D$90),0,IF((D3-$D$90)&lt;1.218,(940.92*J3)*(D3-$D$90-1.2396+(1.2396*EXP(-1*(D3-$D$90)/1.2396))), ((940.92*J3)*(D3-$D$90-1.2396+(1.2396*EXP(-1*(D3-$D$90)/1.2396)))) - ((940.92*J3)*(D3-$D$90-1.218-1.2396+(1.2396*EXP(-1*(D3-$D$90-1.218)/1.2396)))) ))</f>
        <v>0</v>
      </c>
      <c r="L3">
        <f>G3+K3</f>
        <v>51.631999999999998</v>
      </c>
      <c r="M3">
        <v>51.631999999999998</v>
      </c>
      <c r="N3">
        <f>(G3-G2)/(D3-D2)</f>
        <v>268.28584773490275</v>
      </c>
      <c r="O3" t="e">
        <f t="shared" ref="O3:O66" ca="1" si="1">IF(ROW(N3)-ROW($N$2)+1&gt;=$O$1, AVERAGE(OFFSET(N3, 0, 0, $O$1, 1)), NA())</f>
        <v>#N/A</v>
      </c>
      <c r="T3">
        <f>T2</f>
        <v>2.2740856999998869</v>
      </c>
      <c r="U3">
        <f>U2</f>
        <v>6.2827707000001283</v>
      </c>
      <c r="V3">
        <v>1.5</v>
      </c>
    </row>
    <row r="4" spans="1:22">
      <c r="A4">
        <f t="shared" ref="A4:A67" si="2">G4-G3</f>
        <v>-0.26200000000000045</v>
      </c>
      <c r="B4">
        <f t="shared" ref="B4:B67" si="3">H4-H3</f>
        <v>0</v>
      </c>
      <c r="C4">
        <f t="shared" ref="C4:C67" si="4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f>IF((D4&lt;$D$90),0,IF((D4-$D$90)&lt;1.218,(940.92*J4)*(D4-$D$90-1.2396+(1.2396*EXP(-1*(D4-$D$90)/1.2396))), ((940.92*J4)*(D4-$D$90-1.2396+(1.2396*EXP(-1*(D4-$D$90)/1.2396)))) - ((940.92*J4)*(D4-$D$90-1.218-1.2396+(1.2396*EXP(-1*(D4-$D$90-1.218)/1.2396)))) ))</f>
        <v>0</v>
      </c>
      <c r="L4">
        <f>G4+K4</f>
        <v>51.37</v>
      </c>
      <c r="M4">
        <v>51.37</v>
      </c>
      <c r="N4">
        <f>(G4-G3)/(D4-D3)</f>
        <v>-16.928345286642958</v>
      </c>
      <c r="O4" t="e">
        <f t="shared" ca="1" si="1"/>
        <v>#N/A</v>
      </c>
      <c r="T4">
        <f t="shared" ref="T4:U67" si="5">T3</f>
        <v>2.2740856999998869</v>
      </c>
      <c r="U4">
        <f t="shared" si="5"/>
        <v>6.2827707000001283</v>
      </c>
      <c r="V4">
        <v>3</v>
      </c>
    </row>
    <row r="5" spans="1:22">
      <c r="A5">
        <f t="shared" si="2"/>
        <v>-0.26200000000000045</v>
      </c>
      <c r="B5">
        <f t="shared" si="3"/>
        <v>0</v>
      </c>
      <c r="C5">
        <f t="shared" si="4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f>IF((D5&lt;$D$90),0,IF((D5-$D$90)&lt;1.218,(940.92*J5)*(D5-$D$90-1.2396+(1.2396*EXP(-1*(D5-$D$90)/1.2396))), ((940.92*J5)*(D5-$D$90-1.2396+(1.2396*EXP(-1*(D5-$D$90)/1.2396)))) - ((940.92*J5)*(D5-$D$90-1.218-1.2396+(1.2396*EXP(-1*(D5-$D$90-1.218)/1.2396)))) ))</f>
        <v>0</v>
      </c>
      <c r="L5">
        <f>G5+K5</f>
        <v>51.107999999999997</v>
      </c>
      <c r="M5">
        <v>51.107999999999997</v>
      </c>
      <c r="N5">
        <f>(G5-G4)/(D5-D4)</f>
        <v>-17.364217781438438</v>
      </c>
      <c r="O5" t="e">
        <f t="shared" ca="1" si="1"/>
        <v>#N/A</v>
      </c>
      <c r="T5">
        <f t="shared" si="5"/>
        <v>2.2740856999998869</v>
      </c>
      <c r="U5">
        <f t="shared" si="5"/>
        <v>6.2827707000001283</v>
      </c>
      <c r="V5">
        <v>4.5</v>
      </c>
    </row>
    <row r="6" spans="1:22">
      <c r="A6">
        <f t="shared" si="2"/>
        <v>-0.13100000000000023</v>
      </c>
      <c r="B6">
        <f t="shared" si="3"/>
        <v>0</v>
      </c>
      <c r="C6">
        <f t="shared" si="4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f>IF((D6&lt;$D$90),0,IF((D6-$D$90)&lt;1.218,(940.92*J6)*(D6-$D$90-1.2396+(1.2396*EXP(-1*(D6-$D$90)/1.2396))), ((940.92*J6)*(D6-$D$90-1.2396+(1.2396*EXP(-1*(D6-$D$90)/1.2396)))) - ((940.92*J6)*(D6-$D$90-1.218-1.2396+(1.2396*EXP(-1*(D6-$D$90-1.218)/1.2396)))) ))</f>
        <v>0</v>
      </c>
      <c r="L6">
        <f>G6+K6</f>
        <v>50.976999999999997</v>
      </c>
      <c r="M6">
        <v>50.976999999999997</v>
      </c>
      <c r="N6">
        <f>(G6-G5)/(D6-D5)</f>
        <v>-8.6500049524766283</v>
      </c>
      <c r="O6" t="e">
        <f t="shared" ca="1" si="1"/>
        <v>#N/A</v>
      </c>
      <c r="T6">
        <f t="shared" si="5"/>
        <v>2.2740856999998869</v>
      </c>
      <c r="U6">
        <f t="shared" si="5"/>
        <v>6.2827707000001283</v>
      </c>
      <c r="V6">
        <v>6</v>
      </c>
    </row>
    <row r="7" spans="1:22">
      <c r="A7">
        <f t="shared" si="2"/>
        <v>0</v>
      </c>
      <c r="B7">
        <f t="shared" si="3"/>
        <v>0</v>
      </c>
      <c r="C7">
        <f t="shared" si="4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f>IF((D7&lt;$D$90),0,IF((D7-$D$90)&lt;1.218,(940.92*J7)*(D7-$D$90-1.2396+(1.2396*EXP(-1*(D7-$D$90)/1.2396))), ((940.92*J7)*(D7-$D$90-1.2396+(1.2396*EXP(-1*(D7-$D$90)/1.2396)))) - ((940.92*J7)*(D7-$D$90-1.218-1.2396+(1.2396*EXP(-1*(D7-$D$90-1.218)/1.2396)))) ))</f>
        <v>0</v>
      </c>
      <c r="L7">
        <f>G7+K7</f>
        <v>50.976999999999997</v>
      </c>
      <c r="M7">
        <v>50.976999999999997</v>
      </c>
      <c r="N7">
        <f>(G7-G6)/(D7-D6)</f>
        <v>0</v>
      </c>
      <c r="O7" t="e">
        <f t="shared" ca="1" si="1"/>
        <v>#N/A</v>
      </c>
      <c r="T7">
        <f t="shared" si="5"/>
        <v>2.2740856999998869</v>
      </c>
      <c r="U7">
        <f t="shared" si="5"/>
        <v>6.2827707000001283</v>
      </c>
      <c r="V7">
        <v>7.5</v>
      </c>
    </row>
    <row r="8" spans="1:22">
      <c r="A8">
        <f t="shared" si="2"/>
        <v>0.26200000000000045</v>
      </c>
      <c r="B8">
        <f t="shared" si="3"/>
        <v>0</v>
      </c>
      <c r="C8">
        <f t="shared" si="4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f>IF((D8&lt;$D$90),0,IF((D8-$D$90)&lt;1.218,(940.92*J8)*(D8-$D$90-1.2396+(1.2396*EXP(-1*(D8-$D$90)/1.2396))), ((940.92*J8)*(D8-$D$90-1.2396+(1.2396*EXP(-1*(D8-$D$90)/1.2396)))) - ((940.92*J8)*(D8-$D$90-1.218-1.2396+(1.2396*EXP(-1*(D8-$D$90-1.218)/1.2396)))) ))</f>
        <v>0</v>
      </c>
      <c r="L8">
        <f>G8+K8</f>
        <v>51.238999999999997</v>
      </c>
      <c r="M8">
        <v>51.238999999999997</v>
      </c>
      <c r="N8">
        <f>(G8-G7)/(D8-D7)</f>
        <v>16.498636658691485</v>
      </c>
      <c r="O8" t="e">
        <f t="shared" ca="1" si="1"/>
        <v>#N/A</v>
      </c>
      <c r="T8">
        <f t="shared" si="5"/>
        <v>2.2740856999998869</v>
      </c>
      <c r="U8">
        <f t="shared" si="5"/>
        <v>6.2827707000001283</v>
      </c>
      <c r="V8">
        <v>9</v>
      </c>
    </row>
    <row r="9" spans="1:22">
      <c r="A9">
        <f t="shared" si="2"/>
        <v>0.26200000000000045</v>
      </c>
      <c r="B9">
        <f t="shared" si="3"/>
        <v>0</v>
      </c>
      <c r="C9">
        <f t="shared" si="4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f>IF((D9&lt;$D$90),0,IF((D9-$D$90)&lt;1.218,(940.92*J9)*(D9-$D$90-1.2396+(1.2396*EXP(-1*(D9-$D$90)/1.2396))), ((940.92*J9)*(D9-$D$90-1.2396+(1.2396*EXP(-1*(D9-$D$90)/1.2396)))) - ((940.92*J9)*(D9-$D$90-1.218-1.2396+(1.2396*EXP(-1*(D9-$D$90-1.218)/1.2396)))) ))</f>
        <v>0</v>
      </c>
      <c r="L9">
        <f>G9+K9</f>
        <v>51.500999999999998</v>
      </c>
      <c r="M9">
        <v>51.500999999999998</v>
      </c>
      <c r="N9">
        <f>(G9-G8)/(D9-D8)</f>
        <v>16.654588911055981</v>
      </c>
      <c r="O9" t="e">
        <f t="shared" ca="1" si="1"/>
        <v>#N/A</v>
      </c>
      <c r="T9">
        <f t="shared" si="5"/>
        <v>2.2740856999998869</v>
      </c>
      <c r="U9">
        <f t="shared" si="5"/>
        <v>6.2827707000001283</v>
      </c>
      <c r="V9">
        <v>10.5</v>
      </c>
    </row>
    <row r="10" spans="1:22">
      <c r="A10">
        <f t="shared" si="2"/>
        <v>-4.1769999999999996</v>
      </c>
      <c r="B10">
        <f t="shared" si="3"/>
        <v>0</v>
      </c>
      <c r="C10">
        <f t="shared" si="4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f>IF((D10&lt;$D$90),0,IF((D10-$D$90)&lt;1.218,(940.92*J10)*(D10-$D$90-1.2396+(1.2396*EXP(-1*(D10-$D$90)/1.2396))), ((940.92*J10)*(D10-$D$90-1.2396+(1.2396*EXP(-1*(D10-$D$90)/1.2396)))) - ((940.92*J10)*(D10-$D$90-1.218-1.2396+(1.2396*EXP(-1*(D10-$D$90-1.218)/1.2396)))) ))</f>
        <v>0</v>
      </c>
      <c r="L10">
        <f>G10+K10</f>
        <v>47.323999999999998</v>
      </c>
      <c r="M10">
        <v>47.323999999999998</v>
      </c>
      <c r="N10">
        <f>(G10-G9)/(D10-D9)</f>
        <v>-276.75264528955415</v>
      </c>
      <c r="O10" t="e">
        <f t="shared" ca="1" si="1"/>
        <v>#N/A</v>
      </c>
      <c r="T10">
        <f t="shared" si="5"/>
        <v>2.2740856999998869</v>
      </c>
      <c r="U10">
        <f t="shared" si="5"/>
        <v>6.2827707000001283</v>
      </c>
      <c r="V10">
        <v>12</v>
      </c>
    </row>
    <row r="11" spans="1:22">
      <c r="A11">
        <f t="shared" si="2"/>
        <v>0.39300000000000068</v>
      </c>
      <c r="B11">
        <f t="shared" si="3"/>
        <v>0</v>
      </c>
      <c r="C11">
        <f t="shared" si="4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f>IF((D11&lt;$D$90),0,IF((D11-$D$90)&lt;1.218,(940.92*J11)*(D11-$D$90-1.2396+(1.2396*EXP(-1*(D11-$D$90)/1.2396))), ((940.92*J11)*(D11-$D$90-1.2396+(1.2396*EXP(-1*(D11-$D$90)/1.2396)))) - ((940.92*J11)*(D11-$D$90-1.218-1.2396+(1.2396*EXP(-1*(D11-$D$90-1.218)/1.2396)))) ))</f>
        <v>0</v>
      </c>
      <c r="L11">
        <f>G11+K11</f>
        <v>47.716999999999999</v>
      </c>
      <c r="M11">
        <v>47.716999999999999</v>
      </c>
      <c r="N11">
        <f>(G11-G10)/(D11-D10)</f>
        <v>24.893584676229651</v>
      </c>
      <c r="O11">
        <f t="shared" ca="1" si="1"/>
        <v>23.736087704653119</v>
      </c>
      <c r="T11">
        <f t="shared" si="5"/>
        <v>2.2740856999998869</v>
      </c>
      <c r="U11">
        <f t="shared" si="5"/>
        <v>6.2827707000001283</v>
      </c>
      <c r="V11">
        <v>13.5</v>
      </c>
    </row>
    <row r="12" spans="1:22">
      <c r="A12">
        <f t="shared" si="2"/>
        <v>0.26200000000000045</v>
      </c>
      <c r="B12">
        <f t="shared" si="3"/>
        <v>0</v>
      </c>
      <c r="C12">
        <f t="shared" si="4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f>IF((D12&lt;$D$90),0,IF((D12-$D$90)&lt;1.218,(940.92*J12)*(D12-$D$90-1.2396+(1.2396*EXP(-1*(D12-$D$90)/1.2396))), ((940.92*J12)*(D12-$D$90-1.2396+(1.2396*EXP(-1*(D12-$D$90)/1.2396)))) - ((940.92*J12)*(D12-$D$90-1.218-1.2396+(1.2396*EXP(-1*(D12-$D$90-1.218)/1.2396)))) ))</f>
        <v>0</v>
      </c>
      <c r="L12">
        <f>G12+K12</f>
        <v>47.978999999999999</v>
      </c>
      <c r="M12">
        <v>47.978999999999999</v>
      </c>
      <c r="N12">
        <f>(G12-G11)/(D12-D11)</f>
        <v>16.888625317309288</v>
      </c>
      <c r="O12">
        <f t="shared" ca="1" si="1"/>
        <v>18.67038960598995</v>
      </c>
      <c r="T12">
        <f t="shared" si="5"/>
        <v>2.2740856999998869</v>
      </c>
      <c r="U12">
        <f t="shared" si="5"/>
        <v>6.2827707000001283</v>
      </c>
      <c r="V12">
        <v>15</v>
      </c>
    </row>
    <row r="13" spans="1:22">
      <c r="A13">
        <f t="shared" si="2"/>
        <v>0.13100000000000023</v>
      </c>
      <c r="B13">
        <f t="shared" si="3"/>
        <v>0</v>
      </c>
      <c r="C13">
        <f t="shared" si="4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f>IF((D13&lt;$D$90),0,IF((D13-$D$90)&lt;1.218,(940.92*J13)*(D13-$D$90-1.2396+(1.2396*EXP(-1*(D13-$D$90)/1.2396))), ((940.92*J13)*(D13-$D$90-1.2396+(1.2396*EXP(-1*(D13-$D$90)/1.2396)))) - ((940.92*J13)*(D13-$D$90-1.218-1.2396+(1.2396*EXP(-1*(D13-$D$90-1.218)/1.2396)))) ))</f>
        <v>0</v>
      </c>
      <c r="L13">
        <f>G13+K13</f>
        <v>48.11</v>
      </c>
      <c r="M13">
        <v>48.11</v>
      </c>
      <c r="N13">
        <f>(G13-G12)/(D13-D12)</f>
        <v>8.3199959353454336</v>
      </c>
      <c r="O13">
        <f t="shared" ca="1" si="1"/>
        <v>14.388152387736014</v>
      </c>
      <c r="T13">
        <f t="shared" si="5"/>
        <v>2.2740856999998869</v>
      </c>
      <c r="U13">
        <f t="shared" si="5"/>
        <v>6.2827707000001283</v>
      </c>
      <c r="V13">
        <v>16.5</v>
      </c>
    </row>
    <row r="14" spans="1:22">
      <c r="A14">
        <f t="shared" si="2"/>
        <v>0</v>
      </c>
      <c r="B14">
        <f t="shared" si="3"/>
        <v>0</v>
      </c>
      <c r="C14">
        <f t="shared" si="4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f>IF((D14&lt;$D$90),0,IF((D14-$D$90)&lt;1.218,(940.92*J14)*(D14-$D$90-1.2396+(1.2396*EXP(-1*(D14-$D$90)/1.2396))), ((940.92*J14)*(D14-$D$90-1.2396+(1.2396*EXP(-1*(D14-$D$90)/1.2396)))) - ((940.92*J14)*(D14-$D$90-1.218-1.2396+(1.2396*EXP(-1*(D14-$D$90-1.218)/1.2396)))) ))</f>
        <v>0</v>
      </c>
      <c r="L14">
        <f>G14+K14</f>
        <v>48.11</v>
      </c>
      <c r="M14">
        <v>48.11</v>
      </c>
      <c r="N14">
        <f>(G14-G13)/(D14-D13)</f>
        <v>0</v>
      </c>
      <c r="O14">
        <f t="shared" ca="1" si="1"/>
        <v>10.890679825337765</v>
      </c>
      <c r="T14">
        <f t="shared" si="5"/>
        <v>2.2740856999998869</v>
      </c>
      <c r="U14">
        <f t="shared" si="5"/>
        <v>6.2827707000001283</v>
      </c>
      <c r="V14">
        <v>18</v>
      </c>
    </row>
    <row r="15" spans="1:22">
      <c r="A15">
        <f t="shared" si="2"/>
        <v>-0.13100000000000023</v>
      </c>
      <c r="B15">
        <f t="shared" si="3"/>
        <v>0</v>
      </c>
      <c r="C15">
        <f t="shared" si="4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f>IF((D15&lt;$D$90),0,IF((D15-$D$90)&lt;1.218,(940.92*J15)*(D15-$D$90-1.2396+(1.2396*EXP(-1*(D15-$D$90)/1.2396))), ((940.92*J15)*(D15-$D$90-1.2396+(1.2396*EXP(-1*(D15-$D$90)/1.2396)))) - ((940.92*J15)*(D15-$D$90-1.218-1.2396+(1.2396*EXP(-1*(D15-$D$90-1.218)/1.2396)))) ))</f>
        <v>0</v>
      </c>
      <c r="L15">
        <f>G15+K15</f>
        <v>47.978999999999999</v>
      </c>
      <c r="M15">
        <v>47.978999999999999</v>
      </c>
      <c r="N15">
        <f>(G15-G14)/(D15-D14)</f>
        <v>-8.6290370391210018</v>
      </c>
      <c r="O15">
        <f t="shared" ca="1" si="1"/>
        <v>8.4438805873925773</v>
      </c>
      <c r="T15">
        <f t="shared" si="5"/>
        <v>2.2740856999998869</v>
      </c>
      <c r="U15">
        <f t="shared" si="5"/>
        <v>6.2827707000001283</v>
      </c>
      <c r="V15">
        <v>19.5</v>
      </c>
    </row>
    <row r="16" spans="1:22">
      <c r="A16">
        <f t="shared" si="2"/>
        <v>-0.26200000000000045</v>
      </c>
      <c r="B16">
        <f t="shared" si="3"/>
        <v>0</v>
      </c>
      <c r="C16">
        <f t="shared" si="4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f>IF((D16&lt;$D$90),0,IF((D16-$D$90)&lt;1.218,(940.92*J16)*(D16-$D$90-1.2396+(1.2396*EXP(-1*(D16-$D$90)/1.2396))), ((940.92*J16)*(D16-$D$90-1.2396+(1.2396*EXP(-1*(D16-$D$90)/1.2396)))) - ((940.92*J16)*(D16-$D$90-1.218-1.2396+(1.2396*EXP(-1*(D16-$D$90-1.218)/1.2396)))) ))</f>
        <v>0</v>
      </c>
      <c r="L16">
        <f>G16+K16</f>
        <v>47.716999999999999</v>
      </c>
      <c r="M16">
        <v>47.716999999999999</v>
      </c>
      <c r="N16">
        <f>(G16-G15)/(D16-D15)</f>
        <v>-16.669635813072791</v>
      </c>
      <c r="O16">
        <f t="shared" ca="1" si="1"/>
        <v>7.5972041172330362</v>
      </c>
      <c r="T16">
        <f t="shared" si="5"/>
        <v>2.2740856999998869</v>
      </c>
      <c r="U16">
        <f t="shared" si="5"/>
        <v>6.2827707000001283</v>
      </c>
      <c r="V16">
        <v>21</v>
      </c>
    </row>
    <row r="17" spans="1:22">
      <c r="A17">
        <f t="shared" si="2"/>
        <v>-0.13100000000000023</v>
      </c>
      <c r="B17">
        <f t="shared" si="3"/>
        <v>0</v>
      </c>
      <c r="C17">
        <f t="shared" si="4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f>IF((D17&lt;$D$90),0,IF((D17-$D$90)&lt;1.218,(940.92*J17)*(D17-$D$90-1.2396+(1.2396*EXP(-1*(D17-$D$90)/1.2396))), ((940.92*J17)*(D17-$D$90-1.2396+(1.2396*EXP(-1*(D17-$D$90)/1.2396)))) - ((940.92*J17)*(D17-$D$90-1.218-1.2396+(1.2396*EXP(-1*(D17-$D$90-1.218)/1.2396)))) ))</f>
        <v>0</v>
      </c>
      <c r="L17">
        <f>G17+K17</f>
        <v>47.585999999999999</v>
      </c>
      <c r="M17">
        <v>47.585999999999999</v>
      </c>
      <c r="N17">
        <f>(G17-G16)/(D17-D16)</f>
        <v>-8.7112647958481499</v>
      </c>
      <c r="O17">
        <f t="shared" ca="1" si="1"/>
        <v>10.662057318199029</v>
      </c>
      <c r="T17">
        <f t="shared" si="5"/>
        <v>2.2740856999998869</v>
      </c>
      <c r="U17">
        <f t="shared" si="5"/>
        <v>6.2827707000001283</v>
      </c>
      <c r="V17">
        <v>22.5</v>
      </c>
    </row>
    <row r="18" spans="1:22">
      <c r="A18">
        <f t="shared" si="2"/>
        <v>-0.26200000000000045</v>
      </c>
      <c r="B18">
        <f t="shared" si="3"/>
        <v>0</v>
      </c>
      <c r="C18">
        <f t="shared" si="4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f>IF((D18&lt;$D$90),0,IF((D18-$D$90)&lt;1.218,(940.92*J18)*(D18-$D$90-1.2396+(1.2396*EXP(-1*(D18-$D$90)/1.2396))), ((940.92*J18)*(D18-$D$90-1.2396+(1.2396*EXP(-1*(D18-$D$90)/1.2396)))) - ((940.92*J18)*(D18-$D$90-1.218-1.2396+(1.2396*EXP(-1*(D18-$D$90-1.218)/1.2396)))) ))</f>
        <v>0</v>
      </c>
      <c r="L18">
        <f>G18+K18</f>
        <v>47.323999999999998</v>
      </c>
      <c r="M18">
        <v>47.323999999999998</v>
      </c>
      <c r="N18">
        <f>(G18-G17)/(D18-D17)</f>
        <v>-16.185528160782429</v>
      </c>
      <c r="O18">
        <f t="shared" ca="1" si="1"/>
        <v>11.915960093677821</v>
      </c>
      <c r="T18">
        <f t="shared" si="5"/>
        <v>2.2740856999998869</v>
      </c>
      <c r="U18">
        <f t="shared" si="5"/>
        <v>6.2827707000001283</v>
      </c>
      <c r="V18">
        <v>24</v>
      </c>
    </row>
    <row r="19" spans="1:22">
      <c r="A19">
        <f t="shared" si="2"/>
        <v>4.1769999999999996</v>
      </c>
      <c r="B19">
        <f t="shared" si="3"/>
        <v>0</v>
      </c>
      <c r="C19">
        <f t="shared" si="4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f>IF((D19&lt;$D$90),0,IF((D19-$D$90)&lt;1.218,(940.92*J19)*(D19-$D$90-1.2396+(1.2396*EXP(-1*(D19-$D$90)/1.2396))), ((940.92*J19)*(D19-$D$90-1.2396+(1.2396*EXP(-1*(D19-$D$90)/1.2396)))) - ((940.92*J19)*(D19-$D$90-1.218-1.2396+(1.2396*EXP(-1*(D19-$D$90-1.218)/1.2396)))) ))</f>
        <v>0</v>
      </c>
      <c r="L19">
        <f>G19+K19</f>
        <v>51.500999999999998</v>
      </c>
      <c r="M19">
        <v>51.500999999999998</v>
      </c>
      <c r="N19">
        <f>(G19-G18)/(D19-D18)</f>
        <v>263.79108907793585</v>
      </c>
      <c r="O19">
        <f t="shared" ca="1" si="1"/>
        <v>12.742373831911619</v>
      </c>
      <c r="T19">
        <f t="shared" si="5"/>
        <v>2.2740856999998869</v>
      </c>
      <c r="U19">
        <f t="shared" si="5"/>
        <v>6.2827707000001283</v>
      </c>
      <c r="V19">
        <v>25.5</v>
      </c>
    </row>
    <row r="20" spans="1:22">
      <c r="A20">
        <f t="shared" si="2"/>
        <v>-0.39300000000000068</v>
      </c>
      <c r="B20">
        <f t="shared" si="3"/>
        <v>0</v>
      </c>
      <c r="C20">
        <f t="shared" si="4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f>IF((D20&lt;$D$90),0,IF((D20-$D$90)&lt;1.218,(940.92*J20)*(D20-$D$90-1.2396+(1.2396*EXP(-1*(D20-$D$90)/1.2396))), ((940.92*J20)*(D20-$D$90-1.2396+(1.2396*EXP(-1*(D20-$D$90)/1.2396)))) - ((940.92*J20)*(D20-$D$90-1.218-1.2396+(1.2396*EXP(-1*(D20-$D$90-1.218)/1.2396)))) ))</f>
        <v>0</v>
      </c>
      <c r="L20">
        <f>G20+K20</f>
        <v>51.107999999999997</v>
      </c>
      <c r="M20">
        <v>51.107999999999997</v>
      </c>
      <c r="N20">
        <f>(G20-G19)/(D20-D19)</f>
        <v>-26.336952151464676</v>
      </c>
      <c r="O20">
        <f t="shared" ca="1" si="1"/>
        <v>-14.368801728997614</v>
      </c>
      <c r="T20">
        <f t="shared" si="5"/>
        <v>2.2740856999998869</v>
      </c>
      <c r="U20">
        <f t="shared" si="5"/>
        <v>6.2827707000001283</v>
      </c>
      <c r="V20">
        <v>27</v>
      </c>
    </row>
    <row r="21" spans="1:22">
      <c r="A21">
        <f t="shared" si="2"/>
        <v>-0.39299999999999358</v>
      </c>
      <c r="B21">
        <f t="shared" si="3"/>
        <v>0</v>
      </c>
      <c r="C21">
        <f t="shared" si="4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f>IF((D21&lt;$D$90),0,IF((D21-$D$90)&lt;1.218,(940.92*J21)*(D21-$D$90-1.2396+(1.2396*EXP(-1*(D21-$D$90)/1.2396))), ((940.92*J21)*(D21-$D$90-1.2396+(1.2396*EXP(-1*(D21-$D$90)/1.2396)))) - ((940.92*J21)*(D21-$D$90-1.218-1.2396+(1.2396*EXP(-1*(D21-$D$90-1.218)/1.2396)))) ))</f>
        <v>0</v>
      </c>
      <c r="L21">
        <f>G21+K21</f>
        <v>50.715000000000003</v>
      </c>
      <c r="M21">
        <v>50.715000000000003</v>
      </c>
      <c r="N21">
        <f>(G21-G20)/(D21-D20)</f>
        <v>-25.763396310402019</v>
      </c>
      <c r="O21">
        <f t="shared" ca="1" si="1"/>
        <v>-12.424625561158999</v>
      </c>
      <c r="T21">
        <f t="shared" si="5"/>
        <v>2.2740856999998869</v>
      </c>
      <c r="U21">
        <f t="shared" si="5"/>
        <v>6.2827707000001283</v>
      </c>
      <c r="V21">
        <v>28.5</v>
      </c>
    </row>
    <row r="22" spans="1:22">
      <c r="A22">
        <f t="shared" si="2"/>
        <v>-0.39300000000000068</v>
      </c>
      <c r="B22">
        <f t="shared" si="3"/>
        <v>0</v>
      </c>
      <c r="C22">
        <f t="shared" si="4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f>IF((D22&lt;$D$90),0,IF((D22-$D$90)&lt;1.218,(940.92*J22)*(D22-$D$90-1.2396+(1.2396*EXP(-1*(D22-$D$90)/1.2396))), ((940.92*J22)*(D22-$D$90-1.2396+(1.2396*EXP(-1*(D22-$D$90)/1.2396)))) - ((940.92*J22)*(D22-$D$90-1.218-1.2396+(1.2396*EXP(-1*(D22-$D$90-1.218)/1.2396)))) ))</f>
        <v>0</v>
      </c>
      <c r="L22">
        <f>G22+K22</f>
        <v>50.322000000000003</v>
      </c>
      <c r="M22">
        <v>50.322000000000003</v>
      </c>
      <c r="N22">
        <f>(G22-G21)/(D22-D21)</f>
        <v>-25.933746865230052</v>
      </c>
      <c r="O22">
        <f t="shared" ca="1" si="1"/>
        <v>-10.520645411477455</v>
      </c>
      <c r="T22">
        <f t="shared" si="5"/>
        <v>2.2740856999998869</v>
      </c>
      <c r="U22">
        <f t="shared" si="5"/>
        <v>6.2827707000001283</v>
      </c>
      <c r="V22">
        <v>30</v>
      </c>
    </row>
    <row r="23" spans="1:22">
      <c r="A23">
        <f t="shared" si="2"/>
        <v>-0.39300000000000068</v>
      </c>
      <c r="B23">
        <f t="shared" si="3"/>
        <v>0</v>
      </c>
      <c r="C23">
        <f t="shared" si="4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f>IF((D23&lt;$D$90),0,IF((D23-$D$90)&lt;1.218,(940.92*J23)*(D23-$D$90-1.2396+(1.2396*EXP(-1*(D23-$D$90)/1.2396))), ((940.92*J23)*(D23-$D$90-1.2396+(1.2396*EXP(-1*(D23-$D$90)/1.2396)))) - ((940.92*J23)*(D23-$D$90-1.218-1.2396+(1.2396*EXP(-1*(D23-$D$90-1.218)/1.2396)))) ))</f>
        <v>0</v>
      </c>
      <c r="L23">
        <f>G23+K23</f>
        <v>49.929000000000002</v>
      </c>
      <c r="M23">
        <v>49.929000000000002</v>
      </c>
      <c r="N23">
        <f>(G23-G22)/(D23-D22)</f>
        <v>-26.654729688637076</v>
      </c>
      <c r="O23">
        <f t="shared" ca="1" si="1"/>
        <v>-8.6013413051171543</v>
      </c>
      <c r="T23">
        <f t="shared" si="5"/>
        <v>2.2740856999998869</v>
      </c>
      <c r="U23">
        <f t="shared" si="5"/>
        <v>6.2827707000001283</v>
      </c>
      <c r="V23">
        <v>31.5</v>
      </c>
    </row>
    <row r="24" spans="1:22">
      <c r="A24">
        <f t="shared" si="2"/>
        <v>-0.39300000000000068</v>
      </c>
      <c r="B24">
        <f t="shared" si="3"/>
        <v>0</v>
      </c>
      <c r="C24">
        <f t="shared" si="4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f>IF((D24&lt;$D$90),0,IF((D24-$D$90)&lt;1.218,(940.92*J24)*(D24-$D$90-1.2396+(1.2396*EXP(-1*(D24-$D$90)/1.2396))), ((940.92*J24)*(D24-$D$90-1.2396+(1.2396*EXP(-1*(D24-$D$90)/1.2396)))) - ((940.92*J24)*(D24-$D$90-1.218-1.2396+(1.2396*EXP(-1*(D24-$D$90-1.218)/1.2396)))) ))</f>
        <v>0</v>
      </c>
      <c r="L24">
        <f>G24+K24</f>
        <v>49.536000000000001</v>
      </c>
      <c r="M24">
        <v>49.536000000000001</v>
      </c>
      <c r="N24">
        <f>(G24-G23)/(D24-D23)</f>
        <v>-24.467992379451875</v>
      </c>
      <c r="O24">
        <f t="shared" ca="1" si="1"/>
        <v>-6.748801839380393</v>
      </c>
      <c r="T24">
        <f t="shared" si="5"/>
        <v>2.2740856999998869</v>
      </c>
      <c r="U24">
        <f t="shared" si="5"/>
        <v>6.2827707000001283</v>
      </c>
      <c r="V24">
        <v>33</v>
      </c>
    </row>
    <row r="25" spans="1:22">
      <c r="A25">
        <f t="shared" si="2"/>
        <v>-0.26200000000000045</v>
      </c>
      <c r="B25">
        <f t="shared" si="3"/>
        <v>0</v>
      </c>
      <c r="C25">
        <f t="shared" si="4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f>IF((D25&lt;$D$90),0,IF((D25-$D$90)&lt;1.218,(940.92*J25)*(D25-$D$90-1.2396+(1.2396*EXP(-1*(D25-$D$90)/1.2396))), ((940.92*J25)*(D25-$D$90-1.2396+(1.2396*EXP(-1*(D25-$D$90)/1.2396)))) - ((940.92*J25)*(D25-$D$90-1.218-1.2396+(1.2396*EXP(-1*(D25-$D$90-1.218)/1.2396)))) ))</f>
        <v>0</v>
      </c>
      <c r="L25">
        <f>G25+K25</f>
        <v>49.274000000000001</v>
      </c>
      <c r="M25">
        <v>49.274000000000001</v>
      </c>
      <c r="N25">
        <f>(G25-G24)/(D25-D24)</f>
        <v>-17.095801740716421</v>
      </c>
      <c r="O25">
        <f t="shared" ca="1" si="1"/>
        <v>-5.1833002543057312</v>
      </c>
      <c r="T25">
        <f t="shared" si="5"/>
        <v>2.2740856999998869</v>
      </c>
      <c r="U25">
        <f t="shared" si="5"/>
        <v>6.2827707000001283</v>
      </c>
      <c r="V25">
        <v>34.5</v>
      </c>
    </row>
    <row r="26" spans="1:22">
      <c r="A26">
        <f t="shared" si="2"/>
        <v>0.22083999999989601</v>
      </c>
      <c r="B26">
        <f t="shared" si="3"/>
        <v>0</v>
      </c>
      <c r="C26">
        <f t="shared" si="4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f>IF((D26&lt;$D$90),0,IF((D26-$D$90)&lt;1.218,(940.92*J26)*(D26-$D$90-1.2396+(1.2396*EXP(-1*(D26-$D$90)/1.2396))), ((940.92*J26)*(D26-$D$90-1.2396+(1.2396*EXP(-1*(D26-$D$90)/1.2396)))) - ((940.92*J26)*(D26-$D$90-1.218-1.2396+(1.2396*EXP(-1*(D26-$D$90-1.218)/1.2396)))) ))</f>
        <v>0</v>
      </c>
      <c r="L26">
        <f>G26+K26</f>
        <v>49.494839999999897</v>
      </c>
      <c r="M26">
        <v>49.494839999999897</v>
      </c>
      <c r="N26">
        <f>(G26-G25)/(D26-D25)</f>
        <v>13.97889619658716</v>
      </c>
      <c r="O26">
        <f t="shared" ca="1" si="1"/>
        <v>-3.3440897431684049</v>
      </c>
      <c r="T26">
        <f t="shared" si="5"/>
        <v>2.2740856999998869</v>
      </c>
      <c r="U26">
        <f t="shared" si="5"/>
        <v>6.2827707000001283</v>
      </c>
      <c r="V26">
        <v>36</v>
      </c>
    </row>
    <row r="27" spans="1:22">
      <c r="A27">
        <f t="shared" si="2"/>
        <v>6.2280000000100699E-2</v>
      </c>
      <c r="B27">
        <f t="shared" si="3"/>
        <v>0</v>
      </c>
      <c r="C27">
        <f t="shared" si="4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f>IF((D27&lt;$D$90),0,IF((D27-$D$90)&lt;1.218,(940.92*J27)*(D27-$D$90-1.2396+(1.2396*EXP(-1*(D27-$D$90)/1.2396))), ((940.92*J27)*(D27-$D$90-1.2396+(1.2396*EXP(-1*(D27-$D$90)/1.2396)))) - ((940.92*J27)*(D27-$D$90-1.218-1.2396+(1.2396*EXP(-1*(D27-$D$90-1.218)/1.2396)))) ))</f>
        <v>0</v>
      </c>
      <c r="L27">
        <f>G27+K27</f>
        <v>49.557119999999998</v>
      </c>
      <c r="M27">
        <v>49.557119999999998</v>
      </c>
      <c r="N27">
        <f>(G27-G26)/(D27-D26)</f>
        <v>3.8277629589397661</v>
      </c>
      <c r="O27">
        <f t="shared" ca="1" si="1"/>
        <v>-4.7131302795943713</v>
      </c>
      <c r="T27">
        <f t="shared" si="5"/>
        <v>2.2740856999998869</v>
      </c>
      <c r="U27">
        <f t="shared" si="5"/>
        <v>6.2827707000001283</v>
      </c>
      <c r="V27">
        <v>37.5</v>
      </c>
    </row>
    <row r="28" spans="1:22">
      <c r="A28">
        <f t="shared" si="2"/>
        <v>-0.12052000000009855</v>
      </c>
      <c r="B28">
        <f t="shared" si="3"/>
        <v>0</v>
      </c>
      <c r="C28">
        <f t="shared" si="4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f>IF((D28&lt;$D$90),0,IF((D28-$D$90)&lt;1.218,(940.92*J28)*(D28-$D$90-1.2396+(1.2396*EXP(-1*(D28-$D$90)/1.2396))), ((940.92*J28)*(D28-$D$90-1.2396+(1.2396*EXP(-1*(D28-$D$90)/1.2396)))) - ((940.92*J28)*(D28-$D$90-1.218-1.2396+(1.2396*EXP(-1*(D28-$D$90-1.218)/1.2396)))) ))</f>
        <v>0</v>
      </c>
      <c r="L28">
        <f>G28+K28</f>
        <v>49.436599999999899</v>
      </c>
      <c r="M28">
        <v>49.436599999999899</v>
      </c>
      <c r="N28">
        <f>(G28-G27)/(D28-D27)</f>
        <v>-7.9213907784444375</v>
      </c>
      <c r="O28">
        <f t="shared" ca="1" si="1"/>
        <v>-5.1153335463778635</v>
      </c>
      <c r="T28">
        <f t="shared" si="5"/>
        <v>2.2740856999998869</v>
      </c>
      <c r="U28">
        <f t="shared" si="5"/>
        <v>6.2827707000001283</v>
      </c>
      <c r="V28">
        <v>39</v>
      </c>
    </row>
    <row r="29" spans="1:22">
      <c r="A29">
        <f t="shared" si="2"/>
        <v>-0.11527999999999849</v>
      </c>
      <c r="B29">
        <f t="shared" si="3"/>
        <v>0</v>
      </c>
      <c r="C29">
        <f t="shared" si="4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f>IF((D29&lt;$D$90),0,IF((D29-$D$90)&lt;1.218,(940.92*J29)*(D29-$D$90-1.2396+(1.2396*EXP(-1*(D29-$D$90)/1.2396))), ((940.92*J29)*(D29-$D$90-1.2396+(1.2396*EXP(-1*(D29-$D$90)/1.2396)))) - ((940.92*J29)*(D29-$D$90-1.218-1.2396+(1.2396*EXP(-1*(D29-$D$90-1.218)/1.2396)))) ))</f>
        <v>0</v>
      </c>
      <c r="L29">
        <f>G29+K29</f>
        <v>49.321319999999901</v>
      </c>
      <c r="M29">
        <v>49.321319999999901</v>
      </c>
      <c r="N29">
        <f>(G29-G28)/(D29-D28)</f>
        <v>-7.320666531156486</v>
      </c>
      <c r="O29">
        <f t="shared" ca="1" si="1"/>
        <v>-4.3584004777037109</v>
      </c>
      <c r="T29">
        <f t="shared" si="5"/>
        <v>2.2740856999998869</v>
      </c>
      <c r="U29">
        <f t="shared" si="5"/>
        <v>6.2827707000001283</v>
      </c>
      <c r="V29">
        <v>40.5</v>
      </c>
    </row>
    <row r="30" spans="1:22">
      <c r="A30">
        <f t="shared" si="2"/>
        <v>-0.10479999999989786</v>
      </c>
      <c r="B30">
        <f t="shared" si="3"/>
        <v>0</v>
      </c>
      <c r="C30">
        <f t="shared" si="4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f>IF((D30&lt;$D$90),0,IF((D30-$D$90)&lt;1.218,(940.92*J30)*(D30-$D$90-1.2396+(1.2396*EXP(-1*(D30-$D$90)/1.2396))), ((940.92*J30)*(D30-$D$90-1.2396+(1.2396*EXP(-1*(D30-$D$90)/1.2396)))) - ((940.92*J30)*(D30-$D$90-1.218-1.2396+(1.2396*EXP(-1*(D30-$D$90-1.218)/1.2396)))) ))</f>
        <v>0</v>
      </c>
      <c r="L30">
        <f>G30+K30</f>
        <v>49.216520000000003</v>
      </c>
      <c r="M30">
        <v>49.216520000000003</v>
      </c>
      <c r="N30">
        <f>(G30-G29)/(D30-D29)</f>
        <v>-6.8951904730785376</v>
      </c>
      <c r="O30">
        <f t="shared" ca="1" si="1"/>
        <v>-3.6954697503101839</v>
      </c>
      <c r="T30">
        <f t="shared" si="5"/>
        <v>2.2740856999998869</v>
      </c>
      <c r="U30">
        <f t="shared" si="5"/>
        <v>6.2827707000001283</v>
      </c>
      <c r="V30">
        <v>42</v>
      </c>
    </row>
    <row r="31" spans="1:22">
      <c r="A31">
        <f t="shared" si="2"/>
        <v>-0.10480000000000445</v>
      </c>
      <c r="B31">
        <f t="shared" si="3"/>
        <v>0</v>
      </c>
      <c r="C31">
        <f t="shared" si="4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f>IF((D31&lt;$D$90),0,IF((D31-$D$90)&lt;1.218,(940.92*J31)*(D31-$D$90-1.2396+(1.2396*EXP(-1*(D31-$D$90)/1.2396))), ((940.92*J31)*(D31-$D$90-1.2396+(1.2396*EXP(-1*(D31-$D$90)/1.2396)))) - ((940.92*J31)*(D31-$D$90-1.218-1.2396+(1.2396*EXP(-1*(D31-$D$90-1.218)/1.2396)))) ))</f>
        <v>0</v>
      </c>
      <c r="L31">
        <f>G31+K31</f>
        <v>49.111719999999998</v>
      </c>
      <c r="M31">
        <v>49.111719999999998</v>
      </c>
      <c r="N31">
        <f>(G31-G30)/(D31-D30)</f>
        <v>-6.7235948135865859</v>
      </c>
      <c r="O31">
        <f t="shared" ca="1" si="1"/>
        <v>-3.0416223308584081</v>
      </c>
      <c r="T31">
        <f t="shared" si="5"/>
        <v>2.2740856999998869</v>
      </c>
      <c r="U31">
        <f t="shared" si="5"/>
        <v>6.2827707000001283</v>
      </c>
      <c r="V31">
        <v>43.5</v>
      </c>
    </row>
    <row r="32" spans="1:22">
      <c r="A32">
        <f t="shared" si="2"/>
        <v>-0.11004000000009739</v>
      </c>
      <c r="B32">
        <f t="shared" si="3"/>
        <v>0</v>
      </c>
      <c r="C32">
        <f t="shared" si="4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f>IF((D32&lt;$D$90),0,IF((D32-$D$90)&lt;1.218,(940.92*J32)*(D32-$D$90-1.2396+(1.2396*EXP(-1*(D32-$D$90)/1.2396))), ((940.92*J32)*(D32-$D$90-1.2396+(1.2396*EXP(-1*(D32-$D$90)/1.2396)))) - ((940.92*J32)*(D32-$D$90-1.218-1.2396+(1.2396*EXP(-1*(D32-$D$90-1.218)/1.2396)))) ))</f>
        <v>0</v>
      </c>
      <c r="L32">
        <f>G32+K32</f>
        <v>49.001679999999901</v>
      </c>
      <c r="M32">
        <v>49.001679999999901</v>
      </c>
      <c r="N32">
        <f>(G32-G31)/(D32-D31)</f>
        <v>-6.7407058016270254</v>
      </c>
      <c r="O32">
        <f t="shared" ca="1" si="1"/>
        <v>-2.3818980176730031</v>
      </c>
      <c r="T32">
        <f t="shared" si="5"/>
        <v>2.2740856999998869</v>
      </c>
      <c r="U32">
        <f t="shared" si="5"/>
        <v>6.2827707000001283</v>
      </c>
      <c r="V32">
        <v>45</v>
      </c>
    </row>
    <row r="33" spans="1:22">
      <c r="A33">
        <f t="shared" si="2"/>
        <v>-0.12575999999999965</v>
      </c>
      <c r="B33">
        <f t="shared" si="3"/>
        <v>0</v>
      </c>
      <c r="C33">
        <f t="shared" si="4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f>IF((D33&lt;$D$90),0,IF((D33-$D$90)&lt;1.218,(940.92*J33)*(D33-$D$90-1.2396+(1.2396*EXP(-1*(D33-$D$90)/1.2396))), ((940.92*J33)*(D33-$D$90-1.2396+(1.2396*EXP(-1*(D33-$D$90)/1.2396)))) - ((940.92*J33)*(D33-$D$90-1.218-1.2396+(1.2396*EXP(-1*(D33-$D$90-1.218)/1.2396)))) ))</f>
        <v>0</v>
      </c>
      <c r="L33">
        <f>G33+K33</f>
        <v>48.875919999999901</v>
      </c>
      <c r="M33">
        <v>48.875919999999901</v>
      </c>
      <c r="N33">
        <f>(G33-G32)/(D33-D32)</f>
        <v>-8.1293350312694859</v>
      </c>
      <c r="O33">
        <f t="shared" ca="1" si="1"/>
        <v>-1.7262698145558446</v>
      </c>
      <c r="T33">
        <f t="shared" si="5"/>
        <v>2.2740856999998869</v>
      </c>
      <c r="U33">
        <f t="shared" si="5"/>
        <v>6.2827707000001283</v>
      </c>
      <c r="V33">
        <v>46.5</v>
      </c>
    </row>
    <row r="34" spans="1:22">
      <c r="A34">
        <f t="shared" si="2"/>
        <v>-0.14147999999990191</v>
      </c>
      <c r="B34">
        <f t="shared" si="3"/>
        <v>0</v>
      </c>
      <c r="C34">
        <f t="shared" si="4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f>IF((D34&lt;$D$90),0,IF((D34-$D$90)&lt;1.218,(940.92*J34)*(D34-$D$90-1.2396+(1.2396*EXP(-1*(D34-$D$90)/1.2396))), ((940.92*J34)*(D34-$D$90-1.2396+(1.2396*EXP(-1*(D34-$D$90)/1.2396)))) - ((940.92*J34)*(D34-$D$90-1.218-1.2396+(1.2396*EXP(-1*(D34-$D$90-1.218)/1.2396)))) ))</f>
        <v>0</v>
      </c>
      <c r="L34">
        <f>G34+K34</f>
        <v>48.734439999999999</v>
      </c>
      <c r="M34">
        <v>48.734439999999999</v>
      </c>
      <c r="N34">
        <f>(G34-G33)/(D34-D33)</f>
        <v>-8.8129765287052617</v>
      </c>
      <c r="O34">
        <f t="shared" ca="1" si="1"/>
        <v>-0.91519286195800675</v>
      </c>
      <c r="T34">
        <f t="shared" si="5"/>
        <v>2.2740856999998869</v>
      </c>
      <c r="U34">
        <f t="shared" si="5"/>
        <v>6.2827707000001283</v>
      </c>
      <c r="V34">
        <v>48</v>
      </c>
    </row>
    <row r="35" spans="1:22">
      <c r="A35">
        <f t="shared" si="2"/>
        <v>2.0360000000003708E-2</v>
      </c>
      <c r="B35">
        <f t="shared" si="3"/>
        <v>0</v>
      </c>
      <c r="C35">
        <f t="shared" si="4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f>IF((D35&lt;$D$90),0,IF((D35-$D$90)&lt;1.218,(940.92*J35)*(D35-$D$90-1.2396+(1.2396*EXP(-1*(D35-$D$90)/1.2396))), ((940.92*J35)*(D35-$D$90-1.2396+(1.2396*EXP(-1*(D35-$D$90)/1.2396)))) - ((940.92*J35)*(D35-$D$90-1.218-1.2396+(1.2396*EXP(-1*(D35-$D$90-1.218)/1.2396)))) ))</f>
        <v>0</v>
      </c>
      <c r="L35">
        <f>G35+K35</f>
        <v>48.754800000000003</v>
      </c>
      <c r="M35">
        <v>48.754800000000003</v>
      </c>
      <c r="N35">
        <f>(G35-G34)/(D35-D34)</f>
        <v>1.2963033706568434</v>
      </c>
      <c r="O35">
        <f t="shared" ca="1" si="1"/>
        <v>-0.5565086503017207</v>
      </c>
      <c r="T35">
        <f t="shared" si="5"/>
        <v>2.2740856999998869</v>
      </c>
      <c r="U35">
        <f t="shared" si="5"/>
        <v>6.2827707000001283</v>
      </c>
      <c r="V35">
        <v>49.5</v>
      </c>
    </row>
    <row r="36" spans="1:22">
      <c r="A36">
        <f t="shared" si="2"/>
        <v>4.6399999999948704E-3</v>
      </c>
      <c r="B36">
        <f t="shared" si="3"/>
        <v>0</v>
      </c>
      <c r="C36">
        <f t="shared" si="4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f>IF((D36&lt;$D$90),0,IF((D36-$D$90)&lt;1.218,(940.92*J36)*(D36-$D$90-1.2396+(1.2396*EXP(-1*(D36-$D$90)/1.2396))), ((940.92*J36)*(D36-$D$90-1.2396+(1.2396*EXP(-1*(D36-$D$90)/1.2396)))) - ((940.92*J36)*(D36-$D$90-1.218-1.2396+(1.2396*EXP(-1*(D36-$D$90-1.218)/1.2396)))) ))</f>
        <v>0</v>
      </c>
      <c r="L36">
        <f>G36+K36</f>
        <v>48.759439999999998</v>
      </c>
      <c r="M36">
        <v>48.759439999999998</v>
      </c>
      <c r="N36">
        <f>(G36-G35)/(D36-D35)</f>
        <v>0.2884908323275045</v>
      </c>
      <c r="O36">
        <f t="shared" ca="1" si="1"/>
        <v>-1.1699555216950164</v>
      </c>
      <c r="T36">
        <f t="shared" si="5"/>
        <v>2.2740856999998869</v>
      </c>
      <c r="U36">
        <f t="shared" si="5"/>
        <v>6.2827707000001283</v>
      </c>
      <c r="V36">
        <v>51</v>
      </c>
    </row>
    <row r="37" spans="1:22">
      <c r="A37">
        <f t="shared" si="2"/>
        <v>-5.8399999999991792E-3</v>
      </c>
      <c r="B37">
        <f t="shared" si="3"/>
        <v>0</v>
      </c>
      <c r="C37">
        <f t="shared" si="4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f>IF((D37&lt;$D$90),0,IF((D37-$D$90)&lt;1.218,(940.92*J37)*(D37-$D$90-1.2396+(1.2396*EXP(-1*(D37-$D$90)/1.2396))), ((940.92*J37)*(D37-$D$90-1.2396+(1.2396*EXP(-1*(D37-$D$90)/1.2396)))) - ((940.92*J37)*(D37-$D$90-1.218-1.2396+(1.2396*EXP(-1*(D37-$D$90-1.218)/1.2396)))) ))</f>
        <v>0</v>
      </c>
      <c r="L37">
        <f>G37+K37</f>
        <v>48.753599999999999</v>
      </c>
      <c r="M37">
        <v>48.753599999999999</v>
      </c>
      <c r="N37">
        <f>(G37-G36)/(D37-D36)</f>
        <v>-0.19426970889516595</v>
      </c>
      <c r="O37">
        <f t="shared" ca="1" si="1"/>
        <v>-1.6198910722968178</v>
      </c>
      <c r="T37">
        <f t="shared" si="5"/>
        <v>2.2740856999998869</v>
      </c>
      <c r="U37">
        <f t="shared" si="5"/>
        <v>6.2827707000001283</v>
      </c>
      <c r="V37">
        <v>52.5</v>
      </c>
    </row>
    <row r="38" spans="1:22">
      <c r="A38">
        <f t="shared" si="2"/>
        <v>-1.1079999999999757E-2</v>
      </c>
      <c r="B38">
        <f t="shared" si="3"/>
        <v>0</v>
      </c>
      <c r="C38">
        <f t="shared" si="4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f>IF((D38&lt;$D$90),0,IF((D38-$D$90)&lt;1.218,(940.92*J38)*(D38-$D$90-1.2396+(1.2396*EXP(-1*(D38-$D$90)/1.2396))), ((940.92*J38)*(D38-$D$90-1.2396+(1.2396*EXP(-1*(D38-$D$90)/1.2396)))) - ((940.92*J38)*(D38-$D$90-1.218-1.2396+(1.2396*EXP(-1*(D38-$D$90-1.218)/1.2396)))) ))</f>
        <v>0</v>
      </c>
      <c r="L38">
        <f>G38+K38</f>
        <v>48.742519999999999</v>
      </c>
      <c r="M38">
        <v>48.742519999999999</v>
      </c>
      <c r="N38">
        <f>(G38-G37)/(D38-D37)</f>
        <v>-0.35206009170291325</v>
      </c>
      <c r="O38">
        <f t="shared" ca="1" si="1"/>
        <v>-1.9448330556271725</v>
      </c>
      <c r="T38">
        <f t="shared" si="5"/>
        <v>2.2740856999998869</v>
      </c>
      <c r="U38">
        <f t="shared" si="5"/>
        <v>6.2827707000001283</v>
      </c>
      <c r="V38">
        <v>54</v>
      </c>
    </row>
    <row r="39" spans="1:22">
      <c r="A39">
        <f t="shared" si="2"/>
        <v>-1.1079999999999757E-2</v>
      </c>
      <c r="B39">
        <f t="shared" si="3"/>
        <v>0</v>
      </c>
      <c r="C39">
        <f t="shared" si="4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f>IF((D39&lt;$D$90),0,IF((D39-$D$90)&lt;1.218,(940.92*J39)*(D39-$D$90-1.2396+(1.2396*EXP(-1*(D39-$D$90)/1.2396))), ((940.92*J39)*(D39-$D$90-1.2396+(1.2396*EXP(-1*(D39-$D$90)/1.2396)))) - ((940.92*J39)*(D39-$D$90-1.218-1.2396+(1.2396*EXP(-1*(D39-$D$90-1.218)/1.2396)))) ))</f>
        <v>0</v>
      </c>
      <c r="L39">
        <f>G39+K39</f>
        <v>48.731439999999999</v>
      </c>
      <c r="M39">
        <v>48.731439999999999</v>
      </c>
      <c r="N39">
        <f>(G39-G38)/(D39-D38)</f>
        <v>-0.69135925722121883</v>
      </c>
      <c r="O39">
        <f t="shared" ca="1" si="1"/>
        <v>-2.1311845023525589</v>
      </c>
      <c r="T39">
        <f t="shared" si="5"/>
        <v>2.2740856999998869</v>
      </c>
      <c r="U39">
        <f t="shared" si="5"/>
        <v>6.2827707000001283</v>
      </c>
      <c r="V39">
        <v>55.5</v>
      </c>
    </row>
    <row r="40" spans="1:22">
      <c r="A40">
        <f t="shared" si="2"/>
        <v>-1.1079999999999757E-2</v>
      </c>
      <c r="B40">
        <f t="shared" si="3"/>
        <v>0</v>
      </c>
      <c r="C40">
        <f t="shared" si="4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f>IF((D40&lt;$D$90),0,IF((D40-$D$90)&lt;1.218,(940.92*J40)*(D40-$D$90-1.2396+(1.2396*EXP(-1*(D40-$D$90)/1.2396))), ((940.92*J40)*(D40-$D$90-1.2396+(1.2396*EXP(-1*(D40-$D$90)/1.2396)))) - ((940.92*J40)*(D40-$D$90-1.218-1.2396+(1.2396*EXP(-1*(D40-$D$90-1.218)/1.2396)))) ))</f>
        <v>0</v>
      </c>
      <c r="L40">
        <f>G40+K40</f>
        <v>48.720359999999999</v>
      </c>
      <c r="M40">
        <v>48.720359999999999</v>
      </c>
      <c r="N40">
        <f>(G40-G39)/(D40-D39)</f>
        <v>-0.35671627856077254</v>
      </c>
      <c r="O40">
        <f t="shared" ca="1" si="1"/>
        <v>-2.5587812636621692</v>
      </c>
      <c r="T40">
        <f t="shared" si="5"/>
        <v>2.2740856999998869</v>
      </c>
      <c r="U40">
        <f t="shared" si="5"/>
        <v>6.2827707000001283</v>
      </c>
      <c r="V40">
        <v>57</v>
      </c>
    </row>
    <row r="41" spans="1:22">
      <c r="A41">
        <f t="shared" si="2"/>
        <v>-5.8399999999991792E-3</v>
      </c>
      <c r="B41">
        <f t="shared" si="3"/>
        <v>0</v>
      </c>
      <c r="C41">
        <f t="shared" si="4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f>IF((D41&lt;$D$90),0,IF((D41-$D$90)&lt;1.218,(940.92*J41)*(D41-$D$90-1.2396+(1.2396*EXP(-1*(D41-$D$90)/1.2396))), ((940.92*J41)*(D41-$D$90-1.2396+(1.2396*EXP(-1*(D41-$D$90)/1.2396)))) - ((940.92*J41)*(D41-$D$90-1.218-1.2396+(1.2396*EXP(-1*(D41-$D$90-1.218)/1.2396)))) ))</f>
        <v>0</v>
      </c>
      <c r="L41">
        <f>G41+K41</f>
        <v>48.71452</v>
      </c>
      <c r="M41">
        <v>48.71452</v>
      </c>
      <c r="N41">
        <f>(G41-G40)/(D41-D40)</f>
        <v>-0.12635168173254074</v>
      </c>
      <c r="O41">
        <f t="shared" ca="1" si="1"/>
        <v>-2.7120300624162299</v>
      </c>
      <c r="T41">
        <f t="shared" si="5"/>
        <v>2.2740856999998869</v>
      </c>
      <c r="U41">
        <f t="shared" si="5"/>
        <v>6.2827707000001283</v>
      </c>
      <c r="V41">
        <v>58.5</v>
      </c>
    </row>
    <row r="42" spans="1:22">
      <c r="A42">
        <f t="shared" si="2"/>
        <v>-5.8399999999991792E-3</v>
      </c>
      <c r="B42">
        <f t="shared" si="3"/>
        <v>0</v>
      </c>
      <c r="C42">
        <f t="shared" si="4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f>IF((D42&lt;$D$90),0,IF((D42-$D$90)&lt;1.218,(940.92*J42)*(D42-$D$90-1.2396+(1.2396*EXP(-1*(D42-$D$90)/1.2396))), ((940.92*J42)*(D42-$D$90-1.2396+(1.2396*EXP(-1*(D42-$D$90)/1.2396)))) - ((940.92*J42)*(D42-$D$90-1.218-1.2396+(1.2396*EXP(-1*(D42-$D$90-1.218)/1.2396)))) ))</f>
        <v>0</v>
      </c>
      <c r="L42">
        <f>G42+K42</f>
        <v>48.708680000000001</v>
      </c>
      <c r="M42">
        <v>48.708680000000001</v>
      </c>
      <c r="N42">
        <f>(G42-G41)/(D42-D41)</f>
        <v>-0.1844237704554347</v>
      </c>
      <c r="O42">
        <f t="shared" ca="1" si="1"/>
        <v>-2.8161432550551253</v>
      </c>
      <c r="T42">
        <f t="shared" si="5"/>
        <v>2.2740856999998869</v>
      </c>
      <c r="U42">
        <f t="shared" si="5"/>
        <v>6.2827707000001283</v>
      </c>
      <c r="V42">
        <v>60</v>
      </c>
    </row>
    <row r="43" spans="1:22">
      <c r="A43">
        <f t="shared" si="2"/>
        <v>-5.9999999999860165E-4</v>
      </c>
      <c r="B43">
        <f t="shared" si="3"/>
        <v>0</v>
      </c>
      <c r="C43">
        <f t="shared" si="4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f>IF((D43&lt;$D$90),0,IF((D43-$D$90)&lt;1.218,(940.92*J43)*(D43-$D$90-1.2396+(1.2396*EXP(-1*(D43-$D$90)/1.2396))), ((940.92*J43)*(D43-$D$90-1.2396+(1.2396*EXP(-1*(D43-$D$90)/1.2396)))) - ((940.92*J43)*(D43-$D$90-1.218-1.2396+(1.2396*EXP(-1*(D43-$D$90-1.218)/1.2396)))) ))</f>
        <v>0</v>
      </c>
      <c r="L43">
        <f>G43+K43</f>
        <v>48.708080000000002</v>
      </c>
      <c r="M43">
        <v>48.708080000000002</v>
      </c>
      <c r="N43">
        <f>(G43-G42)/(D43-D42)</f>
        <v>-1.8565505291107332E-2</v>
      </c>
      <c r="O43">
        <f t="shared" ca="1" si="1"/>
        <v>-2.5678432011576797</v>
      </c>
      <c r="T43">
        <f t="shared" si="5"/>
        <v>2.2740856999998869</v>
      </c>
      <c r="U43">
        <f t="shared" si="5"/>
        <v>6.2827707000001283</v>
      </c>
      <c r="V43">
        <v>61.5</v>
      </c>
    </row>
    <row r="44" spans="1:22">
      <c r="A44">
        <f t="shared" si="2"/>
        <v>-0.16768000000000427</v>
      </c>
      <c r="B44">
        <f t="shared" si="3"/>
        <v>0</v>
      </c>
      <c r="C44">
        <f t="shared" si="4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f>IF((D44&lt;$D$90),0,IF((D44-$D$90)&lt;1.218,(940.92*J44)*(D44-$D$90-1.2396+(1.2396*EXP(-1*(D44-$D$90)/1.2396))), ((940.92*J44)*(D44-$D$90-1.2396+(1.2396*EXP(-1*(D44-$D$90)/1.2396)))) - ((940.92*J44)*(D44-$D$90-1.218-1.2396+(1.2396*EXP(-1*(D44-$D$90-1.218)/1.2396)))) ))</f>
        <v>0</v>
      </c>
      <c r="L44">
        <f>G44+K44</f>
        <v>48.540399999999998</v>
      </c>
      <c r="M44">
        <v>48.540399999999998</v>
      </c>
      <c r="N44">
        <f>(G44-G43)/(D44-D43)</f>
        <v>-5.2261344121424012</v>
      </c>
      <c r="O44">
        <f t="shared" ca="1" si="1"/>
        <v>-1.5353505651879362</v>
      </c>
      <c r="T44">
        <f t="shared" si="5"/>
        <v>2.2740856999998869</v>
      </c>
      <c r="U44">
        <f t="shared" si="5"/>
        <v>6.2827707000001283</v>
      </c>
      <c r="V44">
        <v>63</v>
      </c>
    </row>
    <row r="45" spans="1:22">
      <c r="A45">
        <f t="shared" si="2"/>
        <v>-0.15196000000009491</v>
      </c>
      <c r="B45">
        <f t="shared" si="3"/>
        <v>0</v>
      </c>
      <c r="C45">
        <f t="shared" si="4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f>IF((D45&lt;$D$90),0,IF((D45-$D$90)&lt;1.218,(940.92*J45)*(D45-$D$90-1.2396+(1.2396*EXP(-1*(D45-$D$90)/1.2396))), ((940.92*J45)*(D45-$D$90-1.2396+(1.2396*EXP(-1*(D45-$D$90)/1.2396)))) - ((940.92*J45)*(D45-$D$90-1.218-1.2396+(1.2396*EXP(-1*(D45-$D$90-1.218)/1.2396)))) ))</f>
        <v>0</v>
      </c>
      <c r="L45">
        <f>G45+K45</f>
        <v>48.388439999999903</v>
      </c>
      <c r="M45">
        <v>48.388439999999903</v>
      </c>
      <c r="N45">
        <f>(G45-G44)/(D45-D44)</f>
        <v>-4.8381653432761142</v>
      </c>
      <c r="O45">
        <f t="shared" ca="1" si="1"/>
        <v>-1.0135215933254749E-2</v>
      </c>
      <c r="T45">
        <f t="shared" si="5"/>
        <v>2.2740856999998869</v>
      </c>
      <c r="U45">
        <f t="shared" si="5"/>
        <v>6.2827707000001283</v>
      </c>
      <c r="V45">
        <v>64.5</v>
      </c>
    </row>
    <row r="46" spans="1:22">
      <c r="A46">
        <f t="shared" si="2"/>
        <v>-0.13100000000000023</v>
      </c>
      <c r="B46">
        <f t="shared" si="3"/>
        <v>0</v>
      </c>
      <c r="C46">
        <f t="shared" si="4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f>IF((D46&lt;$D$90),0,IF((D46-$D$90)&lt;1.218,(940.92*J46)*(D46-$D$90-1.2396+(1.2396*EXP(-1*(D46-$D$90)/1.2396))), ((940.92*J46)*(D46-$D$90-1.2396+(1.2396*EXP(-1*(D46-$D$90)/1.2396)))) - ((940.92*J46)*(D46-$D$90-1.218-1.2396+(1.2396*EXP(-1*(D46-$D$90-1.218)/1.2396)))) ))</f>
        <v>0</v>
      </c>
      <c r="L46">
        <f>G46+K46</f>
        <v>48.257439999999903</v>
      </c>
      <c r="M46">
        <v>48.257439999999903</v>
      </c>
      <c r="N46">
        <f>(G46-G45)/(D46-D45)</f>
        <v>-4.2108646736905122</v>
      </c>
      <c r="O46">
        <f t="shared" ca="1" si="1"/>
        <v>0.45138406278670429</v>
      </c>
      <c r="T46">
        <f t="shared" si="5"/>
        <v>2.2740856999998869</v>
      </c>
      <c r="U46">
        <f t="shared" si="5"/>
        <v>6.2827707000001283</v>
      </c>
      <c r="V46">
        <v>66</v>
      </c>
    </row>
    <row r="47" spans="1:22">
      <c r="A47">
        <f t="shared" si="2"/>
        <v>-0.11004000000000502</v>
      </c>
      <c r="B47">
        <f t="shared" si="3"/>
        <v>0</v>
      </c>
      <c r="C47">
        <f t="shared" si="4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f>IF((D47&lt;$D$90),0,IF((D47-$D$90)&lt;1.218,(940.92*J47)*(D47-$D$90-1.2396+(1.2396*EXP(-1*(D47-$D$90)/1.2396))), ((940.92*J47)*(D47-$D$90-1.2396+(1.2396*EXP(-1*(D47-$D$90)/1.2396)))) - ((940.92*J47)*(D47-$D$90-1.218-1.2396+(1.2396*EXP(-1*(D47-$D$90-1.218)/1.2396)))) ))</f>
        <v>0</v>
      </c>
      <c r="L47">
        <f>G47+K47</f>
        <v>48.147399999999898</v>
      </c>
      <c r="M47">
        <v>48.147399999999898</v>
      </c>
      <c r="N47">
        <f>(G47-G46)/(D47-D46)</f>
        <v>-3.4436895421987077</v>
      </c>
      <c r="O47">
        <f t="shared" ca="1" si="1"/>
        <v>0.85519681093267919</v>
      </c>
      <c r="T47">
        <f t="shared" si="5"/>
        <v>2.2740856999998869</v>
      </c>
      <c r="U47">
        <f t="shared" si="5"/>
        <v>6.2827707000001283</v>
      </c>
      <c r="V47">
        <v>67.5</v>
      </c>
    </row>
    <row r="48" spans="1:22">
      <c r="A48">
        <f t="shared" si="2"/>
        <v>-0.10479999999999734</v>
      </c>
      <c r="B48">
        <f t="shared" si="3"/>
        <v>0</v>
      </c>
      <c r="C48">
        <f t="shared" si="4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f>IF((D48&lt;$D$90),0,IF((D48-$D$90)&lt;1.218,(940.92*J48)*(D48-$D$90-1.2396+(1.2396*EXP(-1*(D48-$D$90)/1.2396))), ((940.92*J48)*(D48-$D$90-1.2396+(1.2396*EXP(-1*(D48-$D$90)/1.2396)))) - ((940.92*J48)*(D48-$D$90-1.218-1.2396+(1.2396*EXP(-1*(D48-$D$90-1.218)/1.2396)))) ))</f>
        <v>0</v>
      </c>
      <c r="L48">
        <f>G48+K48</f>
        <v>48.042599999999901</v>
      </c>
      <c r="M48">
        <v>48.042599999999901</v>
      </c>
      <c r="N48">
        <f>(G48-G47)/(D48-D47)</f>
        <v>-2.215574558956777</v>
      </c>
      <c r="O48">
        <f t="shared" ca="1" si="1"/>
        <v>1.1995657651525498</v>
      </c>
      <c r="T48">
        <f t="shared" si="5"/>
        <v>2.2740856999998869</v>
      </c>
      <c r="U48">
        <f t="shared" si="5"/>
        <v>6.2827707000001283</v>
      </c>
      <c r="V48">
        <v>69</v>
      </c>
    </row>
    <row r="49" spans="1:22">
      <c r="A49">
        <f t="shared" si="2"/>
        <v>-7.8600000000001558E-2</v>
      </c>
      <c r="B49">
        <f t="shared" si="3"/>
        <v>0</v>
      </c>
      <c r="C49">
        <f t="shared" si="4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f>IF((D49&lt;$D$90),0,IF((D49-$D$90)&lt;1.218,(940.92*J49)*(D49-$D$90-1.2396+(1.2396*EXP(-1*(D49-$D$90)/1.2396))), ((940.92*J49)*(D49-$D$90-1.2396+(1.2396*EXP(-1*(D49-$D$90)/1.2396)))) - ((940.92*J49)*(D49-$D$90-1.218-1.2396+(1.2396*EXP(-1*(D49-$D$90-1.218)/1.2396)))) ))</f>
        <v>0</v>
      </c>
      <c r="L49">
        <f>G49+K49</f>
        <v>47.963999999999899</v>
      </c>
      <c r="M49">
        <v>47.963999999999899</v>
      </c>
      <c r="N49">
        <f>(G49-G48)/(D49-D48)</f>
        <v>-4.9673268703173212</v>
      </c>
      <c r="O49">
        <f t="shared" ca="1" si="1"/>
        <v>1.4377651154293463</v>
      </c>
      <c r="T49">
        <f t="shared" si="5"/>
        <v>2.2740856999998869</v>
      </c>
      <c r="U49">
        <f t="shared" si="5"/>
        <v>6.2827707000001283</v>
      </c>
      <c r="V49">
        <v>70.5</v>
      </c>
    </row>
    <row r="50" spans="1:22">
      <c r="A50">
        <f t="shared" si="2"/>
        <v>-5.7639999999999247E-2</v>
      </c>
      <c r="B50">
        <f t="shared" si="3"/>
        <v>0</v>
      </c>
      <c r="C50">
        <f t="shared" si="4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f>IF((D50&lt;$D$90),0,IF((D50-$D$90)&lt;1.218,(940.92*J50)*(D50-$D$90-1.2396+(1.2396*EXP(-1*(D50-$D$90)/1.2396))), ((940.92*J50)*(D50-$D$90-1.2396+(1.2396*EXP(-1*(D50-$D$90)/1.2396)))) - ((940.92*J50)*(D50-$D$90-1.218-1.2396+(1.2396*EXP(-1*(D50-$D$90-1.218)/1.2396)))) ))</f>
        <v>0</v>
      </c>
      <c r="L50">
        <f>G50+K50</f>
        <v>47.9063599999999</v>
      </c>
      <c r="M50">
        <v>47.9063599999999</v>
      </c>
      <c r="N50">
        <f>(G50-G49)/(D50-D49)</f>
        <v>-1.8892042661013797</v>
      </c>
      <c r="O50">
        <f t="shared" ca="1" si="1"/>
        <v>1.9686609838096962</v>
      </c>
      <c r="T50">
        <f t="shared" si="5"/>
        <v>2.2740856999998869</v>
      </c>
      <c r="U50">
        <f t="shared" si="5"/>
        <v>6.2827707000001283</v>
      </c>
      <c r="V50">
        <v>72</v>
      </c>
    </row>
    <row r="51" spans="1:22">
      <c r="A51">
        <f t="shared" si="2"/>
        <v>-3.6679999999996937E-2</v>
      </c>
      <c r="B51">
        <f t="shared" si="3"/>
        <v>0</v>
      </c>
      <c r="C51">
        <f t="shared" si="4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f>IF((D51&lt;$D$90),0,IF((D51-$D$90)&lt;1.218,(940.92*J51)*(D51-$D$90-1.2396+(1.2396*EXP(-1*(D51-$D$90)/1.2396))), ((940.92*J51)*(D51-$D$90-1.2396+(1.2396*EXP(-1*(D51-$D$90)/1.2396)))) - ((940.92*J51)*(D51-$D$90-1.218-1.2396+(1.2396*EXP(-1*(D51-$D$90-1.218)/1.2396)))) ))</f>
        <v>0</v>
      </c>
      <c r="L51">
        <f>G51+K51</f>
        <v>47.869679999999903</v>
      </c>
      <c r="M51">
        <v>47.869679999999903</v>
      </c>
      <c r="N51">
        <f>(G51-G50)/(D51-D50)</f>
        <v>-1.1674836081214981</v>
      </c>
      <c r="O51">
        <f t="shared" ca="1" si="1"/>
        <v>2.2069290918326092</v>
      </c>
      <c r="T51">
        <f t="shared" si="5"/>
        <v>2.2740856999998869</v>
      </c>
      <c r="U51">
        <f t="shared" si="5"/>
        <v>6.2827707000001283</v>
      </c>
      <c r="V51">
        <v>73.5</v>
      </c>
    </row>
    <row r="52" spans="1:22">
      <c r="A52">
        <f t="shared" si="2"/>
        <v>0.14088000000009515</v>
      </c>
      <c r="B52">
        <f t="shared" si="3"/>
        <v>0</v>
      </c>
      <c r="C52">
        <f t="shared" si="4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f>IF((D52&lt;$D$90),0,IF((D52-$D$90)&lt;1.218,(940.92*J52)*(D52-$D$90-1.2396+(1.2396*EXP(-1*(D52-$D$90)/1.2396))), ((940.92*J52)*(D52-$D$90-1.2396+(1.2396*EXP(-1*(D52-$D$90)/1.2396)))) - ((940.92*J52)*(D52-$D$90-1.218-1.2396+(1.2396*EXP(-1*(D52-$D$90-1.218)/1.2396)))) ))</f>
        <v>0</v>
      </c>
      <c r="L52">
        <f>G52+K52</f>
        <v>48.010559999999998</v>
      </c>
      <c r="M52">
        <v>48.010559999999998</v>
      </c>
      <c r="N52">
        <f>(G52-G51)/(D52-D51)</f>
        <v>2.298576768519021</v>
      </c>
      <c r="O52">
        <f t="shared" ca="1" si="1"/>
        <v>2.3575816796735301</v>
      </c>
      <c r="T52">
        <f t="shared" si="5"/>
        <v>2.2740856999998869</v>
      </c>
      <c r="U52">
        <f t="shared" si="5"/>
        <v>6.2827707000001283</v>
      </c>
      <c r="V52">
        <v>75</v>
      </c>
    </row>
    <row r="53" spans="1:22">
      <c r="A53">
        <f t="shared" si="2"/>
        <v>0.15660000000000451</v>
      </c>
      <c r="B53">
        <f t="shared" si="3"/>
        <v>0</v>
      </c>
      <c r="C53">
        <f t="shared" si="4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f>IF((D53&lt;$D$90),0,IF((D53-$D$90)&lt;1.218,(940.92*J53)*(D53-$D$90-1.2396+(1.2396*EXP(-1*(D53-$D$90)/1.2396))), ((940.92*J53)*(D53-$D$90-1.2396+(1.2396*EXP(-1*(D53-$D$90)/1.2396)))) - ((940.92*J53)*(D53-$D$90-1.218-1.2396+(1.2396*EXP(-1*(D53-$D$90-1.218)/1.2396)))) ))</f>
        <v>0</v>
      </c>
      <c r="L53">
        <f>G53+K53</f>
        <v>48.167160000000003</v>
      </c>
      <c r="M53">
        <v>48.167160000000003</v>
      </c>
      <c r="N53">
        <f>(G53-G52)/(D53-D52)</f>
        <v>10.306360854406329</v>
      </c>
      <c r="O53">
        <f t="shared" ca="1" si="1"/>
        <v>2.2118955714651336</v>
      </c>
      <c r="T53">
        <f t="shared" si="5"/>
        <v>2.2740856999998869</v>
      </c>
      <c r="U53">
        <f t="shared" si="5"/>
        <v>6.2827707000001283</v>
      </c>
      <c r="V53">
        <v>76.5</v>
      </c>
    </row>
    <row r="54" spans="1:22">
      <c r="A54">
        <f t="shared" si="2"/>
        <v>0.16183999999989851</v>
      </c>
      <c r="B54">
        <f t="shared" si="3"/>
        <v>0</v>
      </c>
      <c r="C54">
        <f t="shared" si="4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f>IF((D54&lt;$D$90),0,IF((D54-$D$90)&lt;1.218,(940.92*J54)*(D54-$D$90-1.2396+(1.2396*EXP(-1*(D54-$D$90)/1.2396))), ((940.92*J54)*(D54-$D$90-1.2396+(1.2396*EXP(-1*(D54-$D$90)/1.2396)))) - ((940.92*J54)*(D54-$D$90-1.218-1.2396+(1.2396*EXP(-1*(D54-$D$90-1.218)/1.2396)))) ))</f>
        <v>0</v>
      </c>
      <c r="L54">
        <f>G54+K54</f>
        <v>48.328999999999901</v>
      </c>
      <c r="M54">
        <v>48.328999999999901</v>
      </c>
      <c r="N54">
        <f>(G54-G53)/(D54-D53)</f>
        <v>10.026019080404415</v>
      </c>
      <c r="O54">
        <f t="shared" ca="1" si="1"/>
        <v>1.2959837942529622</v>
      </c>
      <c r="T54">
        <f t="shared" si="5"/>
        <v>2.2740856999998869</v>
      </c>
      <c r="U54">
        <f t="shared" si="5"/>
        <v>6.2827707000001283</v>
      </c>
      <c r="V54">
        <v>78</v>
      </c>
    </row>
    <row r="55" spans="1:22">
      <c r="A55">
        <f t="shared" si="2"/>
        <v>-1.0479999999901679E-2</v>
      </c>
      <c r="B55">
        <f t="shared" si="3"/>
        <v>0</v>
      </c>
      <c r="C55">
        <f t="shared" si="4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f>IF((D55&lt;$D$90),0,IF((D55-$D$90)&lt;1.218,(940.92*J55)*(D55-$D$90-1.2396+(1.2396*EXP(-1*(D55-$D$90)/1.2396))), ((940.92*J55)*(D55-$D$90-1.2396+(1.2396*EXP(-1*(D55-$D$90)/1.2396)))) - ((940.92*J55)*(D55-$D$90-1.218-1.2396+(1.2396*EXP(-1*(D55-$D$90-1.218)/1.2396)))) ))</f>
        <v>0</v>
      </c>
      <c r="L55">
        <f>G55+K55</f>
        <v>48.318519999999999</v>
      </c>
      <c r="M55">
        <v>48.318519999999999</v>
      </c>
      <c r="N55">
        <f>(G55-G54)/(D55-D54)</f>
        <v>-0.22297255607652441</v>
      </c>
      <c r="O55">
        <f t="shared" ca="1" si="1"/>
        <v>0.48228559579170016</v>
      </c>
      <c r="T55">
        <f t="shared" si="5"/>
        <v>2.2740856999998869</v>
      </c>
      <c r="U55">
        <f t="shared" si="5"/>
        <v>6.2827707000001283</v>
      </c>
      <c r="V55">
        <v>79.5</v>
      </c>
    </row>
    <row r="56" spans="1:22">
      <c r="A56">
        <f t="shared" si="2"/>
        <v>-5.2400000000005775E-3</v>
      </c>
      <c r="B56">
        <f t="shared" si="3"/>
        <v>0</v>
      </c>
      <c r="C56">
        <f t="shared" si="4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f>IF((D56&lt;$D$90),0,IF((D56-$D$90)&lt;1.218,(940.92*J56)*(D56-$D$90-1.2396+(1.2396*EXP(-1*(D56-$D$90)/1.2396))), ((940.92*J56)*(D56-$D$90-1.2396+(1.2396*EXP(-1*(D56-$D$90)/1.2396)))) - ((940.92*J56)*(D56-$D$90-1.218-1.2396+(1.2396*EXP(-1*(D56-$D$90-1.218)/1.2396)))) ))</f>
        <v>0</v>
      </c>
      <c r="L56">
        <f>G56+K56</f>
        <v>48.313279999999999</v>
      </c>
      <c r="M56">
        <v>48.313279999999999</v>
      </c>
      <c r="N56">
        <f>(G56-G55)/(D56-D55)</f>
        <v>-0.17273719223076561</v>
      </c>
      <c r="O56">
        <f t="shared" ca="1" si="1"/>
        <v>1.26327449388647</v>
      </c>
      <c r="T56">
        <f t="shared" si="5"/>
        <v>2.2740856999998869</v>
      </c>
      <c r="U56">
        <f t="shared" si="5"/>
        <v>6.2827707000001283</v>
      </c>
      <c r="V56">
        <v>81</v>
      </c>
    </row>
    <row r="57" spans="1:22">
      <c r="A57">
        <f t="shared" si="2"/>
        <v>0</v>
      </c>
      <c r="B57">
        <f t="shared" si="3"/>
        <v>0</v>
      </c>
      <c r="C57">
        <f t="shared" si="4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f>IF((D57&lt;$D$90),0,IF((D57-$D$90)&lt;1.218,(940.92*J57)*(D57-$D$90-1.2396+(1.2396*EXP(-1*(D57-$D$90)/1.2396))), ((940.92*J57)*(D57-$D$90-1.2396+(1.2396*EXP(-1*(D57-$D$90)/1.2396)))) - ((940.92*J57)*(D57-$D$90-1.218-1.2396+(1.2396*EXP(-1*(D57-$D$90-1.218)/1.2396)))) ))</f>
        <v>0</v>
      </c>
      <c r="L57">
        <f>G57+K57</f>
        <v>48.313279999999999</v>
      </c>
      <c r="M57">
        <v>48.313279999999999</v>
      </c>
      <c r="N57">
        <f>(G57-G56)/(D57-D56)</f>
        <v>0</v>
      </c>
      <c r="O57">
        <f t="shared" ca="1" si="1"/>
        <v>1.8271987893219095</v>
      </c>
      <c r="T57">
        <f t="shared" si="5"/>
        <v>2.2740856999998869</v>
      </c>
      <c r="U57">
        <f t="shared" si="5"/>
        <v>6.2827707000001283</v>
      </c>
      <c r="V57">
        <v>82.5</v>
      </c>
    </row>
    <row r="58" spans="1:22">
      <c r="A58">
        <f t="shared" si="2"/>
        <v>5.2400000000005775E-3</v>
      </c>
      <c r="B58">
        <f t="shared" si="3"/>
        <v>0</v>
      </c>
      <c r="C58">
        <f t="shared" si="4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f>IF((D58&lt;$D$90),0,IF((D58-$D$90)&lt;1.218,(940.92*J58)*(D58-$D$90-1.2396+(1.2396*EXP(-1*(D58-$D$90)/1.2396))), ((940.92*J58)*(D58-$D$90-1.2396+(1.2396*EXP(-1*(D58-$D$90)/1.2396)))) - ((940.92*J58)*(D58-$D$90-1.218-1.2396+(1.2396*EXP(-1*(D58-$D$90-1.218)/1.2396)))) ))</f>
        <v>0</v>
      </c>
      <c r="L58">
        <f>G58+K58</f>
        <v>48.318519999999999</v>
      </c>
      <c r="M58">
        <v>48.318519999999999</v>
      </c>
      <c r="N58">
        <f>(G58-G57)/(D58-D57)</f>
        <v>0.16641894381118827</v>
      </c>
      <c r="O58">
        <f t="shared" ca="1" si="1"/>
        <v>2.9373896635521524</v>
      </c>
      <c r="T58">
        <f t="shared" si="5"/>
        <v>2.2740856999998869</v>
      </c>
      <c r="U58">
        <f t="shared" si="5"/>
        <v>6.2827707000001283</v>
      </c>
      <c r="V58">
        <v>84</v>
      </c>
    </row>
    <row r="59" spans="1:22">
      <c r="A59">
        <f t="shared" si="2"/>
        <v>1.0480000000001155E-2</v>
      </c>
      <c r="B59">
        <f t="shared" si="3"/>
        <v>0</v>
      </c>
      <c r="C59">
        <f t="shared" si="4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f>IF((D59&lt;$D$90),0,IF((D59-$D$90)&lt;1.218,(940.92*J59)*(D59-$D$90-1.2396+(1.2396*EXP(-1*(D59-$D$90)/1.2396))), ((940.92*J59)*(D59-$D$90-1.2396+(1.2396*EXP(-1*(D59-$D$90)/1.2396)))) - ((940.92*J59)*(D59-$D$90-1.218-1.2396+(1.2396*EXP(-1*(D59-$D$90-1.218)/1.2396)))) ))</f>
        <v>0</v>
      </c>
      <c r="L59">
        <f>G59+K59</f>
        <v>48.329000000000001</v>
      </c>
      <c r="M59">
        <v>48.329000000000001</v>
      </c>
      <c r="N59">
        <f>(G59-G58)/(D59-D58)</f>
        <v>0.34163181348618249</v>
      </c>
      <c r="O59">
        <f t="shared" ca="1" si="1"/>
        <v>3.5930835264679457</v>
      </c>
      <c r="T59">
        <f t="shared" si="5"/>
        <v>2.2740856999998869</v>
      </c>
      <c r="U59">
        <f t="shared" si="5"/>
        <v>6.2827707000001283</v>
      </c>
      <c r="V59">
        <v>85.5</v>
      </c>
    </row>
    <row r="60" spans="1:22">
      <c r="A60">
        <f t="shared" si="2"/>
        <v>1.5720000000001733E-2</v>
      </c>
      <c r="B60">
        <f t="shared" si="3"/>
        <v>0</v>
      </c>
      <c r="C60">
        <f t="shared" si="4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f>IF((D60&lt;$D$90),0,IF((D60-$D$90)&lt;1.218,(940.92*J60)*(D60-$D$90-1.2396+(1.2396*EXP(-1*(D60-$D$90)/1.2396))), ((940.92*J60)*(D60-$D$90-1.2396+(1.2396*EXP(-1*(D60-$D$90)/1.2396)))) - ((940.92*J60)*(D60-$D$90-1.218-1.2396+(1.2396*EXP(-1*(D60-$D$90-1.218)/1.2396)))) ))</f>
        <v>0</v>
      </c>
      <c r="L60">
        <f>G60+K60</f>
        <v>48.344720000000002</v>
      </c>
      <c r="M60">
        <v>48.344720000000002</v>
      </c>
      <c r="N60">
        <f>(G60-G59)/(D60-D59)</f>
        <v>0.4934768141277488</v>
      </c>
      <c r="O60">
        <f t="shared" ca="1" si="1"/>
        <v>3.6621123394491688</v>
      </c>
      <c r="T60">
        <f t="shared" si="5"/>
        <v>2.2740856999998869</v>
      </c>
      <c r="U60">
        <f t="shared" si="5"/>
        <v>6.2827707000001283</v>
      </c>
      <c r="V60">
        <v>87</v>
      </c>
    </row>
    <row r="61" spans="1:22">
      <c r="A61">
        <f t="shared" si="2"/>
        <v>1.5719999999994627E-2</v>
      </c>
      <c r="B61">
        <f t="shared" si="3"/>
        <v>0</v>
      </c>
      <c r="C61">
        <f t="shared" si="4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f>IF((D61&lt;$D$90),0,IF((D61-$D$90)&lt;1.218,(940.92*J61)*(D61-$D$90-1.2396+(1.2396*EXP(-1*(D61-$D$90)/1.2396))), ((940.92*J61)*(D61-$D$90-1.2396+(1.2396*EXP(-1*(D61-$D$90)/1.2396)))) - ((940.92*J61)*(D61-$D$90-1.218-1.2396+(1.2396*EXP(-1*(D61-$D$90-1.218)/1.2396)))) ))</f>
        <v>0</v>
      </c>
      <c r="L61">
        <f>G61+K61</f>
        <v>48.360439999999997</v>
      </c>
      <c r="M61">
        <v>48.360439999999997</v>
      </c>
      <c r="N61">
        <f>(G61-G60)/(D61-D60)</f>
        <v>0.33904227028770545</v>
      </c>
      <c r="O61">
        <f t="shared" ca="1" si="1"/>
        <v>-0.26713444561662525</v>
      </c>
      <c r="T61">
        <f t="shared" si="5"/>
        <v>2.2740856999998869</v>
      </c>
      <c r="U61">
        <f t="shared" si="5"/>
        <v>6.2827707000001283</v>
      </c>
      <c r="V61">
        <v>88.5</v>
      </c>
    </row>
    <row r="62" spans="1:22">
      <c r="A62">
        <f t="shared" si="2"/>
        <v>2.6200000000002888E-2</v>
      </c>
      <c r="B62">
        <f t="shared" si="3"/>
        <v>0</v>
      </c>
      <c r="C62">
        <f t="shared" si="4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f>IF((D62&lt;$D$90),0,IF((D62-$D$90)&lt;1.218,(940.92*J62)*(D62-$D$90-1.2396+(1.2396*EXP(-1*(D62-$D$90)/1.2396))), ((940.92*J62)*(D62-$D$90-1.2396+(1.2396*EXP(-1*(D62-$D$90)/1.2396)))) - ((940.92*J62)*(D62-$D$90-1.218-1.2396+(1.2396*EXP(-1*(D62-$D$90-1.218)/1.2396)))) ))</f>
        <v>0</v>
      </c>
      <c r="L62">
        <f>G62+K62</f>
        <v>48.38664</v>
      </c>
      <c r="M62">
        <v>48.38664</v>
      </c>
      <c r="N62">
        <f>(G62-G61)/(D62-D61)</f>
        <v>0.84171568643505601</v>
      </c>
      <c r="O62">
        <f t="shared" ca="1" si="1"/>
        <v>-1.4383171503617187</v>
      </c>
      <c r="T62">
        <f t="shared" si="5"/>
        <v>2.2740856999998869</v>
      </c>
      <c r="U62">
        <f t="shared" si="5"/>
        <v>6.2827707000001283</v>
      </c>
      <c r="V62">
        <v>90</v>
      </c>
    </row>
    <row r="63" spans="1:22">
      <c r="A63">
        <f t="shared" si="2"/>
        <v>3.6679999999996937E-2</v>
      </c>
      <c r="B63">
        <f t="shared" si="3"/>
        <v>0</v>
      </c>
      <c r="C63">
        <f t="shared" si="4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f>IF((D63&lt;$D$90),0,IF((D63-$D$90)&lt;1.218,(940.92*J63)*(D63-$D$90-1.2396+(1.2396*EXP(-1*(D63-$D$90)/1.2396))), ((940.92*J63)*(D63-$D$90-1.2396+(1.2396*EXP(-1*(D63-$D$90)/1.2396)))) - ((940.92*J63)*(D63-$D$90-1.218-1.2396+(1.2396*EXP(-1*(D63-$D$90-1.218)/1.2396)))) ))</f>
        <v>0</v>
      </c>
      <c r="L63">
        <f>G63+K63</f>
        <v>48.423319999999997</v>
      </c>
      <c r="M63">
        <v>48.423319999999997</v>
      </c>
      <c r="N63">
        <f>(G63-G62)/(D63-D62)</f>
        <v>1.147243082284614</v>
      </c>
      <c r="O63">
        <f t="shared" ca="1" si="1"/>
        <v>-2.1260198931568079</v>
      </c>
      <c r="T63">
        <f t="shared" si="5"/>
        <v>2.2740856999998869</v>
      </c>
      <c r="U63">
        <f t="shared" si="5"/>
        <v>6.2827707000001283</v>
      </c>
      <c r="V63">
        <v>91.5</v>
      </c>
    </row>
    <row r="64" spans="1:22">
      <c r="A64">
        <f t="shared" si="2"/>
        <v>5.7639999999899771E-2</v>
      </c>
      <c r="B64">
        <f t="shared" si="3"/>
        <v>0</v>
      </c>
      <c r="C64">
        <f t="shared" si="4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f>IF((D64&lt;$D$90),0,IF((D64-$D$90)&lt;1.218,(940.92*J64)*(D64-$D$90-1.2396+(1.2396*EXP(-1*(D64-$D$90)/1.2396))), ((940.92*J64)*(D64-$D$90-1.2396+(1.2396*EXP(-1*(D64-$D$90)/1.2396)))) - ((940.92*J64)*(D64-$D$90-1.218-1.2396+(1.2396*EXP(-1*(D64-$D$90-1.218)/1.2396)))) ))</f>
        <v>0</v>
      </c>
      <c r="L64">
        <f>G64+K64</f>
        <v>48.480959999999897</v>
      </c>
      <c r="M64">
        <v>48.480959999999897</v>
      </c>
      <c r="N64">
        <f>(G64-G63)/(D64-D63)</f>
        <v>1.8890370957917964</v>
      </c>
      <c r="O64">
        <f t="shared" ca="1" si="1"/>
        <v>-2.0529223096846829</v>
      </c>
      <c r="T64">
        <f t="shared" si="5"/>
        <v>2.2740856999998869</v>
      </c>
      <c r="U64">
        <f t="shared" si="5"/>
        <v>6.2827707000001283</v>
      </c>
      <c r="V64">
        <v>93</v>
      </c>
    </row>
    <row r="65" spans="1:22">
      <c r="A65">
        <f t="shared" si="2"/>
        <v>0.23387428571430036</v>
      </c>
      <c r="B65">
        <f t="shared" si="3"/>
        <v>0</v>
      </c>
      <c r="C65">
        <f t="shared" si="4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f>IF((D65&lt;$D$90),0,IF((D65-$D$90)&lt;1.218,(940.92*J65)*(D65-$D$90-1.2396+(1.2396*EXP(-1*(D65-$D$90)/1.2396))), ((940.92*J65)*(D65-$D$90-1.2396+(1.2396*EXP(-1*(D65-$D$90)/1.2396)))) - ((940.92*J65)*(D65-$D$90-1.218-1.2396+(1.2396*EXP(-1*(D65-$D$90-1.218)/1.2396)))) ))</f>
        <v>0</v>
      </c>
      <c r="L65">
        <f>G65+K65</f>
        <v>48.714834285714197</v>
      </c>
      <c r="M65">
        <v>48.714834285714197</v>
      </c>
      <c r="N65">
        <f>(G65-G64)/(D65-D64)</f>
        <v>7.5869164248711751</v>
      </c>
      <c r="O65">
        <f t="shared" ca="1" si="1"/>
        <v>-1.8480998757637188</v>
      </c>
      <c r="T65">
        <f t="shared" si="5"/>
        <v>2.2740856999998869</v>
      </c>
      <c r="U65">
        <f t="shared" si="5"/>
        <v>6.2827707000001283</v>
      </c>
      <c r="V65">
        <v>94.5</v>
      </c>
    </row>
    <row r="66" spans="1:22">
      <c r="A66">
        <f t="shared" si="2"/>
        <v>0.25483428571430267</v>
      </c>
      <c r="B66">
        <f t="shared" si="3"/>
        <v>0</v>
      </c>
      <c r="C66">
        <f t="shared" si="4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f>IF((D66&lt;$D$90),0,IF((D66-$D$90)&lt;1.218,(940.92*J66)*(D66-$D$90-1.2396+(1.2396*EXP(-1*(D66-$D$90)/1.2396))), ((940.92*J66)*(D66-$D$90-1.2396+(1.2396*EXP(-1*(D66-$D$90)/1.2396)))) - ((940.92*J66)*(D66-$D$90-1.218-1.2396+(1.2396*EXP(-1*(D66-$D$90-1.218)/1.2396)))) ))</f>
        <v>0</v>
      </c>
      <c r="L66">
        <f>G66+K66</f>
        <v>48.9696685714285</v>
      </c>
      <c r="M66">
        <v>48.9696685714285</v>
      </c>
      <c r="N66">
        <f>(G66-G65)/(D66-D65)</f>
        <v>5.466505762123627</v>
      </c>
      <c r="O66">
        <f t="shared" ca="1" si="1"/>
        <v>-2.2003076874257905</v>
      </c>
      <c r="T66">
        <f t="shared" si="5"/>
        <v>2.2740856999998869</v>
      </c>
      <c r="U66">
        <f t="shared" si="5"/>
        <v>6.2827707000001283</v>
      </c>
      <c r="V66">
        <v>96</v>
      </c>
    </row>
    <row r="67" spans="1:22">
      <c r="A67">
        <f t="shared" si="2"/>
        <v>0.17291999999999774</v>
      </c>
      <c r="B67">
        <f t="shared" si="3"/>
        <v>0</v>
      </c>
      <c r="C67">
        <f t="shared" si="4"/>
        <v>15.575700000226789</v>
      </c>
      <c r="D67">
        <f t="shared" ref="D67:D130" si="6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f>IF((D67&lt;$D$90),0,IF((D67-$D$90)&lt;1.218,(940.92*J67)*(D67-$D$90-1.2396+(1.2396*EXP(-1*(D67-$D$90)/1.2396))), ((940.92*J67)*(D67-$D$90-1.2396+(1.2396*EXP(-1*(D67-$D$90)/1.2396)))) - ((940.92*J67)*(D67-$D$90-1.218-1.2396+(1.2396*EXP(-1*(D67-$D$90-1.218)/1.2396)))) ))</f>
        <v>0</v>
      </c>
      <c r="L67">
        <f>G67+K67</f>
        <v>49.142588571428497</v>
      </c>
      <c r="M67">
        <v>49.142588571428497</v>
      </c>
      <c r="N67">
        <f>(G67-G66)/(D67-D66)</f>
        <v>11.101908742302429</v>
      </c>
      <c r="O67">
        <f t="shared" ref="O67:O130" ca="1" si="7">IF(ROW(N67)-ROW($N$2)+1&gt;=$O$1, AVERAGE(OFFSET(N67, 0, 0, $O$1, 1)), NA())</f>
        <v>-2.5424870824322769</v>
      </c>
      <c r="T67">
        <f t="shared" si="5"/>
        <v>2.2740856999998869</v>
      </c>
      <c r="U67">
        <f t="shared" si="5"/>
        <v>6.2827707000001283</v>
      </c>
      <c r="V67">
        <v>97.5</v>
      </c>
    </row>
    <row r="68" spans="1:22">
      <c r="A68">
        <f t="shared" ref="A68:A131" si="8">G68-G67</f>
        <v>0.20960000000000178</v>
      </c>
      <c r="B68">
        <f t="shared" ref="B68:B131" si="9">H68-H67</f>
        <v>0</v>
      </c>
      <c r="C68">
        <f t="shared" ref="C68:C131" si="10">(E68-E67)*1000</f>
        <v>31.174899999768968</v>
      </c>
      <c r="D68">
        <f t="shared" si="6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f>IF((D68&lt;$D$90),0,IF((D68-$D$90)&lt;1.218,(940.92*J68)*(D68-$D$90-1.2396+(1.2396*EXP(-1*(D68-$D$90)/1.2396))), ((940.92*J68)*(D68-$D$90-1.2396+(1.2396*EXP(-1*(D68-$D$90)/1.2396)))) - ((940.92*J68)*(D68-$D$90-1.218-1.2396+(1.2396*EXP(-1*(D68-$D$90-1.218)/1.2396)))) ))</f>
        <v>0</v>
      </c>
      <c r="L68">
        <f>G68+K68</f>
        <v>49.352188571428499</v>
      </c>
      <c r="M68">
        <v>49.352188571428499</v>
      </c>
      <c r="N68">
        <f>(G68-G67)/(D68-D67)</f>
        <v>6.7233575729691228</v>
      </c>
      <c r="O68">
        <f t="shared" ca="1" si="7"/>
        <v>-4.1553873225964431</v>
      </c>
      <c r="T68">
        <f t="shared" ref="T68:U131" si="11">T67</f>
        <v>2.2740856999998869</v>
      </c>
      <c r="U68">
        <f t="shared" si="11"/>
        <v>6.2827707000001283</v>
      </c>
      <c r="V68">
        <v>99</v>
      </c>
    </row>
    <row r="69" spans="1:22">
      <c r="A69">
        <f t="shared" si="8"/>
        <v>6.3479999999998427E-2</v>
      </c>
      <c r="B69">
        <f t="shared" si="9"/>
        <v>0</v>
      </c>
      <c r="C69">
        <f t="shared" si="10"/>
        <v>61.51640000007319</v>
      </c>
      <c r="D69">
        <f t="shared" si="6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f>IF((D69&lt;$D$90),0,IF((D69-$D$90)&lt;1.218,(940.92*J69)*(D69-$D$90-1.2396+(1.2396*EXP(-1*(D69-$D$90)/1.2396))), ((940.92*J69)*(D69-$D$90-1.2396+(1.2396*EXP(-1*(D69-$D$90)/1.2396)))) - ((940.92*J69)*(D69-$D$90-1.218-1.2396+(1.2396*EXP(-1*(D69-$D$90-1.218)/1.2396)))) ))</f>
        <v>0</v>
      </c>
      <c r="L69">
        <f>G69+K69</f>
        <v>49.415668571428498</v>
      </c>
      <c r="M69">
        <v>49.415668571428498</v>
      </c>
      <c r="N69">
        <f>(G69-G68)/(D69-D68)</f>
        <v>1.0319199432984196</v>
      </c>
      <c r="O69">
        <f t="shared" ca="1" si="7"/>
        <v>-5.4699353023641333</v>
      </c>
      <c r="T69">
        <f t="shared" si="11"/>
        <v>2.2740856999998869</v>
      </c>
      <c r="U69">
        <f t="shared" si="11"/>
        <v>6.2827707000001283</v>
      </c>
      <c r="V69">
        <v>100.5</v>
      </c>
    </row>
    <row r="70" spans="1:22">
      <c r="A70">
        <f t="shared" si="8"/>
        <v>-0.58911999999999409</v>
      </c>
      <c r="B70">
        <f t="shared" si="9"/>
        <v>0</v>
      </c>
      <c r="C70">
        <f t="shared" si="10"/>
        <v>15.183900000010908</v>
      </c>
      <c r="D70">
        <f t="shared" si="6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f>IF((D70&lt;$D$90),0,IF((D70-$D$90)&lt;1.218,(940.92*J70)*(D70-$D$90-1.2396+(1.2396*EXP(-1*(D70-$D$90)/1.2396))), ((940.92*J70)*(D70-$D$90-1.2396+(1.2396*EXP(-1*(D70-$D$90)/1.2396)))) - ((940.92*J70)*(D70-$D$90-1.218-1.2396+(1.2396*EXP(-1*(D70-$D$90-1.218)/1.2396)))) ))</f>
        <v>0</v>
      </c>
      <c r="L70">
        <f>G70+K70</f>
        <v>48.826548571428503</v>
      </c>
      <c r="M70">
        <v>48.826548571428503</v>
      </c>
      <c r="N70">
        <f>(G70-G69)/(D70-D69)</f>
        <v>-38.798991036530197</v>
      </c>
      <c r="O70">
        <f t="shared" ca="1" si="7"/>
        <v>-6.309779558772572</v>
      </c>
      <c r="T70">
        <f t="shared" si="11"/>
        <v>2.2740856999998869</v>
      </c>
      <c r="U70">
        <f t="shared" si="11"/>
        <v>6.2827707000001283</v>
      </c>
      <c r="V70">
        <v>102</v>
      </c>
    </row>
    <row r="71" spans="1:22">
      <c r="A71">
        <f t="shared" si="8"/>
        <v>-0.17404000000000508</v>
      </c>
      <c r="B71">
        <f t="shared" si="9"/>
        <v>0</v>
      </c>
      <c r="C71">
        <f t="shared" si="10"/>
        <v>15.30319999983476</v>
      </c>
      <c r="D71">
        <f t="shared" si="6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f>IF((D71&lt;$D$90),0,IF((D71-$D$90)&lt;1.218,(940.92*J71)*(D71-$D$90-1.2396+(1.2396*EXP(-1*(D71-$D$90)/1.2396))), ((940.92*J71)*(D71-$D$90-1.2396+(1.2396*EXP(-1*(D71-$D$90)/1.2396)))) - ((940.92*J71)*(D71-$D$90-1.218-1.2396+(1.2396*EXP(-1*(D71-$D$90-1.218)/1.2396)))) ))</f>
        <v>0</v>
      </c>
      <c r="L71">
        <f>G71+K71</f>
        <v>48.652508571428498</v>
      </c>
      <c r="M71">
        <v>48.652508571428498</v>
      </c>
      <c r="N71">
        <f>(G71-G70)/(D71-D70)</f>
        <v>-11.372784777163229</v>
      </c>
      <c r="O71">
        <f t="shared" ca="1" si="7"/>
        <v>-2.6841029418442828</v>
      </c>
      <c r="T71">
        <f t="shared" si="11"/>
        <v>2.2740856999998869</v>
      </c>
      <c r="U71">
        <f t="shared" si="11"/>
        <v>6.2827707000001283</v>
      </c>
      <c r="V71">
        <v>103.5</v>
      </c>
    </row>
    <row r="72" spans="1:22">
      <c r="A72">
        <f t="shared" si="8"/>
        <v>-0.18451999999999913</v>
      </c>
      <c r="B72">
        <f t="shared" si="9"/>
        <v>0</v>
      </c>
      <c r="C72">
        <f t="shared" si="10"/>
        <v>30.573400000321271</v>
      </c>
      <c r="D72">
        <f t="shared" si="6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f>IF((D72&lt;$D$90),0,IF((D72-$D$90)&lt;1.218,(940.92*J72)*(D72-$D$90-1.2396+(1.2396*EXP(-1*(D72-$D$90)/1.2396))), ((940.92*J72)*(D72-$D$90-1.2396+(1.2396*EXP(-1*(D72-$D$90)/1.2396)))) - ((940.92*J72)*(D72-$D$90-1.218-1.2396+(1.2396*EXP(-1*(D72-$D$90-1.218)/1.2396)))) ))</f>
        <v>0</v>
      </c>
      <c r="L72">
        <f>G72+K72</f>
        <v>48.467988571428499</v>
      </c>
      <c r="M72">
        <v>48.467988571428499</v>
      </c>
      <c r="N72">
        <f>(G72-G71)/(D72-D71)</f>
        <v>-6.0353117415158328</v>
      </c>
      <c r="O72">
        <f t="shared" ca="1" si="7"/>
        <v>-1.7292868356164957</v>
      </c>
      <c r="T72">
        <f t="shared" si="11"/>
        <v>2.2740856999998869</v>
      </c>
      <c r="U72">
        <f t="shared" si="11"/>
        <v>6.2827707000001283</v>
      </c>
      <c r="V72">
        <v>105</v>
      </c>
    </row>
    <row r="73" spans="1:22">
      <c r="A73">
        <f t="shared" si="8"/>
        <v>5.8239999999997849E-2</v>
      </c>
      <c r="B73">
        <f t="shared" si="9"/>
        <v>0</v>
      </c>
      <c r="C73">
        <f t="shared" si="10"/>
        <v>31.008099999780825</v>
      </c>
      <c r="D73">
        <f t="shared" si="6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f>IF((D73&lt;$D$90),0,IF((D73-$D$90)&lt;1.218,(940.92*J73)*(D73-$D$90-1.2396+(1.2396*EXP(-1*(D73-$D$90)/1.2396))), ((940.92*J73)*(D73-$D$90-1.2396+(1.2396*EXP(-1*(D73-$D$90)/1.2396)))) - ((940.92*J73)*(D73-$D$90-1.218-1.2396+(1.2396*EXP(-1*(D73-$D$90-1.218)/1.2396)))) ))</f>
        <v>0</v>
      </c>
      <c r="L73">
        <f>G73+K73</f>
        <v>48.526228571428497</v>
      </c>
      <c r="M73">
        <v>48.526228571428497</v>
      </c>
      <c r="N73">
        <f>(G73-G72)/(D73-D72)</f>
        <v>1.8782189170058632</v>
      </c>
      <c r="O73">
        <f t="shared" ca="1" si="7"/>
        <v>-1.4083438751104946</v>
      </c>
      <c r="T73">
        <f t="shared" si="11"/>
        <v>2.2740856999998869</v>
      </c>
      <c r="U73">
        <f t="shared" si="11"/>
        <v>6.2827707000001283</v>
      </c>
      <c r="V73">
        <v>106.5</v>
      </c>
    </row>
    <row r="74" spans="1:22">
      <c r="A74">
        <f t="shared" si="8"/>
        <v>0.183400000000006</v>
      </c>
      <c r="B74">
        <f t="shared" si="9"/>
        <v>0</v>
      </c>
      <c r="C74">
        <f t="shared" si="10"/>
        <v>46.580600000197592</v>
      </c>
      <c r="D74">
        <f t="shared" si="6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f>IF((D74&lt;$D$90),0,IF((D74-$D$90)&lt;1.218,(940.92*J74)*(D74-$D$90-1.2396+(1.2396*EXP(-1*(D74-$D$90)/1.2396))), ((940.92*J74)*(D74-$D$90-1.2396+(1.2396*EXP(-1*(D74-$D$90)/1.2396)))) - ((940.92*J74)*(D74-$D$90-1.218-1.2396+(1.2396*EXP(-1*(D74-$D$90-1.218)/1.2396)))) ))</f>
        <v>0</v>
      </c>
      <c r="L74">
        <f>G74+K74</f>
        <v>48.709628571428503</v>
      </c>
      <c r="M74">
        <v>48.709628571428503</v>
      </c>
      <c r="N74">
        <f>(G74-G73)/(D74-D73)</f>
        <v>3.9372614350014392</v>
      </c>
      <c r="O74">
        <f t="shared" ca="1" si="7"/>
        <v>-1.8416204826017872</v>
      </c>
      <c r="T74">
        <f t="shared" si="11"/>
        <v>2.2740856999998869</v>
      </c>
      <c r="U74">
        <f t="shared" si="11"/>
        <v>6.2827707000001283</v>
      </c>
      <c r="V74">
        <v>108</v>
      </c>
    </row>
    <row r="75" spans="1:22">
      <c r="A75">
        <f t="shared" si="8"/>
        <v>0.12575999999999965</v>
      </c>
      <c r="B75">
        <f t="shared" si="9"/>
        <v>0</v>
      </c>
      <c r="C75">
        <f t="shared" si="10"/>
        <v>30.938500000047497</v>
      </c>
      <c r="D75">
        <f t="shared" si="6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f>IF((D75&lt;$D$90),0,IF((D75-$D$90)&lt;1.218,(940.92*J75)*(D75-$D$90-1.2396+(1.2396*EXP(-1*(D75-$D$90)/1.2396))), ((940.92*J75)*(D75-$D$90-1.2396+(1.2396*EXP(-1*(D75-$D$90)/1.2396)))) - ((940.92*J75)*(D75-$D$90-1.218-1.2396+(1.2396*EXP(-1*(D75-$D$90-1.218)/1.2396)))) ))</f>
        <v>0</v>
      </c>
      <c r="L75">
        <f>G75+K75</f>
        <v>48.835388571428503</v>
      </c>
      <c r="M75">
        <v>48.835388571428503</v>
      </c>
      <c r="N75">
        <f>(G75-G74)/(D75-D74)</f>
        <v>4.0648383082504509</v>
      </c>
      <c r="O75">
        <f t="shared" ca="1" si="7"/>
        <v>-2.4471776961102196</v>
      </c>
      <c r="T75">
        <f t="shared" si="11"/>
        <v>2.2740856999998869</v>
      </c>
      <c r="U75">
        <f t="shared" si="11"/>
        <v>6.2827707000001283</v>
      </c>
      <c r="V75">
        <v>109.5</v>
      </c>
    </row>
    <row r="76" spans="1:22">
      <c r="A76">
        <f t="shared" si="8"/>
        <v>6.2879999999999825E-2</v>
      </c>
      <c r="B76">
        <f t="shared" si="9"/>
        <v>0</v>
      </c>
      <c r="C76">
        <f t="shared" si="10"/>
        <v>30.752499999834981</v>
      </c>
      <c r="D76">
        <f t="shared" si="6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f>IF((D76&lt;$D$90),0,IF((D76-$D$90)&lt;1.218,(940.92*J76)*(D76-$D$90-1.2396+(1.2396*EXP(-1*(D76-$D$90)/1.2396))), ((940.92*J76)*(D76-$D$90-1.2396+(1.2396*EXP(-1*(D76-$D$90)/1.2396)))) - ((940.92*J76)*(D76-$D$90-1.218-1.2396+(1.2396*EXP(-1*(D76-$D$90-1.218)/1.2396)))) ))</f>
        <v>0</v>
      </c>
      <c r="L76">
        <f>G76+K76</f>
        <v>48.898268571428503</v>
      </c>
      <c r="M76">
        <v>48.898268571428503</v>
      </c>
      <c r="N76">
        <f>(G76-G75)/(D76-D75)</f>
        <v>2.0447118120587673</v>
      </c>
      <c r="O76">
        <f t="shared" ca="1" si="7"/>
        <v>-3.2155127184612931</v>
      </c>
      <c r="T76">
        <f t="shared" si="11"/>
        <v>2.2740856999998869</v>
      </c>
      <c r="U76">
        <f t="shared" si="11"/>
        <v>6.2827707000001283</v>
      </c>
      <c r="V76">
        <v>111</v>
      </c>
    </row>
    <row r="77" spans="1:22">
      <c r="A77">
        <f t="shared" si="8"/>
        <v>-0.15660000000000451</v>
      </c>
      <c r="B77">
        <f t="shared" si="9"/>
        <v>0</v>
      </c>
      <c r="C77">
        <f t="shared" si="10"/>
        <v>31.151199999840173</v>
      </c>
      <c r="D77">
        <f t="shared" si="6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f>IF((D77&lt;$D$90),0,IF((D77-$D$90)&lt;1.218,(940.92*J77)*(D77-$D$90-1.2396+(1.2396*EXP(-1*(D77-$D$90)/1.2396))), ((940.92*J77)*(D77-$D$90-1.2396+(1.2396*EXP(-1*(D77-$D$90)/1.2396)))) - ((940.92*J77)*(D77-$D$90-1.218-1.2396+(1.2396*EXP(-1*(D77-$D$90-1.218)/1.2396)))) ))</f>
        <v>0</v>
      </c>
      <c r="L77">
        <f>G77+K77</f>
        <v>48.741668571428498</v>
      </c>
      <c r="M77">
        <v>48.741668571428498</v>
      </c>
      <c r="N77">
        <f>(G77-G76)/(D77-D76)</f>
        <v>-5.0270936593392221</v>
      </c>
      <c r="O77">
        <f t="shared" ca="1" si="7"/>
        <v>-3.4997558059502878</v>
      </c>
      <c r="T77">
        <f t="shared" si="11"/>
        <v>2.2740856999998869</v>
      </c>
      <c r="U77">
        <f t="shared" si="11"/>
        <v>6.2827707000001283</v>
      </c>
      <c r="V77">
        <v>112.5</v>
      </c>
    </row>
    <row r="78" spans="1:22">
      <c r="A78">
        <f t="shared" si="8"/>
        <v>-0.19851999999999492</v>
      </c>
      <c r="B78">
        <f t="shared" si="9"/>
        <v>0</v>
      </c>
      <c r="C78">
        <f t="shared" si="10"/>
        <v>30.911900000319292</v>
      </c>
      <c r="D78">
        <f t="shared" si="6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f>IF((D78&lt;$D$90),0,IF((D78-$D$90)&lt;1.218,(940.92*J78)*(D78-$D$90-1.2396+(1.2396*EXP(-1*(D78-$D$90)/1.2396))), ((940.92*J78)*(D78-$D$90-1.2396+(1.2396*EXP(-1*(D78-$D$90)/1.2396)))) - ((940.92*J78)*(D78-$D$90-1.218-1.2396+(1.2396*EXP(-1*(D78-$D$90-1.218)/1.2396)))) ))</f>
        <v>0</v>
      </c>
      <c r="L78">
        <f>G78+K78</f>
        <v>48.543148571428503</v>
      </c>
      <c r="M78">
        <v>48.543148571428503</v>
      </c>
      <c r="N78">
        <f>(G78-G77)/(D78-D77)</f>
        <v>-6.4221222247077785</v>
      </c>
      <c r="O78">
        <f t="shared" ca="1" si="7"/>
        <v>-3.0978369918634945</v>
      </c>
      <c r="T78">
        <f t="shared" si="11"/>
        <v>2.2740856999998869</v>
      </c>
      <c r="U78">
        <f t="shared" si="11"/>
        <v>6.2827707000001283</v>
      </c>
      <c r="V78">
        <v>114</v>
      </c>
    </row>
    <row r="79" spans="1:22">
      <c r="A79">
        <f t="shared" si="8"/>
        <v>-0.22996000000000549</v>
      </c>
      <c r="B79">
        <f t="shared" si="9"/>
        <v>0</v>
      </c>
      <c r="C79">
        <f t="shared" si="10"/>
        <v>31.216899999890302</v>
      </c>
      <c r="D79">
        <f t="shared" si="6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f>IF((D79&lt;$D$90),0,IF((D79-$D$90)&lt;1.218,(940.92*J79)*(D79-$D$90-1.2396+(1.2396*EXP(-1*(D79-$D$90)/1.2396))), ((940.92*J79)*(D79-$D$90-1.2396+(1.2396*EXP(-1*(D79-$D$90)/1.2396)))) - ((940.92*J79)*(D79-$D$90-1.218-1.2396+(1.2396*EXP(-1*(D79-$D$90-1.218)/1.2396)))) ))</f>
        <v>0</v>
      </c>
      <c r="L79">
        <f>G79+K79</f>
        <v>48.313188571428498</v>
      </c>
      <c r="M79">
        <v>48.313188571428498</v>
      </c>
      <c r="N79">
        <f>(G79-G78)/(D79-D78)</f>
        <v>-7.3665226207859709</v>
      </c>
      <c r="O79">
        <f t="shared" ca="1" si="7"/>
        <v>-2.5213832825476503</v>
      </c>
      <c r="T79">
        <f t="shared" si="11"/>
        <v>2.2740856999998869</v>
      </c>
      <c r="U79">
        <f t="shared" si="11"/>
        <v>6.2827707000001283</v>
      </c>
      <c r="V79">
        <v>115.5</v>
      </c>
    </row>
    <row r="80" spans="1:22">
      <c r="A80">
        <f t="shared" si="8"/>
        <v>-7.8599999999994452E-2</v>
      </c>
      <c r="B80">
        <f t="shared" si="9"/>
        <v>0</v>
      </c>
      <c r="C80">
        <f t="shared" si="10"/>
        <v>30.917799999770068</v>
      </c>
      <c r="D80">
        <f t="shared" si="6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f>IF((D80&lt;$D$90),0,IF((D80-$D$90)&lt;1.218,(940.92*J80)*(D80-$D$90-1.2396+(1.2396*EXP(-1*(D80-$D$90)/1.2396))), ((940.92*J80)*(D80-$D$90-1.2396+(1.2396*EXP(-1*(D80-$D$90)/1.2396)))) - ((940.92*J80)*(D80-$D$90-1.218-1.2396+(1.2396*EXP(-1*(D80-$D$90-1.218)/1.2396)))) ))</f>
        <v>0</v>
      </c>
      <c r="L80">
        <f>G80+K80</f>
        <v>48.234588571428503</v>
      </c>
      <c r="M80">
        <v>48.234588571428503</v>
      </c>
      <c r="N80">
        <f>(G80-G79)/(D80-D79)</f>
        <v>-2.5422248672473136</v>
      </c>
      <c r="O80">
        <f t="shared" ca="1" si="7"/>
        <v>-1.4961611981358487</v>
      </c>
      <c r="T80">
        <f t="shared" si="11"/>
        <v>2.2740856999998869</v>
      </c>
      <c r="U80">
        <f t="shared" si="11"/>
        <v>6.2827707000001283</v>
      </c>
      <c r="V80">
        <v>117</v>
      </c>
    </row>
    <row r="81" spans="1:22">
      <c r="A81">
        <f t="shared" si="8"/>
        <v>-8.3840000000002135E-2</v>
      </c>
      <c r="B81">
        <f t="shared" si="9"/>
        <v>0</v>
      </c>
      <c r="C81">
        <f t="shared" si="10"/>
        <v>45.949199999995471</v>
      </c>
      <c r="D81">
        <f t="shared" si="6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f>IF((D81&lt;$D$90),0,IF((D81-$D$90)&lt;1.218,(940.92*J81)*(D81-$D$90-1.2396+(1.2396*EXP(-1*(D81-$D$90)/1.2396))), ((940.92*J81)*(D81-$D$90-1.2396+(1.2396*EXP(-1*(D81-$D$90)/1.2396)))) - ((940.92*J81)*(D81-$D$90-1.218-1.2396+(1.2396*EXP(-1*(D81-$D$90-1.218)/1.2396)))) ))</f>
        <v>0</v>
      </c>
      <c r="L81">
        <f>G81+K81</f>
        <v>48.150748571428501</v>
      </c>
      <c r="M81">
        <v>48.150748571428501</v>
      </c>
      <c r="N81">
        <f>(G81-G80)/(D81-D80)</f>
        <v>-1.8246237148853603</v>
      </c>
      <c r="O81">
        <f t="shared" ca="1" si="7"/>
        <v>-1.839991339968241</v>
      </c>
      <c r="T81">
        <f t="shared" si="11"/>
        <v>2.2740856999998869</v>
      </c>
      <c r="U81">
        <f t="shared" si="11"/>
        <v>6.2827707000001283</v>
      </c>
      <c r="V81">
        <v>118.5</v>
      </c>
    </row>
    <row r="82" spans="1:22">
      <c r="A82">
        <f t="shared" si="8"/>
        <v>-8.9080000000002713E-2</v>
      </c>
      <c r="B82">
        <f t="shared" si="9"/>
        <v>0</v>
      </c>
      <c r="C82">
        <f t="shared" si="10"/>
        <v>31.522900000254594</v>
      </c>
      <c r="D82">
        <f t="shared" si="6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f>IF((D82&lt;$D$90),0,IF((D82-$D$90)&lt;1.218,(940.92*J82)*(D82-$D$90-1.2396+(1.2396*EXP(-1*(D82-$D$90)/1.2396))), ((940.92*J82)*(D82-$D$90-1.2396+(1.2396*EXP(-1*(D82-$D$90)/1.2396)))) - ((940.92*J82)*(D82-$D$90-1.218-1.2396+(1.2396*EXP(-1*(D82-$D$90-1.218)/1.2396)))) ))</f>
        <v>0</v>
      </c>
      <c r="L82">
        <f>G82+K82</f>
        <v>48.061668571428498</v>
      </c>
      <c r="M82">
        <v>48.061668571428498</v>
      </c>
      <c r="N82">
        <f>(G82-G81)/(D82-D81)</f>
        <v>-2.8258821364558226</v>
      </c>
      <c r="O82">
        <f t="shared" ca="1" si="7"/>
        <v>-2.2639167765698196</v>
      </c>
      <c r="T82">
        <f t="shared" si="11"/>
        <v>2.2740856999998869</v>
      </c>
      <c r="U82">
        <f t="shared" si="11"/>
        <v>6.2827707000001283</v>
      </c>
      <c r="V82">
        <v>120</v>
      </c>
    </row>
    <row r="83" spans="1:22">
      <c r="A83">
        <f t="shared" si="8"/>
        <v>-7.8600000000001558E-2</v>
      </c>
      <c r="B83">
        <f t="shared" si="9"/>
        <v>0</v>
      </c>
      <c r="C83">
        <f t="shared" si="10"/>
        <v>32.022200000028533</v>
      </c>
      <c r="D83">
        <f t="shared" si="6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f>IF((D83&lt;$D$90),0,IF((D83-$D$90)&lt;1.218,(940.92*J83)*(D83-$D$90-1.2396+(1.2396*EXP(-1*(D83-$D$90)/1.2396))), ((940.92*J83)*(D83-$D$90-1.2396+(1.2396*EXP(-1*(D83-$D$90)/1.2396)))) - ((940.92*J83)*(D83-$D$90-1.218-1.2396+(1.2396*EXP(-1*(D83-$D$90-1.218)/1.2396)))) ))</f>
        <v>0</v>
      </c>
      <c r="L83">
        <f>G83+K83</f>
        <v>47.983068571428497</v>
      </c>
      <c r="M83">
        <v>47.983068571428497</v>
      </c>
      <c r="N83">
        <f>(G83-G82)/(D83-D82)</f>
        <v>-2.4545471579070619</v>
      </c>
      <c r="O83">
        <f t="shared" ca="1" si="7"/>
        <v>-2.2646123396150215</v>
      </c>
      <c r="T83">
        <f t="shared" si="11"/>
        <v>2.2740856999998869</v>
      </c>
      <c r="U83">
        <f t="shared" si="11"/>
        <v>6.2827707000001283</v>
      </c>
      <c r="V83">
        <v>121.5</v>
      </c>
    </row>
    <row r="84" spans="1:22">
      <c r="A84">
        <f t="shared" si="8"/>
        <v>-6.8119999999993297E-2</v>
      </c>
      <c r="B84">
        <f t="shared" si="9"/>
        <v>0</v>
      </c>
      <c r="C84">
        <f t="shared" si="10"/>
        <v>32.157699999970646</v>
      </c>
      <c r="D84">
        <f t="shared" si="6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f>IF((D84&lt;$D$90),0,IF((D84-$D$90)&lt;1.218,(940.92*J84)*(D84-$D$90-1.2396+(1.2396*EXP(-1*(D84-$D$90)/1.2396))), ((940.92*J84)*(D84-$D$90-1.2396+(1.2396*EXP(-1*(D84-$D$90)/1.2396)))) - ((940.92*J84)*(D84-$D$90-1.218-1.2396+(1.2396*EXP(-1*(D84-$D$90-1.218)/1.2396)))) ))</f>
        <v>0</v>
      </c>
      <c r="L84">
        <f>G84+K84</f>
        <v>47.914948571428503</v>
      </c>
      <c r="M84">
        <v>47.914948571428503</v>
      </c>
      <c r="N84">
        <f>(G84-G83)/(D84-D83)</f>
        <v>-2.1183107000828878</v>
      </c>
      <c r="O84">
        <f t="shared" ca="1" si="7"/>
        <v>-2.265773817745286</v>
      </c>
      <c r="T84">
        <f t="shared" si="11"/>
        <v>2.2740856999998869</v>
      </c>
      <c r="U84">
        <f t="shared" si="11"/>
        <v>6.2827707000001283</v>
      </c>
      <c r="V84">
        <v>123</v>
      </c>
    </row>
    <row r="85" spans="1:22">
      <c r="A85">
        <f t="shared" si="8"/>
        <v>-5.7640000000006353E-2</v>
      </c>
      <c r="B85">
        <f t="shared" si="9"/>
        <v>0</v>
      </c>
      <c r="C85">
        <f t="shared" si="10"/>
        <v>15.929199999845878</v>
      </c>
      <c r="D85">
        <f t="shared" si="6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f>IF((D85&lt;$D$90),0,IF((D85-$D$90)&lt;1.218,(940.92*J85)*(D85-$D$90-1.2396+(1.2396*EXP(-1*(D85-$D$90)/1.2396))), ((940.92*J85)*(D85-$D$90-1.2396+(1.2396*EXP(-1*(D85-$D$90)/1.2396)))) - ((940.92*J85)*(D85-$D$90-1.218-1.2396+(1.2396*EXP(-1*(D85-$D$90-1.218)/1.2396)))) ))</f>
        <v>0</v>
      </c>
      <c r="L85">
        <f>G85+K85</f>
        <v>47.857308571428497</v>
      </c>
      <c r="M85">
        <v>47.857308571428497</v>
      </c>
      <c r="N85">
        <f>(G85-G84)/(D85-D84)</f>
        <v>-3.6185119152602798</v>
      </c>
      <c r="O85">
        <f t="shared" ca="1" si="7"/>
        <v>-1.9365269369562632</v>
      </c>
      <c r="T85">
        <f t="shared" si="11"/>
        <v>2.2740856999998869</v>
      </c>
      <c r="U85">
        <f t="shared" si="11"/>
        <v>6.2827707000001283</v>
      </c>
      <c r="V85">
        <v>124.5</v>
      </c>
    </row>
    <row r="86" spans="1:22">
      <c r="A86">
        <f t="shared" si="8"/>
        <v>-3.6679999999996937E-2</v>
      </c>
      <c r="B86">
        <f t="shared" si="9"/>
        <v>0</v>
      </c>
      <c r="C86">
        <f t="shared" si="10"/>
        <v>45.981100000062725</v>
      </c>
      <c r="D86">
        <f t="shared" si="6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f>IF((D86&lt;$D$90),0,IF((D86-$D$90)&lt;1.218,(940.92*J86)*(D86-$D$90-1.2396+(1.2396*EXP(-1*(D86-$D$90)/1.2396))), ((940.92*J86)*(D86-$D$90-1.2396+(1.2396*EXP(-1*(D86-$D$90)/1.2396)))) - ((940.92*J86)*(D86-$D$90-1.218-1.2396+(1.2396*EXP(-1*(D86-$D$90-1.218)/1.2396)))) ))</f>
        <v>0</v>
      </c>
      <c r="L86">
        <f>G86+K86</f>
        <v>47.8206285714285</v>
      </c>
      <c r="M86">
        <v>47.8206285714285</v>
      </c>
      <c r="N86">
        <f>(G86-G85)/(D86-D85)</f>
        <v>-0.79771906283118288</v>
      </c>
      <c r="O86">
        <f t="shared" ca="1" si="7"/>
        <v>0.6996291794579248</v>
      </c>
      <c r="T86">
        <f t="shared" si="11"/>
        <v>2.2740856999998869</v>
      </c>
      <c r="U86">
        <f t="shared" si="11"/>
        <v>6.2827707000001283</v>
      </c>
      <c r="V86">
        <v>126</v>
      </c>
    </row>
    <row r="87" spans="1:22">
      <c r="A87">
        <f t="shared" si="8"/>
        <v>-3.1440000000003465E-2</v>
      </c>
      <c r="B87">
        <f t="shared" si="9"/>
        <v>0</v>
      </c>
      <c r="C87">
        <f t="shared" si="10"/>
        <v>31.193400000120164</v>
      </c>
      <c r="D87">
        <f t="shared" si="6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f>IF((D87&lt;$D$90),0,IF((D87-$D$90)&lt;1.218,(940.92*J87)*(D87-$D$90-1.2396+(1.2396*EXP(-1*(D87-$D$90)/1.2396))), ((940.92*J87)*(D87-$D$90-1.2396+(1.2396*EXP(-1*(D87-$D$90)/1.2396)))) - ((940.92*J87)*(D87-$D$90-1.218-1.2396+(1.2396*EXP(-1*(D87-$D$90-1.218)/1.2396)))) ))</f>
        <v>0</v>
      </c>
      <c r="L87">
        <f>G87+K87</f>
        <v>47.789188571428497</v>
      </c>
      <c r="M87">
        <v>47.789188571428497</v>
      </c>
      <c r="N87">
        <f>(G87-G86)/(D87-D86)</f>
        <v>-1.0079055184712904</v>
      </c>
      <c r="O87">
        <f t="shared" ca="1" si="7"/>
        <v>1.3508929358734083</v>
      </c>
      <c r="T87">
        <f t="shared" si="11"/>
        <v>2.2740856999998869</v>
      </c>
      <c r="U87">
        <f t="shared" si="11"/>
        <v>6.2827707000001283</v>
      </c>
      <c r="V87">
        <v>127.5</v>
      </c>
    </row>
    <row r="88" spans="1:22">
      <c r="A88">
        <f t="shared" si="8"/>
        <v>-2.0959999999995205E-2</v>
      </c>
      <c r="B88">
        <f t="shared" si="9"/>
        <v>0</v>
      </c>
      <c r="C88">
        <f t="shared" si="10"/>
        <v>31.87419999994745</v>
      </c>
      <c r="D88">
        <f t="shared" si="6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f>IF((D88&lt;$D$90),0,IF((D88-$D$90)&lt;1.218,(940.92*J88)*(D88-$D$90-1.2396+(1.2396*EXP(-1*(D88-$D$90)/1.2396))), ((940.92*J88)*(D88-$D$90-1.2396+(1.2396*EXP(-1*(D88-$D$90)/1.2396)))) - ((940.92*J88)*(D88-$D$90-1.218-1.2396+(1.2396*EXP(-1*(D88-$D$90-1.218)/1.2396)))) ))</f>
        <v>0</v>
      </c>
      <c r="L88">
        <f>G88+K88</f>
        <v>47.768228571428502</v>
      </c>
      <c r="M88">
        <v>47.768228571428502</v>
      </c>
      <c r="N88">
        <f>(G88-G87)/(D88-D87)</f>
        <v>-0.65758513154933329</v>
      </c>
      <c r="O88">
        <f t="shared" ca="1" si="7"/>
        <v>3.132410491713554</v>
      </c>
      <c r="T88">
        <f t="shared" si="11"/>
        <v>2.2740856999998869</v>
      </c>
      <c r="U88">
        <f t="shared" si="11"/>
        <v>6.2827707000001283</v>
      </c>
      <c r="V88">
        <v>129</v>
      </c>
    </row>
    <row r="89" spans="1:22">
      <c r="A89">
        <f t="shared" si="8"/>
        <v>9.2394285714298974E-2</v>
      </c>
      <c r="B89">
        <f t="shared" si="9"/>
        <v>0</v>
      </c>
      <c r="C89">
        <f t="shared" si="10"/>
        <v>32.017999999879976</v>
      </c>
      <c r="D89">
        <f t="shared" si="6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f>IF((D89&lt;$D$90),0,IF((D89-$D$90)&lt;1.218,(940.92*J89)*(D89-$D$90-1.2396+(1.2396*EXP(-1*(D89-$D$90)/1.2396))), ((940.92*J89)*(D89-$D$90-1.2396+(1.2396*EXP(-1*(D89-$D$90)/1.2396)))) - ((940.92*J89)*(D89-$D$90-1.218-1.2396+(1.2396*EXP(-1*(D89-$D$90-1.218)/1.2396)))) ))</f>
        <v>0</v>
      </c>
      <c r="L89">
        <f>G89+K89</f>
        <v>47.860622857142801</v>
      </c>
      <c r="M89">
        <v>47.860622857142801</v>
      </c>
      <c r="N89">
        <f>(G89-G88)/(D89-D88)</f>
        <v>2.8856982233320423</v>
      </c>
      <c r="O89">
        <f t="shared" ca="1" si="7"/>
        <v>3.2625121684075005</v>
      </c>
      <c r="T89">
        <f t="shared" si="11"/>
        <v>2.2740856999998869</v>
      </c>
      <c r="U89">
        <f t="shared" si="11"/>
        <v>6.2827707000001283</v>
      </c>
      <c r="V89">
        <v>130.5</v>
      </c>
    </row>
    <row r="90" spans="1:22">
      <c r="A90">
        <f t="shared" si="8"/>
        <v>-0.18147428571430169</v>
      </c>
      <c r="B90">
        <f t="shared" si="9"/>
        <v>47.860622857142801</v>
      </c>
      <c r="C90">
        <f t="shared" si="10"/>
        <v>30.344199999944976</v>
      </c>
      <c r="D90">
        <f t="shared" si="6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f>IF((D90&lt;$D$90),0,IF((D90-$D$90)&lt;1.218,(940.92*J90)*(D90-$D$90-1.2396+(1.2396*EXP(-1*(D90-$D$90)/1.2396))), ((940.92*J90)*(D90-$D$90-1.2396+(1.2396*EXP(-1*(D90-$D$90)/1.2396)))) - ((940.92*J90)*(D90-$D$90-1.218-1.2396+(1.2396*EXP(-1*(D90-$D$90-1.218)/1.2396)))) ))</f>
        <v>0</v>
      </c>
      <c r="L90">
        <f>G90+K90</f>
        <v>47.679148571428499</v>
      </c>
      <c r="M90">
        <v>49.268759999999901</v>
      </c>
      <c r="N90">
        <f>(G90-G89)/(D90-D89)</f>
        <v>-5.980526285571238</v>
      </c>
      <c r="O90">
        <f t="shared" ca="1" si="7"/>
        <v>2.3253618192460617</v>
      </c>
      <c r="P90">
        <f>D90+1.218</f>
        <v>3.4920856999998868</v>
      </c>
      <c r="Q90">
        <f>-1*(D90-D213)</f>
        <v>4.0086850000002414</v>
      </c>
      <c r="R90">
        <f>Q90-D90</f>
        <v>1.7345993000003546</v>
      </c>
      <c r="T90">
        <f t="shared" si="11"/>
        <v>2.2740856999998869</v>
      </c>
      <c r="U90">
        <f t="shared" si="11"/>
        <v>6.2827707000001283</v>
      </c>
      <c r="V90">
        <v>132</v>
      </c>
    </row>
    <row r="91" spans="1:22">
      <c r="A91">
        <f t="shared" si="8"/>
        <v>-0.18147428571430169</v>
      </c>
      <c r="B91">
        <f t="shared" si="9"/>
        <v>-0.14681209239640225</v>
      </c>
      <c r="C91">
        <f t="shared" si="10"/>
        <v>29.92709999989529</v>
      </c>
      <c r="D91">
        <f t="shared" si="6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f>IF((D91&lt;$D$90),0,IF((D91-$D$90)&lt;1.218,(940.92*J91)*(D91-$D$90-1.2396+(1.2396*EXP(-1*(D91-$D$90)/1.2396))), ((940.92*J91)*(D91-$D$90-1.2396+(1.2396*EXP(-1*(D91-$D$90)/1.2396)))) - ((940.92*J91)*(D91-$D$90-1.218-1.2396+(1.2396*EXP(-1*(D91-$D$90-1.218)/1.2396)))) ))</f>
        <v>3.3719601909525498E-2</v>
      </c>
      <c r="L91">
        <f>G91+K91</f>
        <v>47.531393887623722</v>
      </c>
      <c r="M91">
        <v>49.205279999999902</v>
      </c>
      <c r="N91">
        <f>(G91-G90)/(D91-D90)</f>
        <v>-6.0638780809011443</v>
      </c>
      <c r="O91">
        <f t="shared" ca="1" si="7"/>
        <v>2.6685178692420619</v>
      </c>
      <c r="T91">
        <f t="shared" si="11"/>
        <v>2.2740856999998869</v>
      </c>
      <c r="U91">
        <f t="shared" si="11"/>
        <v>6.2827707000001283</v>
      </c>
      <c r="V91">
        <v>133.5</v>
      </c>
    </row>
    <row r="92" spans="1:22">
      <c r="A92">
        <f t="shared" si="8"/>
        <v>-8.9079999999995607E-2</v>
      </c>
      <c r="B92">
        <f t="shared" si="9"/>
        <v>-8.0476414701898591E-2</v>
      </c>
      <c r="C92">
        <f t="shared" si="10"/>
        <v>31.445500000245374</v>
      </c>
      <c r="D92">
        <f t="shared" si="6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f>IF((D92&lt;$D$90),0,IF((D92-$D$90)&lt;1.218,(940.92*J92)*(D92-$D$90-1.2396+(1.2396*EXP(-1*(D92-$D$90)/1.2396))), ((940.92*J92)*(D92-$D$90-1.2396+(1.2396*EXP(-1*(D92-$D$90)/1.2396)))) - ((940.92*J92)*(D92-$D$90-1.218-1.2396+(1.2396*EXP(-1*(D92-$D$90-1.218)/1.2396)))) ))</f>
        <v>0.14062171164730927</v>
      </c>
      <c r="L92">
        <f>G92+K92</f>
        <v>47.549215997361507</v>
      </c>
      <c r="M92">
        <v>49.337399999999903</v>
      </c>
      <c r="N92">
        <f>(G92-G91)/(D92-D91)</f>
        <v>-2.8328377669078404</v>
      </c>
      <c r="O92">
        <f t="shared" ca="1" si="7"/>
        <v>3.2068928145942501</v>
      </c>
      <c r="T92">
        <f t="shared" si="11"/>
        <v>2.2740856999998869</v>
      </c>
      <c r="U92">
        <f t="shared" si="11"/>
        <v>6.2827707000001283</v>
      </c>
      <c r="V92">
        <v>135</v>
      </c>
    </row>
    <row r="93" spans="1:22">
      <c r="A93">
        <f t="shared" si="8"/>
        <v>-0.11527999999999849</v>
      </c>
      <c r="B93">
        <f t="shared" si="9"/>
        <v>8.6785533803897863E-2</v>
      </c>
      <c r="C93">
        <f t="shared" si="10"/>
        <v>46.744700000090234</v>
      </c>
      <c r="D93">
        <f t="shared" si="6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f>IF((D93&lt;$D$90),0,IF((D93-$D$90)&lt;1.218,(940.92*J93)*(D93-$D$90-1.2396+(1.2396*EXP(-1*(D93-$D$90)/1.2396))), ((940.92*J93)*(D93-$D$90-1.2396+(1.2396*EXP(-1*(D93-$D$90)/1.2396)))) - ((940.92*J93)*(D93-$D$90-1.218-1.2396+(1.2396*EXP(-1*(D93-$D$90-1.218)/1.2396)))) ))</f>
        <v>0.43101920067816069</v>
      </c>
      <c r="L93">
        <f>G93+K93</f>
        <v>47.724333486392361</v>
      </c>
      <c r="M93">
        <v>49.811239999999998</v>
      </c>
      <c r="N93">
        <f>(G93-G92)/(D93-D92)</f>
        <v>-2.4661619392097065</v>
      </c>
      <c r="O93">
        <f t="shared" ca="1" si="7"/>
        <v>3.547966927064933</v>
      </c>
      <c r="T93">
        <f t="shared" si="11"/>
        <v>2.2740856999998869</v>
      </c>
      <c r="U93">
        <f t="shared" si="11"/>
        <v>6.2827707000001283</v>
      </c>
      <c r="V93">
        <v>136.5</v>
      </c>
    </row>
    <row r="94" spans="1:22">
      <c r="A94">
        <f t="shared" si="8"/>
        <v>3.6079999999998336E-2</v>
      </c>
      <c r="B94">
        <f t="shared" si="9"/>
        <v>0.27445420259780207</v>
      </c>
      <c r="C94">
        <f t="shared" si="10"/>
        <v>30.728400000043621</v>
      </c>
      <c r="D94">
        <f t="shared" si="6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f>IF((D94&lt;$D$90),0,IF((D94-$D$90)&lt;1.218,(940.92*J94)*(D94-$D$90-1.2396+(1.2396*EXP(-1*(D94-$D$90)/1.2396))), ((940.92*J94)*(D94-$D$90-1.2396+(1.2396*EXP(-1*(D94-$D$90)/1.2396)))) - ((940.92*J94)*(D94-$D$90-1.218-1.2396+(1.2396*EXP(-1*(D94-$D$90-1.218)/1.2396)))) ))</f>
        <v>0.70508538104133167</v>
      </c>
      <c r="L94">
        <f>G94+K94</f>
        <v>48.03447966675553</v>
      </c>
      <c r="M94">
        <v>50.232680000000002</v>
      </c>
      <c r="N94">
        <f>(G94-G93)/(D94-D93)</f>
        <v>1.1741581078073418</v>
      </c>
      <c r="O94">
        <f t="shared" ca="1" si="7"/>
        <v>4.0183022044338346</v>
      </c>
      <c r="T94">
        <f t="shared" si="11"/>
        <v>2.2740856999998869</v>
      </c>
      <c r="U94">
        <f t="shared" si="11"/>
        <v>6.2827707000001283</v>
      </c>
      <c r="V94">
        <v>138</v>
      </c>
    </row>
    <row r="95" spans="1:22">
      <c r="A95">
        <f t="shared" si="8"/>
        <v>0.68867999999999796</v>
      </c>
      <c r="B95">
        <f t="shared" si="9"/>
        <v>0.37343563836780191</v>
      </c>
      <c r="C95">
        <f t="shared" si="10"/>
        <v>30.280899999979738</v>
      </c>
      <c r="D95">
        <f t="shared" si="6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f>IF((D95&lt;$D$90),0,IF((D95-$D$90)&lt;1.218,(940.92*J95)*(D95-$D$90-1.2396+(1.2396*EXP(-1*(D95-$D$90)/1.2396))), ((940.92*J95)*(D95-$D$90-1.2396+(1.2396*EXP(-1*(D95-$D$90)/1.2396)))) - ((940.92*J95)*(D95-$D$90-1.218-1.2396+(1.2396*EXP(-1*(D95-$D$90-1.218)/1.2396)))) ))</f>
        <v>1.0378556857770218</v>
      </c>
      <c r="L95">
        <f>G95+K95</f>
        <v>49.055929971491224</v>
      </c>
      <c r="M95">
        <v>50.601719999999901</v>
      </c>
      <c r="N95">
        <f>(G95-G94)/(D95-D94)</f>
        <v>22.743049248881597</v>
      </c>
      <c r="O95">
        <f t="shared" ca="1" si="7"/>
        <v>4.2437050835634684</v>
      </c>
      <c r="T95">
        <f t="shared" si="11"/>
        <v>2.2740856999998869</v>
      </c>
      <c r="U95">
        <f t="shared" si="11"/>
        <v>6.2827707000001283</v>
      </c>
      <c r="V95">
        <v>139.5</v>
      </c>
    </row>
    <row r="96" spans="1:22">
      <c r="A96">
        <f t="shared" si="8"/>
        <v>0.26836000000000126</v>
      </c>
      <c r="B96">
        <f t="shared" si="9"/>
        <v>1.0823019839290993</v>
      </c>
      <c r="C96">
        <f t="shared" si="10"/>
        <v>46.957799999745475</v>
      </c>
      <c r="D96">
        <f t="shared" si="6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f>IF((D96&lt;$D$90),0,IF((D96-$D$90)&lt;1.218,(940.92*J96)*(D96-$D$90-1.2396+(1.2396*EXP(-1*(D96-$D$90)/1.2396))), ((940.92*J96)*(D96-$D$90-1.2396+(1.2396*EXP(-1*(D96-$D$90)/1.2396)))) - ((940.92*J96)*(D96-$D$90-1.218-1.2396+(1.2396*EXP(-1*(D96-$D$90-1.218)/1.2396)))) ))</f>
        <v>1.6734647948626731</v>
      </c>
      <c r="L96">
        <f>G96+K96</f>
        <v>49.959899080576875</v>
      </c>
      <c r="M96">
        <v>50.913119999999999</v>
      </c>
      <c r="N96">
        <f>(G96-G95)/(D96-D95)</f>
        <v>5.7149185013236536</v>
      </c>
      <c r="O96">
        <f t="shared" ca="1" si="7"/>
        <v>2.7886160877391521</v>
      </c>
      <c r="T96">
        <f t="shared" si="11"/>
        <v>2.2740856999998869</v>
      </c>
      <c r="U96">
        <f t="shared" si="11"/>
        <v>6.2827707000001283</v>
      </c>
      <c r="V96">
        <v>141</v>
      </c>
    </row>
    <row r="97" spans="1:22">
      <c r="A97">
        <f t="shared" si="8"/>
        <v>0.26836000000000126</v>
      </c>
      <c r="B97">
        <f t="shared" si="9"/>
        <v>0.99544283939160039</v>
      </c>
      <c r="C97">
        <f t="shared" si="10"/>
        <v>15.966899999966699</v>
      </c>
      <c r="D97">
        <f t="shared" si="6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f>IF((D97&lt;$D$90),0,IF((D97-$D$90)&lt;1.218,(940.92*J97)*(D97-$D$90-1.2396+(1.2396*EXP(-1*(D97-$D$90)/1.2396))), ((940.92*J97)*(D97-$D$90-1.2396+(1.2396*EXP(-1*(D97-$D$90)/1.2396)))) - ((940.92*J97)*(D97-$D$90-1.218-1.2396+(1.2396*EXP(-1*(D97-$D$90-1.218)/1.2396)))) ))</f>
        <v>1.9218902392160222</v>
      </c>
      <c r="L97">
        <f>G97+K97</f>
        <v>50.476684524930221</v>
      </c>
      <c r="M97">
        <v>51.161639999999998</v>
      </c>
      <c r="N97">
        <f>(G97-G96)/(D97-D96)</f>
        <v>16.807270039930167</v>
      </c>
      <c r="O97">
        <f t="shared" ca="1" si="7"/>
        <v>2.5069158063388262</v>
      </c>
      <c r="T97">
        <f t="shared" si="11"/>
        <v>2.2740856999998869</v>
      </c>
      <c r="U97">
        <f t="shared" si="11"/>
        <v>6.2827707000001283</v>
      </c>
      <c r="V97">
        <v>142.5</v>
      </c>
    </row>
    <row r="98" spans="1:22">
      <c r="A98">
        <f t="shared" si="8"/>
        <v>3.0839999999997758E-2</v>
      </c>
      <c r="B98">
        <f t="shared" si="9"/>
        <v>0.5471078350227998</v>
      </c>
      <c r="C98">
        <f t="shared" si="10"/>
        <v>47.930499999893073</v>
      </c>
      <c r="D98">
        <f t="shared" si="6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f>IF((D98&lt;$D$90),0,IF((D98-$D$90)&lt;1.218,(940.92*J98)*(D98-$D$90-1.2396+(1.2396*EXP(-1*(D98-$D$90)/1.2396))), ((940.92*J98)*(D98-$D$90-1.2396+(1.2396*EXP(-1*(D98-$D$90)/1.2396)))) - ((940.92*J98)*(D98-$D$90-1.218-1.2396+(1.2396*EXP(-1*(D98-$D$90-1.218)/1.2396)))) ))</f>
        <v>2.7632021146511536</v>
      </c>
      <c r="L98">
        <f>G98+K98</f>
        <v>51.34883640036535</v>
      </c>
      <c r="M98">
        <v>51.853559999999902</v>
      </c>
      <c r="N98">
        <f>(G98-G97)/(D98-D97)</f>
        <v>0.6434316353901286</v>
      </c>
      <c r="O98">
        <f t="shared" ca="1" si="7"/>
        <v>1.2882910605970905</v>
      </c>
      <c r="T98">
        <f t="shared" si="11"/>
        <v>2.2740856999998869</v>
      </c>
      <c r="U98">
        <f t="shared" si="11"/>
        <v>6.2827707000001283</v>
      </c>
      <c r="V98">
        <v>144</v>
      </c>
    </row>
    <row r="99" spans="1:22">
      <c r="A99">
        <f t="shared" si="8"/>
        <v>-0.11527999999999849</v>
      </c>
      <c r="B99">
        <f t="shared" si="9"/>
        <v>0.96086453541870043</v>
      </c>
      <c r="C99">
        <f t="shared" si="10"/>
        <v>17.774200000076235</v>
      </c>
      <c r="D99">
        <f t="shared" si="6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f>IF((D99&lt;$D$90),0,IF((D99-$D$90)&lt;1.218,(940.92*J99)*(D99-$D$90-1.2396+(1.2396*EXP(-1*(D99-$D$90)/1.2396))), ((940.92*J99)*(D99-$D$90-1.2396+(1.2396*EXP(-1*(D99-$D$90)/1.2396)))) - ((940.92*J99)*(D99-$D$90-1.218-1.2396+(1.2396*EXP(-1*(D99-$D$90-1.218)/1.2396)))) ))</f>
        <v>3.1108402066265555</v>
      </c>
      <c r="L99">
        <f>G99+K99</f>
        <v>51.581194492340757</v>
      </c>
      <c r="M99">
        <v>52.748840000000001</v>
      </c>
      <c r="N99">
        <f>(G99-G98)/(D99-D98)</f>
        <v>-6.4858052682823448</v>
      </c>
      <c r="O99">
        <f t="shared" ca="1" si="7"/>
        <v>1.6813456954196941</v>
      </c>
      <c r="T99">
        <f t="shared" si="11"/>
        <v>2.2740856999998869</v>
      </c>
      <c r="U99">
        <f t="shared" si="11"/>
        <v>6.2827707000001283</v>
      </c>
      <c r="V99">
        <v>145.5</v>
      </c>
    </row>
    <row r="100" spans="1:22">
      <c r="A100">
        <f t="shared" si="8"/>
        <v>-7.3359999999901504E-2</v>
      </c>
      <c r="B100">
        <f t="shared" si="9"/>
        <v>0.26439352021689899</v>
      </c>
      <c r="C100">
        <f t="shared" si="10"/>
        <v>28.780300000107673</v>
      </c>
      <c r="D100">
        <f t="shared" si="6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f>IF((D100&lt;$D$90),0,IF((D100-$D$90)&lt;1.218,(940.92*J100)*(D100-$D$90-1.2396+(1.2396*EXP(-1*(D100-$D$90)/1.2396))), ((940.92*J100)*(D100-$D$90-1.2396+(1.2396*EXP(-1*(D100-$D$90)/1.2396)))) - ((940.92*J100)*(D100-$D$90-1.218-1.2396+(1.2396*EXP(-1*(D100-$D$90-1.218)/1.2396)))) ))</f>
        <v>3.7136175351312768</v>
      </c>
      <c r="L100">
        <f>G100+K100</f>
        <v>52.110611820845577</v>
      </c>
      <c r="M100">
        <v>53.57076</v>
      </c>
      <c r="N100">
        <f>(G100-G99)/(D100-D99)</f>
        <v>-2.548965785611236</v>
      </c>
      <c r="O100">
        <f t="shared" ca="1" si="7"/>
        <v>2.7989637140855317</v>
      </c>
      <c r="T100">
        <f t="shared" si="11"/>
        <v>2.2740856999998869</v>
      </c>
      <c r="U100">
        <f t="shared" si="11"/>
        <v>6.2827707000001283</v>
      </c>
      <c r="V100">
        <v>147</v>
      </c>
    </row>
    <row r="101" spans="1:22">
      <c r="A101">
        <f t="shared" si="8"/>
        <v>-2.0960000000101786E-2</v>
      </c>
      <c r="B101">
        <f t="shared" si="9"/>
        <v>0.5803253976853</v>
      </c>
      <c r="C101">
        <f t="shared" si="10"/>
        <v>30.817700000170589</v>
      </c>
      <c r="D101">
        <f t="shared" si="6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f>IF((D101&lt;$D$90),0,IF((D101-$D$90)&lt;1.218,(940.92*J101)*(D101-$D$90-1.2396+(1.2396*EXP(-1*(D101-$D$90)/1.2396))), ((940.92*J101)*(D101-$D$90-1.2396+(1.2396*EXP(-1*(D101-$D$90)/1.2396)))) - ((940.92*J101)*(D101-$D$90-1.218-1.2396+(1.2396*EXP(-1*(D101-$D$90-1.218)/1.2396)))) ))</f>
        <v>4.4126033428227345</v>
      </c>
      <c r="L101">
        <f>G101+K101</f>
        <v>52.788637628536932</v>
      </c>
      <c r="M101">
        <v>54.329799999999999</v>
      </c>
      <c r="N101">
        <f>(G101-G100)/(D101-D100)</f>
        <v>-0.68012862737925817</v>
      </c>
      <c r="O101">
        <f t="shared" ca="1" si="7"/>
        <v>3.5408179289969142</v>
      </c>
      <c r="T101">
        <f t="shared" si="11"/>
        <v>2.2740856999998869</v>
      </c>
      <c r="U101">
        <f t="shared" si="11"/>
        <v>6.2827707000001283</v>
      </c>
      <c r="V101">
        <v>148.5</v>
      </c>
    </row>
    <row r="102" spans="1:22">
      <c r="A102">
        <f t="shared" si="8"/>
        <v>2.6200000000002888E-2</v>
      </c>
      <c r="B102">
        <f t="shared" si="9"/>
        <v>0.73124311146290211</v>
      </c>
      <c r="C102">
        <f t="shared" si="10"/>
        <v>45.3362999996898</v>
      </c>
      <c r="D102">
        <f t="shared" si="6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f>IF((D102&lt;$D$90),0,IF((D102-$D$90)&lt;1.218,(940.92*J102)*(D102-$D$90-1.2396+(1.2396*EXP(-1*(D102-$D$90)/1.2396))), ((940.92*J102)*(D102-$D$90-1.2396+(1.2396*EXP(-1*(D102-$D$90)/1.2396)))) - ((940.92*J102)*(D102-$D$90-1.218-1.2396+(1.2396*EXP(-1*(D102-$D$90-1.218)/1.2396)))) ))</f>
        <v>5.5387307693297698</v>
      </c>
      <c r="L102">
        <f>G102+K102</f>
        <v>53.940965055043968</v>
      </c>
      <c r="M102">
        <v>55.025959999999998</v>
      </c>
      <c r="N102">
        <f>(G102-G101)/(D102-D101)</f>
        <v>0.57790335779898561</v>
      </c>
      <c r="O102">
        <f t="shared" ca="1" si="7"/>
        <v>3.9087824534704061</v>
      </c>
      <c r="T102">
        <f t="shared" si="11"/>
        <v>2.2740856999998869</v>
      </c>
      <c r="U102">
        <f t="shared" si="11"/>
        <v>6.2827707000001283</v>
      </c>
      <c r="V102">
        <v>150</v>
      </c>
    </row>
    <row r="103" spans="1:22">
      <c r="A103">
        <f t="shared" si="8"/>
        <v>6.8120000000000402E-2</v>
      </c>
      <c r="B103">
        <f t="shared" si="9"/>
        <v>1.2282500911444956</v>
      </c>
      <c r="C103">
        <f t="shared" si="10"/>
        <v>30.448900000010326</v>
      </c>
      <c r="D103">
        <f t="shared" si="6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f>IF((D103&lt;$D$90),0,IF((D103-$D$90)&lt;1.218,(940.92*J103)*(D103-$D$90-1.2396+(1.2396*EXP(-1*(D103-$D$90)/1.2396))), ((940.92*J103)*(D103-$D$90-1.2396+(1.2396*EXP(-1*(D103-$D$90)/1.2396)))) - ((940.92*J103)*(D103-$D$90-1.218-1.2396+(1.2396*EXP(-1*(D103-$D$90-1.218)/1.2396)))) ))</f>
        <v>6.3586096674353989</v>
      </c>
      <c r="L103">
        <f>G103+K103</f>
        <v>54.828963953149596</v>
      </c>
      <c r="M103">
        <v>55.664479999999998</v>
      </c>
      <c r="N103">
        <f>(G103-G102)/(D103-D102)</f>
        <v>2.2371908344793177</v>
      </c>
      <c r="O103">
        <f t="shared" ca="1" si="7"/>
        <v>4.2984214679253565</v>
      </c>
      <c r="T103">
        <f t="shared" si="11"/>
        <v>2.2740856999998869</v>
      </c>
      <c r="U103">
        <f t="shared" si="11"/>
        <v>6.2827707000001283</v>
      </c>
      <c r="V103">
        <v>151.5</v>
      </c>
    </row>
    <row r="104" spans="1:22">
      <c r="A104">
        <f t="shared" si="8"/>
        <v>0.11004000000009739</v>
      </c>
      <c r="B104">
        <f t="shared" si="9"/>
        <v>0.93745364672260223</v>
      </c>
      <c r="C104">
        <f t="shared" si="10"/>
        <v>32.098600000153965</v>
      </c>
      <c r="D104">
        <f t="shared" si="6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f>IF((D104&lt;$D$90),0,IF((D104-$D$90)&lt;1.218,(940.92*J104)*(D104-$D$90-1.2396+(1.2396*EXP(-1*(D104-$D$90)/1.2396))), ((940.92*J104)*(D104-$D$90-1.2396+(1.2396*EXP(-1*(D104-$D$90)/1.2396)))) - ((940.92*J104)*(D104-$D$90-1.218-1.2396+(1.2396*EXP(-1*(D104-$D$90-1.218)/1.2396)))) ))</f>
        <v>7.2766143132969034</v>
      </c>
      <c r="L104">
        <f>G104+K104</f>
        <v>55.857008599011202</v>
      </c>
      <c r="M104">
        <v>56.245359999999998</v>
      </c>
      <c r="N104">
        <f>(G104-G103)/(D104-D103)</f>
        <v>3.4281868991036859</v>
      </c>
      <c r="O104">
        <f t="shared" ca="1" si="7"/>
        <v>4.4497528119699616</v>
      </c>
      <c r="T104">
        <f t="shared" si="11"/>
        <v>2.2740856999998869</v>
      </c>
      <c r="U104">
        <f t="shared" si="11"/>
        <v>6.2827707000001283</v>
      </c>
      <c r="V104">
        <v>153</v>
      </c>
    </row>
    <row r="105" spans="1:22">
      <c r="A105">
        <f t="shared" si="8"/>
        <v>0.13099999999990075</v>
      </c>
      <c r="B105">
        <f t="shared" si="9"/>
        <v>1.0788801251664992</v>
      </c>
      <c r="C105">
        <f t="shared" si="10"/>
        <v>15.990899999906105</v>
      </c>
      <c r="D105">
        <f t="shared" si="6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f>IF((D105&lt;$D$90),0,IF((D105-$D$90)&lt;1.218,(940.92*J105)*(D105-$D$90-1.2396+(1.2396*EXP(-1*(D105-$D$90)/1.2396))), ((940.92*J105)*(D105-$D$90-1.2396+(1.2396*EXP(-1*(D105-$D$90)/1.2396)))) - ((940.92*J105)*(D105-$D$90-1.218-1.2396+(1.2396*EXP(-1*(D105-$D$90-1.218)/1.2396)))) ))</f>
        <v>7.7540866000403001</v>
      </c>
      <c r="L105">
        <f>G105+K105</f>
        <v>56.465480885754502</v>
      </c>
      <c r="M105">
        <v>56.768599999999999</v>
      </c>
      <c r="N105">
        <f>(G105-G104)/(D105-D104)</f>
        <v>8.192159290638422</v>
      </c>
      <c r="O105">
        <f t="shared" ca="1" si="7"/>
        <v>4.017479303658595</v>
      </c>
      <c r="T105">
        <f t="shared" si="11"/>
        <v>2.2740856999998869</v>
      </c>
      <c r="U105">
        <f t="shared" si="11"/>
        <v>6.2827707000001283</v>
      </c>
      <c r="V105">
        <v>154.5</v>
      </c>
    </row>
    <row r="106" spans="1:22">
      <c r="A106">
        <f t="shared" si="8"/>
        <v>0.13624000000010028</v>
      </c>
      <c r="B106">
        <f t="shared" si="9"/>
        <v>0.6333105100370986</v>
      </c>
      <c r="C106">
        <f t="shared" si="10"/>
        <v>47.013100000185659</v>
      </c>
      <c r="D106">
        <f t="shared" si="6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f>IF((D106&lt;$D$90),0,IF((D106-$D$90)&lt;1.218,(940.92*J106)*(D106-$D$90-1.2396+(1.2396*EXP(-1*(D106-$D$90)/1.2396))), ((940.92*J106)*(D106-$D$90-1.2396+(1.2396*EXP(-1*(D106-$D$90)/1.2396)))) - ((940.92*J106)*(D106-$D$90-1.218-1.2396+(1.2396*EXP(-1*(D106-$D$90-1.218)/1.2396)))) ))</f>
        <v>9.2334699108021656</v>
      </c>
      <c r="L106">
        <f>G106+K106</f>
        <v>58.081104196516463</v>
      </c>
      <c r="M106">
        <v>57.505679999999998</v>
      </c>
      <c r="N106">
        <f>(G106-G105)/(D106-D105)</f>
        <v>2.8979156873203906</v>
      </c>
      <c r="O106">
        <f t="shared" ca="1" si="7"/>
        <v>3.3933950139741902</v>
      </c>
      <c r="T106">
        <f t="shared" si="11"/>
        <v>2.2740856999998869</v>
      </c>
      <c r="U106">
        <f t="shared" si="11"/>
        <v>6.2827707000001283</v>
      </c>
      <c r="V106">
        <v>156</v>
      </c>
    </row>
    <row r="107" spans="1:22">
      <c r="A107">
        <f t="shared" si="8"/>
        <v>0.14147999999990191</v>
      </c>
      <c r="B107">
        <f t="shared" si="9"/>
        <v>1.6868188500496046</v>
      </c>
      <c r="C107">
        <f t="shared" si="10"/>
        <v>30.616600000030303</v>
      </c>
      <c r="D107">
        <f t="shared" si="6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f>IF((D107&lt;$D$90),0,IF((D107-$D$90)&lt;1.218,(940.92*J107)*(D107-$D$90-1.2396+(1.2396*EXP(-1*(D107-$D$90)/1.2396))), ((940.92*J107)*(D107-$D$90-1.2396+(1.2396*EXP(-1*(D107-$D$90)/1.2396)))) - ((940.92*J107)*(D107-$D$90-1.218-1.2396+(1.2396*EXP(-1*(D107-$D$90-1.218)/1.2396)))) ))</f>
        <v>10.256067605483583</v>
      </c>
      <c r="L107">
        <f>G107+K107</f>
        <v>59.245181891197788</v>
      </c>
      <c r="M107">
        <v>58.696640000000002</v>
      </c>
      <c r="N107">
        <f>(G107-G106)/(D107-D106)</f>
        <v>4.6210225825128157</v>
      </c>
      <c r="O107">
        <f t="shared" ca="1" si="7"/>
        <v>3.2675814771923433</v>
      </c>
      <c r="T107">
        <f t="shared" si="11"/>
        <v>2.2740856999998869</v>
      </c>
      <c r="U107">
        <f t="shared" si="11"/>
        <v>6.2827707000001283</v>
      </c>
      <c r="V107">
        <v>157.5</v>
      </c>
    </row>
    <row r="108" spans="1:22">
      <c r="A108">
        <f t="shared" si="8"/>
        <v>0.14148000000000138</v>
      </c>
      <c r="B108">
        <f t="shared" si="9"/>
        <v>1.2090118998251</v>
      </c>
      <c r="C108">
        <f t="shared" si="10"/>
        <v>30.931499999951484</v>
      </c>
      <c r="D108">
        <f t="shared" si="6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f>IF((D108&lt;$D$90),0,IF((D108-$D$90)&lt;1.218,(940.92*J108)*(D108-$D$90-1.2396+(1.2396*EXP(-1*(D108-$D$90)/1.2396))), ((940.92*J108)*(D108-$D$90-1.2396+(1.2396*EXP(-1*(D108-$D$90)/1.2396)))) - ((940.92*J108)*(D108-$D$90-1.218-1.2396+(1.2396*EXP(-1*(D108-$D$90-1.218)/1.2396)))) ))</f>
        <v>11.335213523891305</v>
      </c>
      <c r="L108">
        <f>G108+K108</f>
        <v>60.465807809605508</v>
      </c>
      <c r="M108">
        <v>59.824719999999999</v>
      </c>
      <c r="N108">
        <f>(G108-G107)/(D108-D107)</f>
        <v>4.5739779836161611</v>
      </c>
      <c r="O108">
        <f t="shared" ca="1" si="7"/>
        <v>2.9246115149013061</v>
      </c>
      <c r="T108">
        <f t="shared" si="11"/>
        <v>2.2740856999998869</v>
      </c>
      <c r="U108">
        <f t="shared" si="11"/>
        <v>6.2827707000001283</v>
      </c>
      <c r="V108">
        <v>159</v>
      </c>
    </row>
    <row r="109" spans="1:22">
      <c r="A109">
        <f t="shared" si="8"/>
        <v>0.14148000000009375</v>
      </c>
      <c r="B109">
        <f t="shared" si="9"/>
        <v>1.2649091808857946</v>
      </c>
      <c r="C109">
        <f t="shared" si="10"/>
        <v>30.163899999934074</v>
      </c>
      <c r="D109">
        <f t="shared" si="6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f>IF((D109&lt;$D$90),0,IF((D109-$D$90)&lt;1.218,(940.92*J109)*(D109-$D$90-1.2396+(1.2396*EXP(-1*(D109-$D$90)/1.2396))), ((940.92*J109)*(D109-$D$90-1.2396+(1.2396*EXP(-1*(D109-$D$90)/1.2396)))) - ((940.92*J109)*(D109-$D$90-1.218-1.2396+(1.2396*EXP(-1*(D109-$D$90-1.218)/1.2396)))) ))</f>
        <v>12.43105181750245</v>
      </c>
      <c r="L109">
        <f>G109+K109</f>
        <v>61.703126103216746</v>
      </c>
      <c r="M109">
        <v>60.895159999999997</v>
      </c>
      <c r="N109">
        <f>(G109-G108)/(D109-D108)</f>
        <v>4.6903749183760377</v>
      </c>
      <c r="O109">
        <f t="shared" ca="1" si="7"/>
        <v>2.5008108543714092</v>
      </c>
      <c r="T109">
        <f t="shared" si="11"/>
        <v>2.2740856999998869</v>
      </c>
      <c r="U109">
        <f t="shared" si="11"/>
        <v>6.2827707000001283</v>
      </c>
      <c r="V109">
        <v>160.5</v>
      </c>
    </row>
    <row r="110" spans="1:22">
      <c r="A110">
        <f t="shared" si="8"/>
        <v>0.15196000000000254</v>
      </c>
      <c r="B110">
        <f t="shared" si="9"/>
        <v>1.2794513695296033</v>
      </c>
      <c r="C110">
        <f t="shared" si="10"/>
        <v>31.206000000111089</v>
      </c>
      <c r="D110">
        <f t="shared" si="6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f>IF((D110&lt;$D$90),0,IF((D110-$D$90)&lt;1.218,(940.92*J110)*(D110-$D$90-1.2396+(1.2396*EXP(-1*(D110-$D$90)/1.2396))), ((940.92*J110)*(D110-$D$90-1.2396+(1.2396*EXP(-1*(D110-$D$90)/1.2396)))) - ((940.92*J110)*(D110-$D$90-1.218-1.2396+(1.2396*EXP(-1*(D110-$D$90-1.218)/1.2396)))) ))</f>
        <v>13.608818127161433</v>
      </c>
      <c r="L110">
        <f>G110+K110</f>
        <v>63.032852412875734</v>
      </c>
      <c r="M110">
        <v>62.572365714285702</v>
      </c>
      <c r="N110">
        <f>(G110-G109)/(D110-D109)</f>
        <v>4.8695763635025822</v>
      </c>
      <c r="O110">
        <f t="shared" ca="1" si="7"/>
        <v>2.0147326567100716</v>
      </c>
      <c r="T110">
        <f t="shared" si="11"/>
        <v>2.2740856999998869</v>
      </c>
      <c r="U110">
        <f t="shared" si="11"/>
        <v>6.2827707000001283</v>
      </c>
      <c r="V110">
        <v>162</v>
      </c>
    </row>
    <row r="111" spans="1:22">
      <c r="A111">
        <f t="shared" si="8"/>
        <v>0.14148000000000138</v>
      </c>
      <c r="B111">
        <f t="shared" si="9"/>
        <v>1.3722493240306974</v>
      </c>
      <c r="C111">
        <f t="shared" si="10"/>
        <v>47.167599999738741</v>
      </c>
      <c r="D111">
        <f t="shared" si="6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f>IF((D111&lt;$D$90),0,IF((D111-$D$90)&lt;1.218,(940.92*J111)*(D111-$D$90-1.2396+(1.2396*EXP(-1*(D111-$D$90)/1.2396))), ((940.92*J111)*(D111-$D$90-1.2396+(1.2396*EXP(-1*(D111-$D$90)/1.2396)))) - ((940.92*J111)*(D111-$D$90-1.218-1.2396+(1.2396*EXP(-1*(D111-$D$90-1.218)/1.2396)))) ))</f>
        <v>15.471623262816165</v>
      </c>
      <c r="L111">
        <f>G111+K111</f>
        <v>65.037137548530467</v>
      </c>
      <c r="M111">
        <v>64.310525714285703</v>
      </c>
      <c r="N111">
        <f>(G111-G110)/(D111-D110)</f>
        <v>2.9995166173556642</v>
      </c>
      <c r="O111">
        <f t="shared" ca="1" si="7"/>
        <v>1.4592036665668275</v>
      </c>
      <c r="T111">
        <f t="shared" si="11"/>
        <v>2.2740856999998869</v>
      </c>
      <c r="U111">
        <f t="shared" si="11"/>
        <v>6.2827707000001283</v>
      </c>
      <c r="V111">
        <v>163.5</v>
      </c>
    </row>
    <row r="112" spans="1:22">
      <c r="A112">
        <f t="shared" si="8"/>
        <v>0.13623999999990133</v>
      </c>
      <c r="B112">
        <f t="shared" si="9"/>
        <v>2.0665603648302948</v>
      </c>
      <c r="C112">
        <f t="shared" si="10"/>
        <v>30.449500000031549</v>
      </c>
      <c r="D112">
        <f t="shared" si="6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f>IF((D112&lt;$D$90),0,IF((D112-$D$90)&lt;1.218,(940.92*J112)*(D112-$D$90-1.2396+(1.2396*EXP(-1*(D112-$D$90)/1.2396))), ((940.92*J112)*(D112-$D$90-1.2396+(1.2396*EXP(-1*(D112-$D$90)/1.2396)))) - ((940.92*J112)*(D112-$D$90-1.218-1.2396+(1.2396*EXP(-1*(D112-$D$90-1.218)/1.2396)))) ))</f>
        <v>16.725473991395027</v>
      </c>
      <c r="L112">
        <f>G112+K112</f>
        <v>66.427228277109236</v>
      </c>
      <c r="M112">
        <v>65.996285714285705</v>
      </c>
      <c r="N112">
        <f>(G112-G111)/(D112-D111)</f>
        <v>4.474293502348484</v>
      </c>
      <c r="O112">
        <f t="shared" ca="1" si="7"/>
        <v>0.89246823842124634</v>
      </c>
      <c r="T112">
        <f t="shared" si="11"/>
        <v>2.2740856999998869</v>
      </c>
      <c r="U112">
        <f t="shared" si="11"/>
        <v>6.2827707000001283</v>
      </c>
      <c r="V112">
        <v>165</v>
      </c>
    </row>
    <row r="113" spans="1:22">
      <c r="A113">
        <f t="shared" si="8"/>
        <v>0.11527999999999849</v>
      </c>
      <c r="B113">
        <f t="shared" si="9"/>
        <v>1.4290526032858111</v>
      </c>
      <c r="C113">
        <f t="shared" si="10"/>
        <v>30.737200000203302</v>
      </c>
      <c r="D113">
        <f t="shared" si="6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f>IF((D113&lt;$D$90),0,IF((D113-$D$90)&lt;1.218,(940.92*J113)*(D113-$D$90-1.2396+(1.2396*EXP(-1*(D113-$D$90)/1.2396))), ((940.92*J113)*(D113-$D$90-1.2396+(1.2396*EXP(-1*(D113-$D$90)/1.2396)))) - ((940.92*J113)*(D113-$D$90-1.218-1.2396+(1.2396*EXP(-1*(D113-$D$90-1.218)/1.2396)))) ))</f>
        <v>18.0308198501059</v>
      </c>
      <c r="L113">
        <f>G113+K113</f>
        <v>67.8478541358201</v>
      </c>
      <c r="M113">
        <v>67.629645714285701</v>
      </c>
      <c r="N113">
        <f>(G113-G112)/(D113-D112)</f>
        <v>3.7505042749253676</v>
      </c>
      <c r="O113">
        <f t="shared" ca="1" si="7"/>
        <v>0.2801449363936574</v>
      </c>
      <c r="T113">
        <f t="shared" si="11"/>
        <v>2.2740856999998869</v>
      </c>
      <c r="U113">
        <f t="shared" si="11"/>
        <v>6.2827707000001283</v>
      </c>
      <c r="V113">
        <v>166.5</v>
      </c>
    </row>
    <row r="114" spans="1:22">
      <c r="A114">
        <f t="shared" si="8"/>
        <v>-1.9034285714198518E-2</v>
      </c>
      <c r="B114">
        <f t="shared" si="9"/>
        <v>1.4589970952225002</v>
      </c>
      <c r="C114">
        <f t="shared" si="10"/>
        <v>21.27810000001773</v>
      </c>
      <c r="D114">
        <f t="shared" si="6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f>IF((D114&lt;$D$90),0,IF((D114-$D$90)&lt;1.218,(940.92*J114)*(D114-$D$90-1.2396+(1.2396*EXP(-1*(D114-$D$90)/1.2396))), ((940.92*J114)*(D114-$D$90-1.2396+(1.2396*EXP(-1*(D114-$D$90)/1.2396)))) - ((940.92*J114)*(D114-$D$90-1.218-1.2396+(1.2396*EXP(-1*(D114-$D$90-1.218)/1.2396)))) ))</f>
        <v>18.957277867405548</v>
      </c>
      <c r="L114">
        <f>G114+K114</f>
        <v>68.755277867405553</v>
      </c>
      <c r="M114">
        <v>69.215845714285706</v>
      </c>
      <c r="N114">
        <f>(G114-G113)/(D114-D113)</f>
        <v>-0.89454818400997538</v>
      </c>
      <c r="O114">
        <f t="shared" ca="1" si="7"/>
        <v>-0.24029608425003657</v>
      </c>
      <c r="T114">
        <f t="shared" si="11"/>
        <v>2.2740856999998869</v>
      </c>
      <c r="U114">
        <f t="shared" si="11"/>
        <v>6.2827707000001283</v>
      </c>
      <c r="V114">
        <v>168</v>
      </c>
    </row>
    <row r="115" spans="1:22">
      <c r="A115">
        <f t="shared" si="8"/>
        <v>7.8600000000001558E-2</v>
      </c>
      <c r="B115">
        <f t="shared" si="9"/>
        <v>0.93343471366100061</v>
      </c>
      <c r="C115">
        <f t="shared" si="10"/>
        <v>40.280499999880703</v>
      </c>
      <c r="D115">
        <f t="shared" si="6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f>IF((D115&lt;$D$90),0,IF((D115-$D$90)&lt;1.218,(940.92*J115)*(D115-$D$90-1.2396+(1.2396*EXP(-1*(D115-$D$90)/1.2396))), ((940.92*J115)*(D115-$D$90-1.2396+(1.2396*EXP(-1*(D115-$D$90)/1.2396)))) - ((940.92*J115)*(D115-$D$90-1.218-1.2396+(1.2396*EXP(-1*(D115-$D$90-1.218)/1.2396)))) ))</f>
        <v>20.760983295636422</v>
      </c>
      <c r="L115">
        <f>G115+K115</f>
        <v>70.637583295636432</v>
      </c>
      <c r="M115">
        <v>70.749645714285705</v>
      </c>
      <c r="N115">
        <f>(G115-G114)/(D115-D114)</f>
        <v>1.9513163937943756</v>
      </c>
      <c r="O115">
        <f t="shared" ca="1" si="7"/>
        <v>-0.41711664998543962</v>
      </c>
      <c r="T115">
        <f t="shared" si="11"/>
        <v>2.2740856999998869</v>
      </c>
      <c r="U115">
        <f t="shared" si="11"/>
        <v>6.2827707000001283</v>
      </c>
      <c r="V115">
        <v>169.5</v>
      </c>
    </row>
    <row r="116" spans="1:22">
      <c r="A116">
        <f t="shared" si="8"/>
        <v>5.239999999999867E-2</v>
      </c>
      <c r="B116">
        <f t="shared" si="9"/>
        <v>1.930339454267795</v>
      </c>
      <c r="C116">
        <f t="shared" si="10"/>
        <v>31.955500000094617</v>
      </c>
      <c r="D116">
        <f t="shared" si="6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f>IF((D116&lt;$D$90),0,IF((D116-$D$90)&lt;1.218,(940.92*J116)*(D116-$D$90-1.2396+(1.2396*EXP(-1*(D116-$D$90)/1.2396))), ((940.92*J116)*(D116-$D$90-1.2396+(1.2396*EXP(-1*(D116-$D$90)/1.2396)))) - ((940.92*J116)*(D116-$D$90-1.218-1.2396+(1.2396*EXP(-1*(D116-$D$90-1.218)/1.2396)))) ))</f>
        <v>22.237183943585872</v>
      </c>
      <c r="L116">
        <f>G116+K116</f>
        <v>72.166183943585878</v>
      </c>
      <c r="M116">
        <v>72.559965714285696</v>
      </c>
      <c r="N116">
        <f>(G116-G115)/(D116-D115)</f>
        <v>1.6397803195019174</v>
      </c>
      <c r="O116">
        <f t="shared" ca="1" si="7"/>
        <v>-0.96521550421547708</v>
      </c>
      <c r="T116">
        <f t="shared" si="11"/>
        <v>2.2740856999998869</v>
      </c>
      <c r="U116">
        <f t="shared" si="11"/>
        <v>6.2827707000001283</v>
      </c>
      <c r="V116">
        <v>171</v>
      </c>
    </row>
    <row r="117" spans="1:22">
      <c r="A117">
        <f t="shared" si="8"/>
        <v>3.6679999999996937E-2</v>
      </c>
      <c r="B117">
        <f t="shared" si="9"/>
        <v>1.5656123206006072</v>
      </c>
      <c r="C117">
        <f t="shared" si="10"/>
        <v>30.789299999923969</v>
      </c>
      <c r="D117">
        <f t="shared" si="6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f>IF((D117&lt;$D$90),0,IF((D117-$D$90)&lt;1.218,(940.92*J117)*(D117-$D$90-1.2396+(1.2396*EXP(-1*(D117-$D$90)/1.2396))), ((940.92*J117)*(D117-$D$90-1.2396+(1.2396*EXP(-1*(D117-$D$90)/1.2396)))) - ((940.92*J117)*(D117-$D$90-1.218-1.2396+(1.2396*EXP(-1*(D117-$D$90-1.218)/1.2396)))) ))</f>
        <v>23.696368321295697</v>
      </c>
      <c r="L117">
        <f>G117+K117</f>
        <v>73.6620483212957</v>
      </c>
      <c r="M117">
        <v>74.383085714285698</v>
      </c>
      <c r="N117">
        <f>(G117-G116)/(D117-D116)</f>
        <v>1.1913229596024435</v>
      </c>
      <c r="O117">
        <f t="shared" ca="1" si="7"/>
        <v>-1.5899874257479198</v>
      </c>
      <c r="T117">
        <f t="shared" si="11"/>
        <v>2.2740856999998869</v>
      </c>
      <c r="U117">
        <f t="shared" si="11"/>
        <v>6.2827707000001283</v>
      </c>
      <c r="V117">
        <v>172.5</v>
      </c>
    </row>
    <row r="118" spans="1:22">
      <c r="A118">
        <f t="shared" si="8"/>
        <v>1.5720000000001733E-2</v>
      </c>
      <c r="B118">
        <f t="shared" si="9"/>
        <v>1.5306340592256902</v>
      </c>
      <c r="C118">
        <f t="shared" si="10"/>
        <v>46.789699999862933</v>
      </c>
      <c r="D118">
        <f t="shared" si="6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f>IF((D118&lt;$D$90),0,IF((D118-$D$90)&lt;1.218,(940.92*J118)*(D118-$D$90-1.2396+(1.2396*EXP(-1*(D118-$D$90)/1.2396))), ((940.92*J118)*(D118-$D$90-1.2396+(1.2396*EXP(-1*(D118-$D$90)/1.2396)))) - ((940.92*J118)*(D118-$D$90-1.218-1.2396+(1.2396*EXP(-1*(D118-$D$90-1.218)/1.2396)))) ))</f>
        <v>25.981097478827774</v>
      </c>
      <c r="L118">
        <f>G118+K118</f>
        <v>75.962497478827771</v>
      </c>
      <c r="M118">
        <v>75.775405714285696</v>
      </c>
      <c r="N118">
        <f>(G118-G117)/(D118-D117)</f>
        <v>0.3359713783171891</v>
      </c>
      <c r="O118">
        <f t="shared" ca="1" si="7"/>
        <v>-2.2902258512042102</v>
      </c>
      <c r="T118">
        <f t="shared" si="11"/>
        <v>2.2740856999998869</v>
      </c>
      <c r="U118">
        <f t="shared" si="11"/>
        <v>6.2827707000001283</v>
      </c>
      <c r="V118">
        <v>174</v>
      </c>
    </row>
    <row r="119" spans="1:22">
      <c r="A119">
        <f t="shared" si="8"/>
        <v>-5.2400000001000535E-3</v>
      </c>
      <c r="B119">
        <f t="shared" si="9"/>
        <v>2.3516616431383994</v>
      </c>
      <c r="C119">
        <f t="shared" si="10"/>
        <v>30.749900000046182</v>
      </c>
      <c r="D119">
        <f t="shared" si="6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f>IF((D119&lt;$D$90),0,IF((D119-$D$90)&lt;1.218,(940.92*J119)*(D119-$D$90-1.2396+(1.2396*EXP(-1*(D119-$D$90)/1.2396))), ((940.92*J119)*(D119-$D$90-1.2396+(1.2396*EXP(-1*(D119-$D$90)/1.2396)))) - ((940.92*J119)*(D119-$D$90-1.218-1.2396+(1.2396*EXP(-1*(D119-$D$90-1.218)/1.2396)))) ))</f>
        <v>27.52550940634093</v>
      </c>
      <c r="L119">
        <f>G119+K119</f>
        <v>77.501669406340824</v>
      </c>
      <c r="M119">
        <v>77.741725714285707</v>
      </c>
      <c r="N119">
        <f>(G119-G118)/(D119-D118)</f>
        <v>-0.17040705823733357</v>
      </c>
      <c r="O119">
        <f t="shared" ca="1" si="7"/>
        <v>-2.5291462567428296</v>
      </c>
      <c r="T119">
        <f t="shared" si="11"/>
        <v>2.2740856999998869</v>
      </c>
      <c r="U119">
        <f t="shared" si="11"/>
        <v>6.2827707000001283</v>
      </c>
      <c r="V119">
        <v>175.5</v>
      </c>
    </row>
    <row r="120" spans="1:22">
      <c r="A120">
        <f t="shared" si="8"/>
        <v>-2.096000000000231E-2</v>
      </c>
      <c r="B120">
        <f t="shared" si="9"/>
        <v>1.5717910021844972</v>
      </c>
      <c r="C120">
        <f t="shared" si="10"/>
        <v>30.566700000235869</v>
      </c>
      <c r="D120">
        <f t="shared" si="6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f>IF((D120&lt;$D$90),0,IF((D120-$D$90)&lt;1.218,(940.92*J120)*(D120-$D$90-1.2396+(1.2396*EXP(-1*(D120-$D$90)/1.2396))), ((940.92*J120)*(D120-$D$90-1.2396+(1.2396*EXP(-1*(D120-$D$90)/1.2396)))) - ((940.92*J120)*(D120-$D$90-1.218-1.2396+(1.2396*EXP(-1*(D120-$D$90-1.218)/1.2396)))) ))</f>
        <v>29.093476764527654</v>
      </c>
      <c r="L120">
        <f>G120+K120</f>
        <v>79.048676764527556</v>
      </c>
      <c r="M120">
        <v>79.838445714285697</v>
      </c>
      <c r="N120">
        <f>(G120-G119)/(D120-D119)</f>
        <v>-0.68571353792985734</v>
      </c>
      <c r="O120">
        <f t="shared" ca="1" si="7"/>
        <v>-2.0899618584760118</v>
      </c>
      <c r="T120">
        <f t="shared" si="11"/>
        <v>2.2740856999998869</v>
      </c>
      <c r="U120">
        <f t="shared" si="11"/>
        <v>6.2827707000001283</v>
      </c>
      <c r="V120">
        <v>177</v>
      </c>
    </row>
    <row r="121" spans="1:22">
      <c r="A121">
        <f t="shared" si="8"/>
        <v>-4.1919999999997515E-2</v>
      </c>
      <c r="B121">
        <f t="shared" si="9"/>
        <v>1.5786399808394123</v>
      </c>
      <c r="C121">
        <f t="shared" si="10"/>
        <v>15.713100000084523</v>
      </c>
      <c r="D121">
        <f t="shared" si="6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f>IF((D121&lt;$D$90),0,IF((D121-$D$90)&lt;1.218,(940.92*J121)*(D121-$D$90-1.2396+(1.2396*EXP(-1*(D121-$D$90)/1.2396))), ((940.92*J121)*(D121-$D$90-1.2396+(1.2396*EXP(-1*(D121-$D$90)/1.2396)))) - ((940.92*J121)*(D121-$D$90-1.218-1.2396+(1.2396*EXP(-1*(D121-$D$90-1.218)/1.2396)))) ))</f>
        <v>29.911953771012669</v>
      </c>
      <c r="L121">
        <f>G121+K121</f>
        <v>79.825233771012563</v>
      </c>
      <c r="M121">
        <v>81.888005714285697</v>
      </c>
      <c r="N121">
        <f>(G121-G120)/(D121-D120)</f>
        <v>-2.6678376641001469</v>
      </c>
      <c r="O121">
        <f t="shared" ca="1" si="7"/>
        <v>-0.99309858817229113</v>
      </c>
      <c r="T121">
        <f t="shared" si="11"/>
        <v>2.2740856999998869</v>
      </c>
      <c r="U121">
        <f t="shared" si="11"/>
        <v>6.2827707000001283</v>
      </c>
      <c r="V121">
        <v>178.5</v>
      </c>
    </row>
    <row r="122" spans="1:22">
      <c r="A122">
        <f t="shared" si="8"/>
        <v>-5.239999999999867E-2</v>
      </c>
      <c r="B122">
        <f t="shared" si="9"/>
        <v>0.79251702348788911</v>
      </c>
      <c r="C122">
        <f t="shared" si="10"/>
        <v>31.777999999576423</v>
      </c>
      <c r="D122">
        <f t="shared" si="6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f>IF((D122&lt;$D$90),0,IF((D122-$D$90)&lt;1.218,(940.92*J122)*(D122-$D$90-1.2396+(1.2396*EXP(-1*(D122-$D$90)/1.2396))), ((940.92*J122)*(D122-$D$90-1.2396+(1.2396*EXP(-1*(D122-$D$90)/1.2396)))) - ((940.92*J122)*(D122-$D$90-1.218-1.2396+(1.2396*EXP(-1*(D122-$D$90-1.218)/1.2396)))) ))</f>
        <v>31.592530943616197</v>
      </c>
      <c r="L122">
        <f>G122+K122</f>
        <v>81.453410943616092</v>
      </c>
      <c r="M122">
        <v>83.895645714285706</v>
      </c>
      <c r="N122">
        <f>(G122-G121)/(D122-D121)</f>
        <v>-1.6489395179274065</v>
      </c>
      <c r="O122">
        <f t="shared" ca="1" si="7"/>
        <v>0.60679497695674378</v>
      </c>
      <c r="T122">
        <f t="shared" si="11"/>
        <v>2.2740856999998869</v>
      </c>
      <c r="U122">
        <f t="shared" si="11"/>
        <v>6.2827707000001283</v>
      </c>
      <c r="V122">
        <v>180</v>
      </c>
    </row>
    <row r="123" spans="1:22">
      <c r="A123">
        <f t="shared" si="8"/>
        <v>-6.8119999999900926E-2</v>
      </c>
      <c r="B123">
        <f t="shared" si="9"/>
        <v>1.6598427750625007</v>
      </c>
      <c r="C123">
        <f t="shared" si="10"/>
        <v>46.853100000134873</v>
      </c>
      <c r="D123">
        <f t="shared" si="6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f>IF((D123&lt;$D$90),0,IF((D123-$D$90)&lt;1.218,(940.92*J123)*(D123-$D$90-1.2396+(1.2396*EXP(-1*(D123-$D$90)/1.2396))), ((940.92*J123)*(D123-$D$90-1.2396+(1.2396*EXP(-1*(D123-$D$90)/1.2396)))) - ((940.92*J123)*(D123-$D$90-1.218-1.2396+(1.2396*EXP(-1*(D123-$D$90-1.218)/1.2396)))) ))</f>
        <v>34.130566705877492</v>
      </c>
      <c r="L123">
        <f>G123+K123</f>
        <v>83.923326705877486</v>
      </c>
      <c r="M123">
        <v>85.344605714285706</v>
      </c>
      <c r="N123">
        <f>(G123-G122)/(D123-D122)</f>
        <v>-1.4539059315115721</v>
      </c>
      <c r="O123">
        <f t="shared" ca="1" si="7"/>
        <v>1.9504291868271157</v>
      </c>
      <c r="T123">
        <f t="shared" si="11"/>
        <v>2.2740856999998869</v>
      </c>
      <c r="U123">
        <f t="shared" si="11"/>
        <v>6.2827707000001283</v>
      </c>
      <c r="V123">
        <v>181.5</v>
      </c>
    </row>
    <row r="124" spans="1:22">
      <c r="A124">
        <f t="shared" si="8"/>
        <v>-8.3840000000002135E-2</v>
      </c>
      <c r="B124">
        <f t="shared" si="9"/>
        <v>2.5151470822361972</v>
      </c>
      <c r="C124">
        <f t="shared" si="10"/>
        <v>31.486200000017561</v>
      </c>
      <c r="D124">
        <f t="shared" si="6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f>IF((D124&lt;$D$90),0,IF((D124-$D$90)&lt;1.218,(940.92*J124)*(D124-$D$90-1.2396+(1.2396*EXP(-1*(D124-$D$90)/1.2396))), ((940.92*J124)*(D124-$D$90-1.2396+(1.2396*EXP(-1*(D124-$D$90)/1.2396)))) - ((940.92*J124)*(D124-$D$90-1.218-1.2396+(1.2396*EXP(-1*(D124-$D$90-1.218)/1.2396)))) ))</f>
        <v>35.875314323242328</v>
      </c>
      <c r="L124">
        <f>G124+K124</f>
        <v>85.584234323242327</v>
      </c>
      <c r="M124">
        <v>86.657725714285704</v>
      </c>
      <c r="N124">
        <f>(G124-G123)/(D124-D123)</f>
        <v>-2.6627538413640064</v>
      </c>
      <c r="O124">
        <f t="shared" ca="1" si="7"/>
        <v>3.1173560208900133</v>
      </c>
      <c r="T124">
        <f t="shared" si="11"/>
        <v>2.2740856999998869</v>
      </c>
      <c r="U124">
        <f t="shared" si="11"/>
        <v>6.2827707000001283</v>
      </c>
      <c r="V124">
        <v>183</v>
      </c>
    </row>
    <row r="125" spans="1:22">
      <c r="A125">
        <f t="shared" si="8"/>
        <v>-0.11003999999999792</v>
      </c>
      <c r="B125">
        <f t="shared" si="9"/>
        <v>1.6903575223295064</v>
      </c>
      <c r="C125">
        <f t="shared" si="10"/>
        <v>31.175699999948847</v>
      </c>
      <c r="D125">
        <f t="shared" si="6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f>IF((D125&lt;$D$90),0,IF((D125-$D$90)&lt;1.218,(940.92*J125)*(D125-$D$90-1.2396+(1.2396*EXP(-1*(D125-$D$90)/1.2396))), ((940.92*J125)*(D125-$D$90-1.2396+(1.2396*EXP(-1*(D125-$D$90)/1.2396)))) - ((940.92*J125)*(D125-$D$90-1.218-1.2396+(1.2396*EXP(-1*(D125-$D$90-1.218)/1.2396)))) ))</f>
        <v>37.632952576059353</v>
      </c>
      <c r="L125">
        <f>G125+K125</f>
        <v>87.231832576059361</v>
      </c>
      <c r="M125">
        <v>88.565805714285702</v>
      </c>
      <c r="N125">
        <f>(G125-G124)/(D125-D124)</f>
        <v>-3.5296721485059988</v>
      </c>
      <c r="O125">
        <f t="shared" ca="1" si="7"/>
        <v>4.9171848282403774</v>
      </c>
      <c r="T125">
        <f t="shared" si="11"/>
        <v>2.2740856999998869</v>
      </c>
      <c r="U125">
        <f t="shared" si="11"/>
        <v>6.2827707000001283</v>
      </c>
      <c r="V125">
        <v>184.5</v>
      </c>
    </row>
    <row r="126" spans="1:22">
      <c r="A126">
        <f t="shared" si="8"/>
        <v>-0.14672000000010144</v>
      </c>
      <c r="B126">
        <f t="shared" si="9"/>
        <v>1.6760299521868944</v>
      </c>
      <c r="C126">
        <f t="shared" si="10"/>
        <v>31.840699999975186</v>
      </c>
      <c r="D126">
        <f t="shared" si="6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f>IF((D126&lt;$D$90),0,IF((D126-$D$90)&lt;1.218,(940.92*J126)*(D126-$D$90-1.2396+(1.2396*EXP(-1*(D126-$D$90)/1.2396))), ((940.92*J126)*(D126-$D$90-1.2396+(1.2396*EXP(-1*(D126-$D$90)/1.2396)))) - ((940.92*J126)*(D126-$D$90-1.218-1.2396+(1.2396*EXP(-1*(D126-$D$90-1.218)/1.2396)))) ))</f>
        <v>39.458219155063027</v>
      </c>
      <c r="L126">
        <f>G126+K126</f>
        <v>88.910379155062927</v>
      </c>
      <c r="M126">
        <v>90.442445714285697</v>
      </c>
      <c r="N126">
        <f>(G126-G125)/(D126-D125)</f>
        <v>-4.6079388958225094</v>
      </c>
      <c r="O126">
        <f t="shared" ca="1" si="7"/>
        <v>7.53004347739118</v>
      </c>
      <c r="T126">
        <f t="shared" si="11"/>
        <v>2.2740856999998869</v>
      </c>
      <c r="U126">
        <f t="shared" si="11"/>
        <v>6.2827707000001283</v>
      </c>
      <c r="V126">
        <v>186</v>
      </c>
    </row>
    <row r="127" spans="1:22">
      <c r="A127">
        <f t="shared" si="8"/>
        <v>-0.1833999999999989</v>
      </c>
      <c r="B127">
        <f t="shared" si="9"/>
        <v>1.7068559872536042</v>
      </c>
      <c r="C127">
        <f t="shared" si="10"/>
        <v>31.560500000068714</v>
      </c>
      <c r="D127">
        <f t="shared" si="6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f>IF((D127&lt;$D$90),0,IF((D127-$D$90)&lt;1.218,(940.92*J127)*(D127-$D$90-1.2396+(1.2396*EXP(-1*(D127-$D$90)/1.2396))), ((940.92*J127)*(D127-$D$90-1.2396+(1.2396*EXP(-1*(D127-$D$90)/1.2396)))) - ((940.92*J127)*(D127-$D$90-1.218-1.2396+(1.2396*EXP(-1*(D127-$D$90-1.218)/1.2396)))) ))</f>
        <v>41.296722452132869</v>
      </c>
      <c r="L127">
        <f>G127+K127</f>
        <v>90.56548245213277</v>
      </c>
      <c r="M127">
        <v>92.287645714285702</v>
      </c>
      <c r="N127">
        <f>(G127-G126)/(D127-D126)</f>
        <v>-5.8110612949604601</v>
      </c>
      <c r="O127">
        <f t="shared" ca="1" si="7"/>
        <v>10.853617200129547</v>
      </c>
      <c r="T127">
        <f t="shared" si="11"/>
        <v>2.2740856999998869</v>
      </c>
      <c r="U127">
        <f t="shared" si="11"/>
        <v>6.2827707000001283</v>
      </c>
      <c r="V127">
        <v>187.5</v>
      </c>
    </row>
    <row r="128" spans="1:22">
      <c r="A128">
        <f t="shared" si="8"/>
        <v>-6.3479999999998427E-2</v>
      </c>
      <c r="B128">
        <f t="shared" si="9"/>
        <v>1.6594994476239009</v>
      </c>
      <c r="C128">
        <f t="shared" si="10"/>
        <v>30.917099999896891</v>
      </c>
      <c r="D128">
        <f t="shared" si="6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f>IF((D128&lt;$D$90),0,IF((D128-$D$90)&lt;1.218,(940.92*J128)*(D128-$D$90-1.2396+(1.2396*EXP(-1*(D128-$D$90)/1.2396))), ((940.92*J128)*(D128-$D$90-1.2396+(1.2396*EXP(-1*(D128-$D$90)/1.2396)))) - ((940.92*J128)*(D128-$D$90-1.218-1.2396+(1.2396*EXP(-1*(D128-$D$90-1.218)/1.2396)))) ))</f>
        <v>43.101290701187715</v>
      </c>
      <c r="L128">
        <f>G128+K128</f>
        <v>92.30657070118761</v>
      </c>
      <c r="M128">
        <v>94.738285714285695</v>
      </c>
      <c r="N128">
        <f>(G128-G127)/(D128-D127)</f>
        <v>-2.0532326770690048</v>
      </c>
      <c r="O128">
        <f t="shared" ca="1" si="7"/>
        <v>13.237907070420135</v>
      </c>
      <c r="T128">
        <f t="shared" si="11"/>
        <v>2.2740856999998869</v>
      </c>
      <c r="U128">
        <f t="shared" si="11"/>
        <v>6.2827707000001283</v>
      </c>
      <c r="V128">
        <v>189</v>
      </c>
    </row>
    <row r="129" spans="1:22">
      <c r="A129">
        <f t="shared" si="8"/>
        <v>0.13212000000000046</v>
      </c>
      <c r="B129">
        <f t="shared" si="9"/>
        <v>1.698642443768307</v>
      </c>
      <c r="C129">
        <f t="shared" si="10"/>
        <v>31.297400000312336</v>
      </c>
      <c r="D129">
        <f t="shared" si="6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f>IF((D129&lt;$D$90),0,IF((D129-$D$90)&lt;1.218,(940.92*J129)*(D129-$D$90-1.2396+(1.2396*EXP(-1*(D129-$D$90)/1.2396))), ((940.92*J129)*(D129-$D$90-1.2396+(1.2396*EXP(-1*(D129-$D$90)/1.2396)))) - ((940.92*J129)*(D129-$D$90-1.218-1.2396+(1.2396*EXP(-1*(D129-$D$90-1.218)/1.2396)))) ))</f>
        <v>44.883991816611207</v>
      </c>
      <c r="L129">
        <f>G129+K129</f>
        <v>94.221391816611117</v>
      </c>
      <c r="M129">
        <v>97.335045714285698</v>
      </c>
      <c r="N129">
        <f>(G129-G128)/(D129-D128)</f>
        <v>4.2214369244308454</v>
      </c>
      <c r="O129">
        <f t="shared" ca="1" si="7"/>
        <v>15.064577159914617</v>
      </c>
      <c r="T129">
        <f t="shared" si="11"/>
        <v>2.2740856999998869</v>
      </c>
      <c r="U129">
        <f t="shared" si="11"/>
        <v>6.2827707000001283</v>
      </c>
      <c r="V129">
        <v>190.5</v>
      </c>
    </row>
    <row r="130" spans="1:22">
      <c r="A130">
        <f t="shared" si="8"/>
        <v>0.47384000000009507</v>
      </c>
      <c r="B130">
        <f t="shared" si="9"/>
        <v>1.8717121151684921</v>
      </c>
      <c r="C130">
        <f t="shared" si="10"/>
        <v>46.08029999963037</v>
      </c>
      <c r="D130">
        <f t="shared" si="6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f>IF((D130&lt;$D$90),0,IF((D130-$D$90)&lt;1.218,(940.92*J130)*(D130-$D$90-1.2396+(1.2396*EXP(-1*(D130-$D$90)/1.2396))), ((940.92*J130)*(D130-$D$90-1.2396+(1.2396*EXP(-1*(D130-$D$90)/1.2396)))) - ((940.92*J130)*(D130-$D$90-1.218-1.2396+(1.2396*EXP(-1*(D130-$D$90-1.218)/1.2396)))) ))</f>
        <v>47.428151615495459</v>
      </c>
      <c r="L130">
        <f>G130+K130</f>
        <v>97.239391615495464</v>
      </c>
      <c r="M130">
        <v>99.900365714285698</v>
      </c>
      <c r="N130">
        <f>(G130-G129)/(D130-D129)</f>
        <v>10.282919165107344</v>
      </c>
      <c r="O130">
        <f t="shared" ca="1" si="7"/>
        <v>19.068285693224432</v>
      </c>
      <c r="T130">
        <f t="shared" si="11"/>
        <v>2.2740856999998869</v>
      </c>
      <c r="U130">
        <f t="shared" si="11"/>
        <v>6.2827707000001283</v>
      </c>
      <c r="V130">
        <v>192</v>
      </c>
    </row>
    <row r="131" spans="1:22">
      <c r="A131">
        <f t="shared" si="8"/>
        <v>0.42144000000000403</v>
      </c>
      <c r="B131">
        <f t="shared" si="9"/>
        <v>2.9564773235405966</v>
      </c>
      <c r="C131">
        <f t="shared" si="10"/>
        <v>31.613300000117306</v>
      </c>
      <c r="D131">
        <f t="shared" ref="D131:D194" si="12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f>IF((D131&lt;$D$90),0,IF((D131-$D$90)&lt;1.218,(940.92*J131)*(D131-$D$90-1.2396+(1.2396*EXP(-1*(D131-$D$90)/1.2396))), ((940.92*J131)*(D131-$D$90-1.2396+(1.2396*EXP(-1*(D131-$D$90)/1.2396)))) - ((940.92*J131)*(D131-$D$90-1.218-1.2396+(1.2396*EXP(-1*(D131-$D$90-1.218)/1.2396)))) ))</f>
        <v>49.119665973604633</v>
      </c>
      <c r="L131">
        <f>G131+K131</f>
        <v>99.352345973604628</v>
      </c>
      <c r="M131">
        <v>102.178485714285</v>
      </c>
      <c r="N131">
        <f>(G131-G130)/(D131-D130)</f>
        <v>13.331097987190208</v>
      </c>
      <c r="O131">
        <f t="shared" ref="O131:O194" ca="1" si="13">IF(ROW(N131)-ROW($N$2)+1&gt;=$O$1, AVERAGE(OFFSET(N131, 0, 0, $O$1, 1)), NA())</f>
        <v>20.115314003043945</v>
      </c>
      <c r="T131">
        <f t="shared" si="11"/>
        <v>2.2740856999998869</v>
      </c>
      <c r="U131">
        <f t="shared" si="11"/>
        <v>6.2827707000001283</v>
      </c>
      <c r="V131">
        <v>193.5</v>
      </c>
    </row>
    <row r="132" spans="1:22">
      <c r="A132">
        <f t="shared" ref="A132:A195" si="14">G132-G131</f>
        <v>0.36903999999989878</v>
      </c>
      <c r="B132">
        <f t="shared" ref="B132:B195" si="15">H132-H131</f>
        <v>2.0720504217933069</v>
      </c>
      <c r="C132">
        <f t="shared" ref="C132:C195" si="16">(E132-E131)*1000</f>
        <v>31.308000000080938</v>
      </c>
      <c r="D132">
        <f t="shared" si="12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f>IF((D132&lt;$D$90),0,IF((D132-$D$90)&lt;1.218,(940.92*J132)*(D132-$D$90-1.2396+(1.2396*EXP(-1*(D132-$D$90)/1.2396))), ((940.92*J132)*(D132-$D$90-1.2396+(1.2396*EXP(-1*(D132-$D$90)/1.2396)))) - ((940.92*J132)*(D132-$D$90-1.218-1.2396+(1.2396*EXP(-1*(D132-$D$90-1.218)/1.2396)))) ))</f>
        <v>50.752863450525005</v>
      </c>
      <c r="L132">
        <f>G132+K132</f>
        <v>101.3545834505249</v>
      </c>
      <c r="M132">
        <v>103.918885714285</v>
      </c>
      <c r="N132">
        <f>(G132-G131)/(D132-D131)</f>
        <v>11.787402580776311</v>
      </c>
      <c r="O132">
        <f t="shared" ca="1" si="13"/>
        <v>20.006563232730432</v>
      </c>
      <c r="T132">
        <f t="shared" ref="T132:U195" si="17">T131</f>
        <v>2.2740856999998869</v>
      </c>
      <c r="U132">
        <f t="shared" si="17"/>
        <v>6.2827707000001283</v>
      </c>
      <c r="V132">
        <v>195</v>
      </c>
    </row>
    <row r="133" spans="1:22">
      <c r="A133">
        <f t="shared" si="14"/>
        <v>0.31140000000009849</v>
      </c>
      <c r="B133">
        <f t="shared" si="15"/>
        <v>1.9627437503280021</v>
      </c>
      <c r="C133">
        <f t="shared" si="16"/>
        <v>30.48350000017308</v>
      </c>
      <c r="D133">
        <f t="shared" si="12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f>IF((D133&lt;$D$90),0,IF((D133-$D$90)&lt;1.218,(940.92*J133)*(D133-$D$90-1.2396+(1.2396*EXP(-1*(D133-$D$90)/1.2396))), ((940.92*J133)*(D133-$D$90-1.2396+(1.2396*EXP(-1*(D133-$D$90)/1.2396)))) - ((940.92*J133)*(D133-$D$90-1.218-1.2396+(1.2396*EXP(-1*(D133-$D$90-1.218)/1.2396)))) ))</f>
        <v>52.303904397784834</v>
      </c>
      <c r="L133">
        <f>G133+K133</f>
        <v>103.21702439778483</v>
      </c>
      <c r="M133">
        <v>106.45276571428499</v>
      </c>
      <c r="N133">
        <f>(G133-G132)/(D133-D132)</f>
        <v>10.215362409117406</v>
      </c>
      <c r="O133">
        <f t="shared" ca="1" si="13"/>
        <v>22.19000771356226</v>
      </c>
      <c r="T133">
        <f t="shared" si="17"/>
        <v>2.2740856999998869</v>
      </c>
      <c r="U133">
        <f t="shared" si="17"/>
        <v>6.2827707000001283</v>
      </c>
      <c r="V133">
        <v>196.5</v>
      </c>
    </row>
    <row r="134" spans="1:22">
      <c r="A134">
        <f t="shared" si="14"/>
        <v>0.24851999999999919</v>
      </c>
      <c r="B134">
        <f t="shared" si="15"/>
        <v>1.8249339170499894</v>
      </c>
      <c r="C134">
        <f t="shared" si="16"/>
        <v>16.205500000069151</v>
      </c>
      <c r="D134">
        <f t="shared" si="12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f>IF((D134&lt;$D$90),0,IF((D134-$D$90)&lt;1.218,(940.92*J134)*(D134-$D$90-1.2396+(1.2396*EXP(-1*(D134-$D$90)/1.2396))), ((940.92*J134)*(D134-$D$90-1.2396+(1.2396*EXP(-1*(D134-$D$90)/1.2396)))) - ((940.92*J134)*(D134-$D$90-1.218-1.2396+(1.2396*EXP(-1*(D134-$D$90-1.218)/1.2396)))) ))</f>
        <v>53.113064128582884</v>
      </c>
      <c r="L134">
        <f>G134+K134</f>
        <v>104.27470412858288</v>
      </c>
      <c r="M134">
        <v>108.970925714285</v>
      </c>
      <c r="N134">
        <f>(G134-G133)/(D134-D133)</f>
        <v>15.335534232139628</v>
      </c>
      <c r="O134">
        <f t="shared" ca="1" si="13"/>
        <v>22.722597471811955</v>
      </c>
      <c r="T134">
        <f t="shared" si="17"/>
        <v>2.2740856999998869</v>
      </c>
      <c r="U134">
        <f t="shared" si="17"/>
        <v>6.2827707000001283</v>
      </c>
      <c r="V134">
        <v>198</v>
      </c>
    </row>
    <row r="135" spans="1:22">
      <c r="A135">
        <f t="shared" si="14"/>
        <v>0.69191999999990372</v>
      </c>
      <c r="B135">
        <f t="shared" si="15"/>
        <v>1.0381127564240131</v>
      </c>
      <c r="C135">
        <f t="shared" si="16"/>
        <v>30.617399999755435</v>
      </c>
      <c r="D135">
        <f t="shared" si="12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f>IF((D135&lt;$D$90),0,IF((D135-$D$90)&lt;1.218,(940.92*J135)*(D135-$D$90-1.2396+(1.2396*EXP(-1*(D135-$D$90)/1.2396))), ((940.92*J135)*(D135-$D$90-1.2396+(1.2396*EXP(-1*(D135-$D$90)/1.2396)))) - ((940.92*J135)*(D135-$D$90-1.218-1.2396+(1.2396*EXP(-1*(D135-$D$90-1.218)/1.2396)))) ))</f>
        <v>54.613252751535178</v>
      </c>
      <c r="L135">
        <f>G135+K135</f>
        <v>106.46681275153509</v>
      </c>
      <c r="M135">
        <v>110.79848</v>
      </c>
      <c r="N135">
        <f>(G135-G134)/(D135-D134)</f>
        <v>22.59891434300204</v>
      </c>
      <c r="O135">
        <f t="shared" ca="1" si="13"/>
        <v>24.953437568974174</v>
      </c>
      <c r="T135">
        <f t="shared" si="17"/>
        <v>2.2740856999998869</v>
      </c>
      <c r="U135">
        <f t="shared" si="17"/>
        <v>6.2827707000001283</v>
      </c>
      <c r="V135">
        <v>199.5</v>
      </c>
    </row>
    <row r="136" spans="1:22">
      <c r="A136">
        <f t="shared" si="14"/>
        <v>0.89528000000009911</v>
      </c>
      <c r="B136">
        <f t="shared" si="15"/>
        <v>2.1558312957159984</v>
      </c>
      <c r="C136">
        <f t="shared" si="16"/>
        <v>31.273099999907572</v>
      </c>
      <c r="D136">
        <f t="shared" si="12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f>IF((D136&lt;$D$90),0,IF((D136-$D$90)&lt;1.218,(940.92*J136)*(D136-$D$90-1.2396+(1.2396*EXP(-1*(D136-$D$90)/1.2396))), ((940.92*J136)*(D136-$D$90-1.2396+(1.2396*EXP(-1*(D136-$D$90)/1.2396)))) - ((940.92*J136)*(D136-$D$90-1.218-1.2396+(1.2396*EXP(-1*(D136-$D$90-1.218)/1.2396)))) ))</f>
        <v>56.107791870826077</v>
      </c>
      <c r="L136">
        <f>G136+K136</f>
        <v>108.85663187082608</v>
      </c>
      <c r="M136">
        <v>112.48124</v>
      </c>
      <c r="N136">
        <f>(G136-G135)/(D136-D135)</f>
        <v>28.627798331561152</v>
      </c>
      <c r="O136">
        <f t="shared" ca="1" si="13"/>
        <v>26.314711759165977</v>
      </c>
      <c r="T136">
        <f t="shared" si="17"/>
        <v>2.2740856999998869</v>
      </c>
      <c r="U136">
        <f t="shared" si="17"/>
        <v>6.2827707000001283</v>
      </c>
      <c r="V136">
        <v>201</v>
      </c>
    </row>
    <row r="137" spans="1:22">
      <c r="A137">
        <f t="shared" si="14"/>
        <v>0.82191999999999865</v>
      </c>
      <c r="B137">
        <f t="shared" si="15"/>
        <v>2.3536784074699995</v>
      </c>
      <c r="C137">
        <f t="shared" si="16"/>
        <v>45.581600000332401</v>
      </c>
      <c r="D137">
        <f t="shared" si="12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f>IF((D137&lt;$D$90),0,IF((D137-$D$90)&lt;1.218,(940.92*J137)*(D137-$D$90-1.2396+(1.2396*EXP(-1*(D137-$D$90)/1.2396))), ((940.92*J137)*(D137-$D$90-1.2396+(1.2396*EXP(-1*(D137-$D$90)/1.2396)))) - ((940.92*J137)*(D137-$D$90-1.218-1.2396+(1.2396*EXP(-1*(D137-$D$90-1.218)/1.2396)))) ))</f>
        <v>58.219703918969891</v>
      </c>
      <c r="L137">
        <f>G137+K137</f>
        <v>111.79046391896989</v>
      </c>
      <c r="M137">
        <v>114.94175999999899</v>
      </c>
      <c r="N137">
        <f>(G137-G136)/(D137-D136)</f>
        <v>18.031837407945417</v>
      </c>
      <c r="O137">
        <f t="shared" ca="1" si="13"/>
        <v>26.920269622671562</v>
      </c>
      <c r="T137">
        <f t="shared" si="17"/>
        <v>2.2740856999998869</v>
      </c>
      <c r="U137">
        <f t="shared" si="17"/>
        <v>6.2827707000001283</v>
      </c>
      <c r="V137">
        <v>202.5</v>
      </c>
    </row>
    <row r="138" spans="1:22">
      <c r="A138">
        <f t="shared" si="14"/>
        <v>0.75903999999999883</v>
      </c>
      <c r="B138">
        <f t="shared" si="15"/>
        <v>2.8827621204739984</v>
      </c>
      <c r="C138">
        <f t="shared" si="16"/>
        <v>46.815399999559304</v>
      </c>
      <c r="D138">
        <f t="shared" si="12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f>IF((D138&lt;$D$90),0,IF((D138-$D$90)&lt;1.218,(940.92*J138)*(D138-$D$90-1.2396+(1.2396*EXP(-1*(D138-$D$90)/1.2396))), ((940.92*J138)*(D138-$D$90-1.2396+(1.2396*EXP(-1*(D138-$D$90)/1.2396)))) - ((940.92*J138)*(D138-$D$90-1.218-1.2396+(1.2396*EXP(-1*(D138-$D$90-1.218)/1.2396)))) ))</f>
        <v>60.309436314736828</v>
      </c>
      <c r="L138">
        <f>G138+K138</f>
        <v>114.63923631473682</v>
      </c>
      <c r="M138">
        <v>117.23520000000001</v>
      </c>
      <c r="N138">
        <f>(G138-G137)/(D138-D137)</f>
        <v>16.213468217875828</v>
      </c>
      <c r="O138">
        <f t="shared" ca="1" si="13"/>
        <v>30.560279201186983</v>
      </c>
      <c r="T138">
        <f t="shared" si="17"/>
        <v>2.2740856999998869</v>
      </c>
      <c r="U138">
        <f t="shared" si="17"/>
        <v>6.2827707000001283</v>
      </c>
      <c r="V138">
        <v>204</v>
      </c>
    </row>
    <row r="139" spans="1:22">
      <c r="A139">
        <f t="shared" si="14"/>
        <v>0.696159999999999</v>
      </c>
      <c r="B139">
        <f t="shared" si="15"/>
        <v>2.7982388129899931</v>
      </c>
      <c r="C139">
        <f t="shared" si="16"/>
        <v>15.729400000054738</v>
      </c>
      <c r="D139">
        <f t="shared" si="12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f>IF((D139&lt;$D$90),0,IF((D139-$D$90)&lt;1.218,(940.92*J139)*(D139-$D$90-1.2396+(1.2396*EXP(-1*(D139-$D$90)/1.2396))), ((940.92*J139)*(D139-$D$90-1.2396+(1.2396*EXP(-1*(D139-$D$90)/1.2396)))) - ((940.92*J139)*(D139-$D$90-1.218-1.2396+(1.2396*EXP(-1*(D139-$D$90-1.218)/1.2396)))) ))</f>
        <v>60.994033164851928</v>
      </c>
      <c r="L139">
        <f>G139+K139</f>
        <v>116.01999316485193</v>
      </c>
      <c r="M139">
        <v>119.66428000000001</v>
      </c>
      <c r="N139">
        <f>(G139-G138)/(D139-D138)</f>
        <v>44.258522257528981</v>
      </c>
      <c r="O139">
        <f t="shared" ca="1" si="13"/>
        <v>34.636360578066586</v>
      </c>
      <c r="T139">
        <f t="shared" si="17"/>
        <v>2.2740856999998869</v>
      </c>
      <c r="U139">
        <f t="shared" si="17"/>
        <v>6.2827707000001283</v>
      </c>
      <c r="V139">
        <v>205.5</v>
      </c>
    </row>
    <row r="140" spans="1:22">
      <c r="A140">
        <f t="shared" si="14"/>
        <v>0.63851999999999975</v>
      </c>
      <c r="B140">
        <f t="shared" si="15"/>
        <v>1.3642020358900027</v>
      </c>
      <c r="C140">
        <f t="shared" si="16"/>
        <v>30.767300000206887</v>
      </c>
      <c r="D140">
        <f t="shared" si="12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f>IF((D140&lt;$D$90),0,IF((D140-$D$90)&lt;1.218,(940.92*J140)*(D140-$D$90-1.2396+(1.2396*EXP(-1*(D140-$D$90)/1.2396))), ((940.92*J140)*(D140-$D$90-1.2396+(1.2396*EXP(-1*(D140-$D$90)/1.2396)))) - ((940.92*J140)*(D140-$D$90-1.218-1.2396+(1.2396*EXP(-1*(D140-$D$90-1.218)/1.2396)))) ))</f>
        <v>62.308275004442294</v>
      </c>
      <c r="L140">
        <f>G140+K140</f>
        <v>117.97275500444229</v>
      </c>
      <c r="M140">
        <v>122.187079999999</v>
      </c>
      <c r="N140">
        <f>(G140-G139)/(D140-D139)</f>
        <v>20.753202263302473</v>
      </c>
      <c r="O140">
        <f t="shared" ca="1" si="13"/>
        <v>35.583842493178679</v>
      </c>
      <c r="T140">
        <f t="shared" si="17"/>
        <v>2.2740856999998869</v>
      </c>
      <c r="U140">
        <f t="shared" si="17"/>
        <v>6.2827707000001283</v>
      </c>
      <c r="V140">
        <v>207</v>
      </c>
    </row>
    <row r="141" spans="1:22">
      <c r="A141">
        <f t="shared" si="14"/>
        <v>0.58088000000000051</v>
      </c>
      <c r="B141">
        <f t="shared" si="15"/>
        <v>1.920981048458998</v>
      </c>
      <c r="C141">
        <f t="shared" si="16"/>
        <v>47.443599999951402</v>
      </c>
      <c r="D141">
        <f t="shared" si="12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f>IF((D141&lt;$D$90),0,IF((D141-$D$90)&lt;1.218,(940.92*J141)*(D141-$D$90-1.2396+(1.2396*EXP(-1*(D141-$D$90)/1.2396))), ((940.92*J141)*(D141-$D$90-1.2396+(1.2396*EXP(-1*(D141-$D$90)/1.2396)))) - ((940.92*J141)*(D141-$D$90-1.218-1.2396+(1.2396*EXP(-1*(D141-$D$90-1.218)/1.2396)))) ))</f>
        <v>64.271989218753305</v>
      </c>
      <c r="L141">
        <f>G141+K141</f>
        <v>120.51734921875331</v>
      </c>
      <c r="M141">
        <v>124.829799999999</v>
      </c>
      <c r="N141">
        <f>(G141-G140)/(D141-D140)</f>
        <v>12.243590284055079</v>
      </c>
      <c r="O141">
        <f t="shared" ca="1" si="13"/>
        <v>37.03422638881937</v>
      </c>
      <c r="T141">
        <f t="shared" si="17"/>
        <v>2.2740856999998869</v>
      </c>
      <c r="U141">
        <f t="shared" si="17"/>
        <v>6.2827707000001283</v>
      </c>
      <c r="V141">
        <v>208.5</v>
      </c>
    </row>
    <row r="142" spans="1:22">
      <c r="A142">
        <f t="shared" si="14"/>
        <v>0.52324000000000126</v>
      </c>
      <c r="B142">
        <f t="shared" si="15"/>
        <v>2.49710798353901</v>
      </c>
      <c r="C142">
        <f t="shared" si="16"/>
        <v>15.562500000214641</v>
      </c>
      <c r="D142">
        <f t="shared" si="12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f>IF((D142&lt;$D$90),0,IF((D142-$D$90)&lt;1.218,(940.92*J142)*(D142-$D$90-1.2396+(1.2396*EXP(-1*(D142-$D$90)/1.2396))), ((940.92*J142)*(D142-$D$90-1.2396+(1.2396*EXP(-1*(D142-$D$90)/1.2396)))) - ((940.92*J142)*(D142-$D$90-1.218-1.2396+(1.2396*EXP(-1*(D142-$D$90-1.218)/1.2396)))) ))</f>
        <v>64.899930808747854</v>
      </c>
      <c r="L142">
        <f>G142+K142</f>
        <v>121.66853080874785</v>
      </c>
      <c r="M142">
        <v>127.169799999999</v>
      </c>
      <c r="N142">
        <f>(G142-G141)/(D142-D141)</f>
        <v>33.621847389094597</v>
      </c>
      <c r="O142">
        <f t="shared" ca="1" si="13"/>
        <v>41.030928030332085</v>
      </c>
      <c r="T142">
        <f t="shared" si="17"/>
        <v>2.2740856999998869</v>
      </c>
      <c r="U142">
        <f t="shared" si="17"/>
        <v>6.2827707000001283</v>
      </c>
      <c r="V142">
        <v>210</v>
      </c>
    </row>
    <row r="143" spans="1:22">
      <c r="A143">
        <f t="shared" si="14"/>
        <v>0.73707999999999885</v>
      </c>
      <c r="B143">
        <f t="shared" si="15"/>
        <v>1.1359968044299933</v>
      </c>
      <c r="C143">
        <f t="shared" si="16"/>
        <v>47.427299999981187</v>
      </c>
      <c r="D143">
        <f t="shared" si="12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f>IF((D143&lt;$D$90),0,IF((D143-$D$90)&lt;1.218,(940.92*J143)*(D143-$D$90-1.2396+(1.2396*EXP(-1*(D143-$D$90)/1.2396))), ((940.92*J143)*(D143-$D$90-1.2396+(1.2396*EXP(-1*(D143-$D$90)/1.2396)))) - ((940.92*J143)*(D143-$D$90-1.218-1.2396+(1.2396*EXP(-1*(D143-$D$90-1.218)/1.2396)))) ))</f>
        <v>66.765698927388797</v>
      </c>
      <c r="L143">
        <f>G143+K143</f>
        <v>124.2713789273888</v>
      </c>
      <c r="M143">
        <v>129.46263999999999</v>
      </c>
      <c r="N143">
        <f>(G143-G142)/(D143-D142)</f>
        <v>15.54125999161435</v>
      </c>
      <c r="O143">
        <f t="shared" ca="1" si="13"/>
        <v>42.588995302763806</v>
      </c>
      <c r="T143">
        <f t="shared" si="17"/>
        <v>2.2740856999998869</v>
      </c>
      <c r="U143">
        <f t="shared" si="17"/>
        <v>6.2827707000001283</v>
      </c>
      <c r="V143">
        <v>211.5</v>
      </c>
    </row>
    <row r="144" spans="1:22">
      <c r="A144">
        <f t="shared" si="14"/>
        <v>1.190960000000004</v>
      </c>
      <c r="B144">
        <f t="shared" si="15"/>
        <v>2.5577304050730021</v>
      </c>
      <c r="C144">
        <f t="shared" si="16"/>
        <v>31.637499999760621</v>
      </c>
      <c r="D144">
        <f t="shared" si="12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f>IF((D144&lt;$D$90),0,IF((D144-$D$90)&lt;1.218,(940.92*J144)*(D144-$D$90-1.2396+(1.2396*EXP(-1*(D144-$D$90)/1.2396))), ((940.92*J144)*(D144-$D$90-1.2396+(1.2396*EXP(-1*(D144-$D$90)/1.2396)))) - ((940.92*J144)*(D144-$D$90-1.218-1.2396+(1.2396*EXP(-1*(D144-$D$90-1.218)/1.2396)))) ))</f>
        <v>67.971197018343148</v>
      </c>
      <c r="L144">
        <f>G144+K144</f>
        <v>126.66783701834315</v>
      </c>
      <c r="M144">
        <v>131.17624000000001</v>
      </c>
      <c r="N144">
        <f>(G144-G143)/(D144-D143)</f>
        <v>37.643935203761842</v>
      </c>
      <c r="O144">
        <f t="shared" ca="1" si="13"/>
        <v>46.855235053757468</v>
      </c>
      <c r="T144">
        <f t="shared" si="17"/>
        <v>2.2740856999998869</v>
      </c>
      <c r="U144">
        <f t="shared" si="17"/>
        <v>6.2827707000001283</v>
      </c>
      <c r="V144">
        <v>213</v>
      </c>
    </row>
    <row r="145" spans="1:22">
      <c r="A145">
        <f t="shared" si="14"/>
        <v>1.1280799999999971</v>
      </c>
      <c r="B145">
        <f t="shared" si="15"/>
        <v>2.367306924188</v>
      </c>
      <c r="C145">
        <f t="shared" si="16"/>
        <v>31.152399999882618</v>
      </c>
      <c r="D145">
        <f t="shared" si="12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f>IF((D145&lt;$D$90),0,IF((D145-$D$90)&lt;1.218,(940.92*J145)*(D145-$D$90-1.2396+(1.2396*EXP(-1*(D145-$D$90)/1.2396))), ((940.92*J145)*(D145-$D$90-1.2396+(1.2396*EXP(-1*(D145-$D$90)/1.2396)))) - ((940.92*J145)*(D145-$D$90-1.218-1.2396+(1.2396*EXP(-1*(D145-$D$90-1.218)/1.2396)))) ))</f>
        <v>69.128524548767913</v>
      </c>
      <c r="L145">
        <f>G145+K145</f>
        <v>128.95324454876791</v>
      </c>
      <c r="M145">
        <v>133.47955999999999</v>
      </c>
      <c r="N145">
        <f>(G145-G144)/(D145-D144)</f>
        <v>36.211656244920057</v>
      </c>
      <c r="O145">
        <f t="shared" ca="1" si="13"/>
        <v>54.489402270409109</v>
      </c>
      <c r="T145">
        <f t="shared" si="17"/>
        <v>2.2740856999998869</v>
      </c>
      <c r="U145">
        <f t="shared" si="17"/>
        <v>6.2827707000001283</v>
      </c>
      <c r="V145">
        <v>214.5</v>
      </c>
    </row>
    <row r="146" spans="1:22">
      <c r="A146">
        <f t="shared" si="14"/>
        <v>1.0704399999999978</v>
      </c>
      <c r="B146">
        <f t="shared" si="15"/>
        <v>2.2574212166379937</v>
      </c>
      <c r="C146">
        <f t="shared" si="16"/>
        <v>30.863200000112556</v>
      </c>
      <c r="D146">
        <f t="shared" si="12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f>IF((D146&lt;$D$90),0,IF((D146-$D$90)&lt;1.218,(940.92*J146)*(D146-$D$90-1.2396+(1.2396*EXP(-1*(D146-$D$90)/1.2396))), ((940.92*J146)*(D146-$D$90-1.2396+(1.2396*EXP(-1*(D146-$D$90)/1.2396)))) - ((940.92*J146)*(D146-$D$90-1.218-1.2396+(1.2396*EXP(-1*(D146-$D$90-1.218)/1.2396)))) ))</f>
        <v>70.246782300300708</v>
      </c>
      <c r="L146">
        <f>G146+K146</f>
        <v>131.14194230030071</v>
      </c>
      <c r="M146">
        <v>135.7724</v>
      </c>
      <c r="N146">
        <f>(G146-G145)/(D146-D145)</f>
        <v>34.683376966617004</v>
      </c>
      <c r="O146">
        <f t="shared" ca="1" si="13"/>
        <v>55.35055455340008</v>
      </c>
      <c r="T146">
        <f t="shared" si="17"/>
        <v>2.2740856999998869</v>
      </c>
      <c r="U146">
        <f t="shared" si="17"/>
        <v>6.2827707000001283</v>
      </c>
      <c r="V146">
        <v>216</v>
      </c>
    </row>
    <row r="147" spans="1:22">
      <c r="A147">
        <f t="shared" si="14"/>
        <v>1.6772057142857051</v>
      </c>
      <c r="B147">
        <f t="shared" si="15"/>
        <v>2.1616562170439977</v>
      </c>
      <c r="C147">
        <f t="shared" si="16"/>
        <v>30.812900000000809</v>
      </c>
      <c r="D147">
        <f t="shared" si="12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f>IF((D147&lt;$D$90),0,IF((D147-$D$90)&lt;1.218,(940.92*J147)*(D147-$D$90-1.2396+(1.2396*EXP(-1*(D147-$D$90)/1.2396))), ((940.92*J147)*(D147-$D$90-1.2396+(1.2396*EXP(-1*(D147-$D$90)/1.2396)))) - ((940.92*J147)*(D147-$D$90-1.218-1.2396+(1.2396*EXP(-1*(D147-$D$90-1.218)/1.2396)))) ))</f>
        <v>71.335786051628389</v>
      </c>
      <c r="L147">
        <f>G147+K147</f>
        <v>133.90815176591408</v>
      </c>
      <c r="M147">
        <v>138.04427999999999</v>
      </c>
      <c r="N147">
        <f>(G147-G146)/(D147-D146)</f>
        <v>54.431933193099674</v>
      </c>
      <c r="O147">
        <f t="shared" ca="1" si="13"/>
        <v>56.079118996901471</v>
      </c>
      <c r="T147">
        <f t="shared" si="17"/>
        <v>2.2740856999998869</v>
      </c>
      <c r="U147">
        <f t="shared" si="17"/>
        <v>6.2827707000001283</v>
      </c>
      <c r="V147">
        <v>217.5</v>
      </c>
    </row>
    <row r="148" spans="1:22">
      <c r="A148">
        <f t="shared" si="14"/>
        <v>1.7381600000000006</v>
      </c>
      <c r="B148">
        <f t="shared" si="15"/>
        <v>2.7398753467940082</v>
      </c>
      <c r="C148">
        <f t="shared" si="16"/>
        <v>30.507800000123098</v>
      </c>
      <c r="D148">
        <f t="shared" si="12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f>IF((D148&lt;$D$90),0,IF((D148-$D$90)&lt;1.218,(940.92*J148)*(D148-$D$90-1.2396+(1.2396*EXP(-1*(D148-$D$90)/1.2396))), ((940.92*J148)*(D148-$D$90-1.2396+(1.2396*EXP(-1*(D148-$D$90)/1.2396)))) - ((940.92*J148)*(D148-$D$90-1.218-1.2396+(1.2396*EXP(-1*(D148-$D$90-1.218)/1.2396)))) ))</f>
        <v>72.387664610278421</v>
      </c>
      <c r="L148">
        <f>G148+K148</f>
        <v>136.69819032456411</v>
      </c>
      <c r="M148">
        <v>140.58763999999999</v>
      </c>
      <c r="N148">
        <f>(G148-G147)/(D148-D147)</f>
        <v>56.974281986671841</v>
      </c>
      <c r="O148">
        <f t="shared" ca="1" si="13"/>
        <v>57.490169370777963</v>
      </c>
      <c r="T148">
        <f t="shared" si="17"/>
        <v>2.2740856999998869</v>
      </c>
      <c r="U148">
        <f t="shared" si="17"/>
        <v>6.2827707000001283</v>
      </c>
      <c r="V148">
        <v>219</v>
      </c>
    </row>
    <row r="149" spans="1:22">
      <c r="A149">
        <f t="shared" si="14"/>
        <v>1.6857600000000019</v>
      </c>
      <c r="B149">
        <f t="shared" si="15"/>
        <v>2.764602195447992</v>
      </c>
      <c r="C149">
        <f t="shared" si="16"/>
        <v>31.37269999979253</v>
      </c>
      <c r="D149">
        <f t="shared" si="12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f>IF((D149&lt;$D$90),0,IF((D149-$D$90)&lt;1.218,(940.92*J149)*(D149-$D$90-1.2396+(1.2396*EXP(-1*(D149-$D$90)/1.2396))), ((940.92*J149)*(D149-$D$90-1.2396+(1.2396*EXP(-1*(D149-$D$90)/1.2396)))) - ((940.92*J149)*(D149-$D$90-1.218-1.2396+(1.2396*EXP(-1*(D149-$D$90-1.218)/1.2396)))) ))</f>
        <v>73.442700677859435</v>
      </c>
      <c r="L149">
        <f>G149+K149</f>
        <v>139.43898639214513</v>
      </c>
      <c r="M149">
        <v>143.47020000000001</v>
      </c>
      <c r="N149">
        <f>(G149-G148)/(D149-D148)</f>
        <v>53.733341408649878</v>
      </c>
      <c r="O149">
        <f t="shared" ca="1" si="13"/>
        <v>58.2753876718239</v>
      </c>
      <c r="T149">
        <f t="shared" si="17"/>
        <v>2.2740856999998869</v>
      </c>
      <c r="U149">
        <f t="shared" si="17"/>
        <v>6.2827707000001283</v>
      </c>
      <c r="V149">
        <v>220.5</v>
      </c>
    </row>
    <row r="150" spans="1:22">
      <c r="A150">
        <f t="shared" si="14"/>
        <v>1.6333599999999961</v>
      </c>
      <c r="B150">
        <f t="shared" si="15"/>
        <v>2.7152833499900169</v>
      </c>
      <c r="C150">
        <f t="shared" si="16"/>
        <v>46.327200000177982</v>
      </c>
      <c r="D150">
        <f t="shared" si="12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f>IF((D150&lt;$D$90),0,IF((D150-$D$90)&lt;1.218,(940.92*J150)*(D150-$D$90-1.2396+(1.2396*EXP(-1*(D150-$D$90)/1.2396))), ((940.92*J150)*(D150-$D$90-1.2396+(1.2396*EXP(-1*(D150-$D$90)/1.2396)))) - ((940.92*J150)*(D150-$D$90-1.218-1.2396+(1.2396*EXP(-1*(D150-$D$90-1.218)/1.2396)))) ))</f>
        <v>74.952621056038041</v>
      </c>
      <c r="L150">
        <f>G150+K150</f>
        <v>142.58226677032374</v>
      </c>
      <c r="M150">
        <v>145.64251999999999</v>
      </c>
      <c r="N150">
        <f>(G150-G149)/(D150-D149)</f>
        <v>35.257041219709393</v>
      </c>
      <c r="O150">
        <f t="shared" ca="1" si="13"/>
        <v>59.397903918486506</v>
      </c>
      <c r="T150">
        <f t="shared" si="17"/>
        <v>2.2740856999998869</v>
      </c>
      <c r="U150">
        <f t="shared" si="17"/>
        <v>6.2827707000001283</v>
      </c>
      <c r="V150">
        <v>222</v>
      </c>
    </row>
    <row r="151" spans="1:22">
      <c r="A151">
        <f t="shared" si="14"/>
        <v>1.5862000000000052</v>
      </c>
      <c r="B151">
        <f t="shared" si="15"/>
        <v>3.1067677191549876</v>
      </c>
      <c r="C151">
        <f t="shared" si="16"/>
        <v>30.380799999875308</v>
      </c>
      <c r="D151">
        <f t="shared" si="12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f>IF((D151&lt;$D$90),0,IF((D151-$D$90)&lt;1.218,(940.92*J151)*(D151-$D$90-1.2396+(1.2396*EXP(-1*(D151-$D$90)/1.2396))), ((940.92*J151)*(D151-$D$90-1.2396+(1.2396*EXP(-1*(D151-$D$90)/1.2396)))) - ((940.92*J151)*(D151-$D$90-1.218-1.2396+(1.2396*EXP(-1*(D151-$D$90-1.218)/1.2396)))) ))</f>
        <v>75.91260827699432</v>
      </c>
      <c r="L151">
        <f>G151+K151</f>
        <v>145.12845399128003</v>
      </c>
      <c r="M151">
        <v>148.149</v>
      </c>
      <c r="N151">
        <f>(G151-G150)/(D151-D150)</f>
        <v>52.210606699182229</v>
      </c>
      <c r="O151">
        <f t="shared" ca="1" si="13"/>
        <v>60.490619800596313</v>
      </c>
      <c r="T151">
        <f t="shared" si="17"/>
        <v>2.2740856999998869</v>
      </c>
      <c r="U151">
        <f t="shared" si="17"/>
        <v>6.2827707000001283</v>
      </c>
      <c r="V151">
        <v>223.5</v>
      </c>
    </row>
    <row r="152" spans="1:22">
      <c r="A152">
        <f t="shared" si="14"/>
        <v>1.5337999999999994</v>
      </c>
      <c r="B152">
        <f t="shared" si="15"/>
        <v>2.5229729597459993</v>
      </c>
      <c r="C152">
        <f t="shared" si="16"/>
        <v>31.173200000012002</v>
      </c>
      <c r="D152">
        <f t="shared" si="12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f>IF((D152&lt;$D$90),0,IF((D152-$D$90)&lt;1.218,(940.92*J152)*(D152-$D$90-1.2396+(1.2396*EXP(-1*(D152-$D$90)/1.2396))), ((940.92*J152)*(D152-$D$90-1.2396+(1.2396*EXP(-1*(D152-$D$90)/1.2396)))) - ((940.92*J152)*(D152-$D$90-1.218-1.2396+(1.2396*EXP(-1*(D152-$D$90-1.218)/1.2396)))) ))</f>
        <v>76.873480124175259</v>
      </c>
      <c r="L152">
        <f>G152+K152</f>
        <v>147.62312583846096</v>
      </c>
      <c r="M152">
        <v>151.12527999999901</v>
      </c>
      <c r="N152">
        <f>(G152-G151)/(D152-D151)</f>
        <v>49.202520113411801</v>
      </c>
      <c r="O152">
        <f t="shared" ca="1" si="13"/>
        <v>59.507836346180092</v>
      </c>
      <c r="T152">
        <f t="shared" si="17"/>
        <v>2.2740856999998869</v>
      </c>
      <c r="U152">
        <f t="shared" si="17"/>
        <v>6.2827707000001283</v>
      </c>
      <c r="V152">
        <v>225</v>
      </c>
    </row>
    <row r="153" spans="1:22">
      <c r="A153">
        <f t="shared" si="14"/>
        <v>1.8103199999999902</v>
      </c>
      <c r="B153">
        <f t="shared" si="15"/>
        <v>2.4714361940779952</v>
      </c>
      <c r="C153">
        <f t="shared" si="16"/>
        <v>31.103199999961362</v>
      </c>
      <c r="D153">
        <f t="shared" si="12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f>IF((D153&lt;$D$90),0,IF((D153-$D$90)&lt;1.218,(940.92*J153)*(D153-$D$90-1.2396+(1.2396*EXP(-1*(D153-$D$90)/1.2396))), ((940.92*J153)*(D153-$D$90-1.2396+(1.2396*EXP(-1*(D153-$D$90)/1.2396)))) - ((940.92*J153)*(D153-$D$90-1.218-1.2396+(1.2396*EXP(-1*(D153-$D$90-1.218)/1.2396)))) ))</f>
        <v>77.808411685364476</v>
      </c>
      <c r="L153">
        <f>G153+K153</f>
        <v>150.36837739965017</v>
      </c>
      <c r="M153">
        <v>153.43323999999899</v>
      </c>
      <c r="N153">
        <f>(G153-G152)/(D153-D152)</f>
        <v>58.203657501550936</v>
      </c>
      <c r="O153">
        <f t="shared" ca="1" si="13"/>
        <v>60.571802718283266</v>
      </c>
      <c r="T153">
        <f t="shared" si="17"/>
        <v>2.2740856999998869</v>
      </c>
      <c r="U153">
        <f t="shared" si="17"/>
        <v>6.2827707000001283</v>
      </c>
      <c r="V153">
        <v>226.5</v>
      </c>
    </row>
    <row r="154" spans="1:22">
      <c r="A154">
        <f t="shared" si="14"/>
        <v>1.823120000000003</v>
      </c>
      <c r="B154">
        <f t="shared" si="15"/>
        <v>2.722643192035008</v>
      </c>
      <c r="C154">
        <f t="shared" si="16"/>
        <v>15.994300000329531</v>
      </c>
      <c r="D154">
        <f t="shared" si="12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f>IF((D154&lt;$D$90),0,IF((D154-$D$90)&lt;1.218,(940.92*J154)*(D154-$D$90-1.2396+(1.2396*EXP(-1*(D154-$D$90)/1.2396))), ((940.92*J154)*(D154-$D$90-1.2396+(1.2396*EXP(-1*(D154-$D$90)/1.2396)))) - ((940.92*J154)*(D154-$D$90-1.218-1.2396+(1.2396*EXP(-1*(D154-$D$90-1.218)/1.2396)))) ))</f>
        <v>78.280128426224053</v>
      </c>
      <c r="L154">
        <f>G154+K154</f>
        <v>152.66321414050975</v>
      </c>
      <c r="M154">
        <v>155.53219999999999</v>
      </c>
      <c r="N154">
        <f>(G154-G153)/(D154-D153)</f>
        <v>113.98560737027823</v>
      </c>
      <c r="O154">
        <f t="shared" ca="1" si="13"/>
        <v>58.816164522794239</v>
      </c>
      <c r="T154">
        <f t="shared" si="17"/>
        <v>2.2740856999998869</v>
      </c>
      <c r="U154">
        <f t="shared" si="17"/>
        <v>6.2827707000001283</v>
      </c>
      <c r="V154">
        <v>228</v>
      </c>
    </row>
    <row r="155" spans="1:22">
      <c r="A155">
        <f t="shared" si="14"/>
        <v>1.392319999999998</v>
      </c>
      <c r="B155">
        <f t="shared" si="15"/>
        <v>2.2834297602240099</v>
      </c>
      <c r="C155">
        <f t="shared" si="16"/>
        <v>31.062499999734428</v>
      </c>
      <c r="D155">
        <f t="shared" si="12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f>IF((D155&lt;$D$90),0,IF((D155-$D$90)&lt;1.218,(940.92*J155)*(D155-$D$90-1.2396+(1.2396*EXP(-1*(D155-$D$90)/1.2396))), ((940.92*J155)*(D155-$D$90-1.2396+(1.2396*EXP(-1*(D155-$D$90)/1.2396)))) - ((940.92*J155)*(D155-$D$90-1.218-1.2396+(1.2396*EXP(-1*(D155-$D$90-1.218)/1.2396)))) ))</f>
        <v>79.17904134304581</v>
      </c>
      <c r="L155">
        <f>G155+K155</f>
        <v>154.95444705733149</v>
      </c>
      <c r="M155">
        <v>157.89215999999999</v>
      </c>
      <c r="N155">
        <f>(G155-G154)/(D155-D154)</f>
        <v>44.823179074829838</v>
      </c>
      <c r="O155">
        <f t="shared" ca="1" si="13"/>
        <v>53.44225483469787</v>
      </c>
      <c r="T155">
        <f t="shared" si="17"/>
        <v>2.2740856999998869</v>
      </c>
      <c r="U155">
        <f t="shared" si="17"/>
        <v>6.2827707000001283</v>
      </c>
      <c r="V155">
        <v>229.5</v>
      </c>
    </row>
    <row r="156" spans="1:22">
      <c r="A156">
        <f t="shared" si="14"/>
        <v>1.9663200000000103</v>
      </c>
      <c r="B156">
        <f t="shared" si="15"/>
        <v>2.2694955449059933</v>
      </c>
      <c r="C156">
        <f t="shared" si="16"/>
        <v>46.851699999933771</v>
      </c>
      <c r="D156">
        <f t="shared" si="12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f>IF((D156&lt;$D$90),0,IF((D156-$D$90)&lt;1.218,(940.92*J156)*(D156-$D$90-1.2396+(1.2396*EXP(-1*(D156-$D$90)/1.2396))), ((940.92*J156)*(D156-$D$90-1.2396+(1.2396*EXP(-1*(D156-$D$90)/1.2396)))) - ((940.92*J156)*(D156-$D$90-1.218-1.2396+(1.2396*EXP(-1*(D156-$D$90-1.218)/1.2396)))) ))</f>
        <v>80.492971910365341</v>
      </c>
      <c r="L156">
        <f>G156+K156</f>
        <v>158.23469762465106</v>
      </c>
      <c r="M156">
        <v>160.74268000000001</v>
      </c>
      <c r="N156">
        <f>(G156-G155)/(D156-D155)</f>
        <v>41.96902140163089</v>
      </c>
      <c r="O156">
        <f t="shared" ca="1" si="13"/>
        <v>56.890117785238623</v>
      </c>
      <c r="T156">
        <f t="shared" si="17"/>
        <v>2.2740856999998869</v>
      </c>
      <c r="U156">
        <f t="shared" si="17"/>
        <v>6.2827707000001283</v>
      </c>
      <c r="V156">
        <v>231</v>
      </c>
    </row>
    <row r="157" spans="1:22">
      <c r="A157">
        <f t="shared" si="14"/>
        <v>2.0967199999999906</v>
      </c>
      <c r="B157">
        <f t="shared" si="15"/>
        <v>3.2484773033259842</v>
      </c>
      <c r="C157">
        <f t="shared" si="16"/>
        <v>30.590100000154052</v>
      </c>
      <c r="D157">
        <f t="shared" si="12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f>IF((D157&lt;$D$90),0,IF((D157-$D$90)&lt;1.218,(940.92*J157)*(D157-$D$90-1.2396+(1.2396*EXP(-1*(D157-$D$90)/1.2396))), ((940.92*J157)*(D157-$D$90-1.2396+(1.2396*EXP(-1*(D157-$D$90)/1.2396)))) - ((940.92*J157)*(D157-$D$90-1.218-1.2396+(1.2396*EXP(-1*(D157-$D$90-1.218)/1.2396)))) ))</f>
        <v>81.324443170518293</v>
      </c>
      <c r="L157">
        <f>G157+K157</f>
        <v>161.16288888480398</v>
      </c>
      <c r="M157">
        <v>163.56175999999999</v>
      </c>
      <c r="N157">
        <f>(G157-G156)/(D157-D156)</f>
        <v>68.5424369318646</v>
      </c>
      <c r="O157">
        <f t="shared" ca="1" si="13"/>
        <v>61.044483727199655</v>
      </c>
      <c r="T157">
        <f t="shared" si="17"/>
        <v>2.2740856999998869</v>
      </c>
      <c r="U157">
        <f t="shared" si="17"/>
        <v>6.2827707000001283</v>
      </c>
      <c r="V157">
        <v>232.5</v>
      </c>
    </row>
    <row r="158" spans="1:22">
      <c r="A158">
        <f t="shared" si="14"/>
        <v>2.0495599999999996</v>
      </c>
      <c r="B158">
        <f t="shared" si="15"/>
        <v>2.9080847518570181</v>
      </c>
      <c r="C158">
        <f t="shared" si="16"/>
        <v>31.616100000064762</v>
      </c>
      <c r="D158">
        <f t="shared" si="12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f>IF((D158&lt;$D$90),0,IF((D158-$D$90)&lt;1.218,(940.92*J158)*(D158-$D$90-1.2396+(1.2396*EXP(-1*(D158-$D$90)/1.2396))), ((940.92*J158)*(D158-$D$90-1.2396+(1.2396*EXP(-1*(D158-$D$90)/1.2396)))) - ((940.92*J158)*(D158-$D$90-1.218-1.2396+(1.2396*EXP(-1*(D158-$D$90-1.218)/1.2396)))) ))</f>
        <v>82.162509528098795</v>
      </c>
      <c r="L158">
        <f>G158+K158</f>
        <v>164.05051524238451</v>
      </c>
      <c r="M158">
        <v>165.85339999999999</v>
      </c>
      <c r="N158">
        <f>(G158-G157)/(D158-D157)</f>
        <v>64.826464997131254</v>
      </c>
      <c r="O158">
        <f t="shared" ca="1" si="13"/>
        <v>62.202608463286104</v>
      </c>
      <c r="T158">
        <f t="shared" si="17"/>
        <v>2.2740856999998869</v>
      </c>
      <c r="U158">
        <f t="shared" si="17"/>
        <v>6.2827707000001283</v>
      </c>
      <c r="V158">
        <v>234</v>
      </c>
    </row>
    <row r="159" spans="1:22">
      <c r="A159">
        <f t="shared" si="14"/>
        <v>2.0076400000000092</v>
      </c>
      <c r="B159">
        <f t="shared" si="15"/>
        <v>2.8673603676679988</v>
      </c>
      <c r="C159">
        <f t="shared" si="16"/>
        <v>30.906499999673542</v>
      </c>
      <c r="D159">
        <f t="shared" si="12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f>IF((D159&lt;$D$90),0,IF((D159-$D$90)&lt;1.218,(940.92*J159)*(D159-$D$90-1.2396+(1.2396*EXP(-1*(D159-$D$90)/1.2396))), ((940.92*J159)*(D159-$D$90-1.2396+(1.2396*EXP(-1*(D159-$D$90)/1.2396)))) - ((940.92*J159)*(D159-$D$90-1.218-1.2396+(1.2396*EXP(-1*(D159-$D$90-1.218)/1.2396)))) ))</f>
        <v>82.961362770502888</v>
      </c>
      <c r="L159">
        <f>G159+K159</f>
        <v>166.85700848478859</v>
      </c>
      <c r="M159">
        <v>168.59912</v>
      </c>
      <c r="N159">
        <f>(G159-G158)/(D159-D158)</f>
        <v>64.958503875275923</v>
      </c>
      <c r="O159">
        <f t="shared" ca="1" si="13"/>
        <v>60.610867033932927</v>
      </c>
      <c r="T159">
        <f t="shared" si="17"/>
        <v>2.2740856999998869</v>
      </c>
      <c r="U159">
        <f t="shared" si="17"/>
        <v>6.2827707000001283</v>
      </c>
      <c r="V159">
        <v>235.5</v>
      </c>
    </row>
    <row r="160" spans="1:22">
      <c r="A160">
        <f t="shared" si="14"/>
        <v>1.4489599999999996</v>
      </c>
      <c r="B160">
        <f t="shared" si="15"/>
        <v>2.7871754979250056</v>
      </c>
      <c r="C160">
        <f t="shared" si="16"/>
        <v>31.373500000427157</v>
      </c>
      <c r="D160">
        <f t="shared" si="12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f>IF((D160&lt;$D$90),0,IF((D160-$D$90)&lt;1.218,(940.92*J160)*(D160-$D$90-1.2396+(1.2396*EXP(-1*(D160-$D$90)/1.2396))), ((940.92*J160)*(D160-$D$90-1.2396+(1.2396*EXP(-1*(D160-$D$90)/1.2396)))) - ((940.92*J160)*(D160-$D$90-1.218-1.2396+(1.2396*EXP(-1*(D160-$D$90-1.218)/1.2396)))) ))</f>
        <v>83.752169897766692</v>
      </c>
      <c r="L160">
        <f>G160+K160</f>
        <v>169.0967756120524</v>
      </c>
      <c r="M160">
        <v>171.437234285714</v>
      </c>
      <c r="N160">
        <f>(G160-G159)/(D160-D159)</f>
        <v>46.184200040807426</v>
      </c>
      <c r="O160">
        <f t="shared" ca="1" si="13"/>
        <v>59.870688317758606</v>
      </c>
      <c r="T160">
        <f t="shared" si="17"/>
        <v>2.2740856999998869</v>
      </c>
      <c r="U160">
        <f t="shared" si="17"/>
        <v>6.2827707000001283</v>
      </c>
      <c r="V160">
        <v>237</v>
      </c>
    </row>
    <row r="161" spans="1:22">
      <c r="A161">
        <f t="shared" si="14"/>
        <v>1.3131199999999978</v>
      </c>
      <c r="B161">
        <f t="shared" si="15"/>
        <v>2.2206439526860038</v>
      </c>
      <c r="C161">
        <f t="shared" si="16"/>
        <v>30.982399999629706</v>
      </c>
      <c r="D161">
        <f t="shared" si="12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f>IF((D161&lt;$D$90),0,IF((D161-$D$90)&lt;1.218,(940.92*J161)*(D161-$D$90-1.2396+(1.2396*EXP(-1*(D161-$D$90)/1.2396))), ((940.92*J161)*(D161-$D$90-1.2396+(1.2396*EXP(-1*(D161-$D$90)/1.2396)))) - ((940.92*J161)*(D161-$D$90-1.218-1.2396+(1.2396*EXP(-1*(D161-$D$90-1.218)/1.2396)))) ))</f>
        <v>84.513721196135563</v>
      </c>
      <c r="L161">
        <f>G161+K161</f>
        <v>171.17144691042125</v>
      </c>
      <c r="M161">
        <v>174.297634285714</v>
      </c>
      <c r="N161">
        <f>(G161-G160)/(D161-D160)</f>
        <v>42.382772155020007</v>
      </c>
      <c r="O161">
        <f t="shared" ca="1" si="13"/>
        <v>71.906863004171768</v>
      </c>
      <c r="T161">
        <f t="shared" si="17"/>
        <v>2.2740856999998869</v>
      </c>
      <c r="U161">
        <f t="shared" si="17"/>
        <v>6.2827707000001283</v>
      </c>
      <c r="V161">
        <v>238.5</v>
      </c>
    </row>
    <row r="162" spans="1:22">
      <c r="A162">
        <f t="shared" si="14"/>
        <v>1.9080799999999982</v>
      </c>
      <c r="B162">
        <f t="shared" si="15"/>
        <v>2.0562555836809793</v>
      </c>
      <c r="C162">
        <f t="shared" si="16"/>
        <v>31.885200000033365</v>
      </c>
      <c r="D162">
        <f t="shared" si="12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f>IF((D162&lt;$D$90),0,IF((D162-$D$90)&lt;1.218,(940.92*J162)*(D162-$D$90-1.2396+(1.2396*EXP(-1*(D162-$D$90)/1.2396))), ((940.92*J162)*(D162-$D$90-1.2396+(1.2396*EXP(-1*(D162-$D$90)/1.2396)))) - ((940.92*J162)*(D162-$D$90-1.218-1.2396+(1.2396*EXP(-1*(D162-$D$90-1.218)/1.2396)))) ))</f>
        <v>85.277840326058651</v>
      </c>
      <c r="L162">
        <f>G162+K162</f>
        <v>173.84364604034437</v>
      </c>
      <c r="M162">
        <v>176.96475428571401</v>
      </c>
      <c r="N162">
        <f>(G162-G161)/(D162-D161)</f>
        <v>59.842183834443617</v>
      </c>
      <c r="O162">
        <f t="shared" ca="1" si="13"/>
        <v>75.756928779402713</v>
      </c>
      <c r="T162">
        <f t="shared" si="17"/>
        <v>2.2740856999998869</v>
      </c>
      <c r="U162">
        <f t="shared" si="17"/>
        <v>6.2827707000001283</v>
      </c>
      <c r="V162">
        <v>240</v>
      </c>
    </row>
    <row r="163" spans="1:22">
      <c r="A163">
        <f t="shared" si="14"/>
        <v>1.8766399999999948</v>
      </c>
      <c r="B163">
        <f t="shared" si="15"/>
        <v>2.6537213203330055</v>
      </c>
      <c r="C163">
        <f t="shared" si="16"/>
        <v>46.168900000338908</v>
      </c>
      <c r="D163">
        <f t="shared" si="12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f>IF((D163&lt;$D$90),0,IF((D163-$D$90)&lt;1.218,(940.92*J163)*(D163-$D$90-1.2396+(1.2396*EXP(-1*(D163-$D$90)/1.2396))), ((940.92*J163)*(D163-$D$90-1.2396+(1.2396*EXP(-1*(D163-$D$90)/1.2396)))) - ((940.92*J163)*(D163-$D$90-1.218-1.2396+(1.2396*EXP(-1*(D163-$D$90-1.218)/1.2396)))) ))</f>
        <v>86.350004859907472</v>
      </c>
      <c r="L163">
        <f>G163+K163</f>
        <v>176.79245057419317</v>
      </c>
      <c r="M163">
        <v>179.74655428571401</v>
      </c>
      <c r="N163">
        <f>(G163-G162)/(D163-D162)</f>
        <v>40.647275546660609</v>
      </c>
      <c r="O163">
        <f t="shared" ca="1" si="13"/>
        <v>75.5528541305803</v>
      </c>
      <c r="T163">
        <f t="shared" si="17"/>
        <v>2.2740856999998869</v>
      </c>
      <c r="U163">
        <f t="shared" si="17"/>
        <v>6.2827707000001283</v>
      </c>
      <c r="V163">
        <v>241.5</v>
      </c>
    </row>
    <row r="164" spans="1:22">
      <c r="A164">
        <f t="shared" si="14"/>
        <v>1.8452000000000055</v>
      </c>
      <c r="B164">
        <f t="shared" si="15"/>
        <v>2.9228776183589957</v>
      </c>
      <c r="C164">
        <f t="shared" si="16"/>
        <v>30.627499999809515</v>
      </c>
      <c r="D164">
        <f t="shared" si="12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f>IF((D164&lt;$D$90),0,IF((D164-$D$90)&lt;1.218,(940.92*J164)*(D164-$D$90-1.2396+(1.2396*EXP(-1*(D164-$D$90)/1.2396))), ((940.92*J164)*(D164-$D$90-1.2396+(1.2396*EXP(-1*(D164-$D$90)/1.2396)))) - ((940.92*J164)*(D164-$D$90-1.218-1.2396+(1.2396*EXP(-1*(D164-$D$90-1.218)/1.2396)))) ))</f>
        <v>87.039540271400668</v>
      </c>
      <c r="L164">
        <f>G164+K164</f>
        <v>179.32718598568636</v>
      </c>
      <c r="M164">
        <v>182.345554285714</v>
      </c>
      <c r="N164">
        <f>(G164-G163)/(D164-D163)</f>
        <v>60.246510489314552</v>
      </c>
      <c r="O164">
        <f t="shared" ca="1" si="13"/>
        <v>76.795345801936492</v>
      </c>
      <c r="T164">
        <f t="shared" si="17"/>
        <v>2.2740856999998869</v>
      </c>
      <c r="U164">
        <f t="shared" si="17"/>
        <v>6.2827707000001283</v>
      </c>
      <c r="V164">
        <v>243</v>
      </c>
    </row>
    <row r="165" spans="1:22">
      <c r="A165">
        <f t="shared" si="14"/>
        <v>2.4506399999999928</v>
      </c>
      <c r="B165">
        <f t="shared" si="15"/>
        <v>2.5180611737460197</v>
      </c>
      <c r="C165">
        <f t="shared" si="16"/>
        <v>30.902699999842298</v>
      </c>
      <c r="D165">
        <f t="shared" si="12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f>IF((D165&lt;$D$90),0,IF((D165-$D$90)&lt;1.218,(940.92*J165)*(D165-$D$90-1.2396+(1.2396*EXP(-1*(D165-$D$90)/1.2396))), ((940.92*J165)*(D165-$D$90-1.2396+(1.2396*EXP(-1*(D165-$D$90)/1.2396)))) - ((940.92*J165)*(D165-$D$90-1.218-1.2396+(1.2396*EXP(-1*(D165-$D$90-1.218)/1.2396)))) ))</f>
        <v>87.71821719573154</v>
      </c>
      <c r="L165">
        <f>G165+K165</f>
        <v>182.45650291001724</v>
      </c>
      <c r="M165">
        <v>185.618114285714</v>
      </c>
      <c r="N165">
        <f>(G165-G164)/(D165-D164)</f>
        <v>79.301808580237292</v>
      </c>
      <c r="O165">
        <f t="shared" ca="1" si="13"/>
        <v>73.98120211473703</v>
      </c>
      <c r="T165">
        <f t="shared" si="17"/>
        <v>2.2740856999998869</v>
      </c>
      <c r="U165">
        <f t="shared" si="17"/>
        <v>6.2827707000001283</v>
      </c>
      <c r="V165">
        <v>244.5</v>
      </c>
    </row>
    <row r="166" spans="1:22">
      <c r="A166">
        <f t="shared" si="14"/>
        <v>2.5967600000000033</v>
      </c>
      <c r="B166">
        <f t="shared" si="15"/>
        <v>3.1129052648269919</v>
      </c>
      <c r="C166">
        <f t="shared" si="16"/>
        <v>31.094200000097771</v>
      </c>
      <c r="D166">
        <f t="shared" si="12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f>IF((D166&lt;$D$90),0,IF((D166-$D$90)&lt;1.218,(940.92*J166)*(D166-$D$90-1.2396+(1.2396*EXP(-1*(D166-$D$90)/1.2396))), ((940.92*J166)*(D166-$D$90-1.2396+(1.2396*EXP(-1*(D166-$D$90)/1.2396)))) - ((940.92*J166)*(D166-$D$90-1.218-1.2396+(1.2396*EXP(-1*(D166-$D$90-1.218)/1.2396)))) ))</f>
        <v>88.384235035376435</v>
      </c>
      <c r="L166">
        <f>G166+K166</f>
        <v>185.71928074966212</v>
      </c>
      <c r="M166">
        <v>188.24331428571401</v>
      </c>
      <c r="N166">
        <f>(G166-G165)/(D166-D165)</f>
        <v>83.512680821241204</v>
      </c>
      <c r="O166">
        <f t="shared" ca="1" si="13"/>
        <v>80.594354357572527</v>
      </c>
      <c r="T166">
        <f t="shared" si="17"/>
        <v>2.2740856999998869</v>
      </c>
      <c r="U166">
        <f t="shared" si="17"/>
        <v>6.2827707000001283</v>
      </c>
      <c r="V166">
        <v>246</v>
      </c>
    </row>
    <row r="167" spans="1:22">
      <c r="A167">
        <f t="shared" si="14"/>
        <v>2.5653199999999998</v>
      </c>
      <c r="B167">
        <f t="shared" si="15"/>
        <v>3.2466723001519995</v>
      </c>
      <c r="C167">
        <f t="shared" si="16"/>
        <v>32.016999999996187</v>
      </c>
      <c r="D167">
        <f t="shared" si="12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f>IF((D167&lt;$D$90),0,IF((D167-$D$90)&lt;1.218,(940.92*J167)*(D167-$D$90-1.2396+(1.2396*EXP(-1*(D167-$D$90)/1.2396))), ((940.92*J167)*(D167-$D$90-1.2396+(1.2396*EXP(-1*(D167-$D$90)/1.2396)))) - ((940.92*J167)*(D167-$D$90-1.218-1.2396+(1.2396*EXP(-1*(D167-$D$90-1.218)/1.2396)))) ))</f>
        <v>89.05278254601221</v>
      </c>
      <c r="L167">
        <f>G167+K167</f>
        <v>188.95314826029789</v>
      </c>
      <c r="M167">
        <v>190.99367428571401</v>
      </c>
      <c r="N167">
        <f>(G167-G166)/(D167-D166)</f>
        <v>80.123684292729024</v>
      </c>
      <c r="O167">
        <f t="shared" ca="1" si="13"/>
        <v>87.78730809815869</v>
      </c>
      <c r="T167">
        <f t="shared" si="17"/>
        <v>2.2740856999998869</v>
      </c>
      <c r="U167">
        <f t="shared" si="17"/>
        <v>6.2827707000001283</v>
      </c>
      <c r="V167">
        <v>247.5</v>
      </c>
    </row>
    <row r="168" spans="1:22">
      <c r="A168">
        <f t="shared" si="14"/>
        <v>2.2781199999993049</v>
      </c>
      <c r="B168">
        <f t="shared" si="15"/>
        <v>3.2177007990329969</v>
      </c>
      <c r="C168">
        <f t="shared" si="16"/>
        <v>46.578699999827222</v>
      </c>
      <c r="D168">
        <f t="shared" si="12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f>IF((D168&lt;$D$90),0,IF((D168-$D$90)&lt;1.218,(940.92*J168)*(D168-$D$90-1.2396+(1.2396*EXP(-1*(D168-$D$90)/1.2396))), ((940.92*J168)*(D168-$D$90-1.2396+(1.2396*EXP(-1*(D168-$D$90)/1.2396)))) - ((940.92*J168)*(D168-$D$90-1.218-1.2396+(1.2396*EXP(-1*(D168-$D$90-1.218)/1.2396)))) ))</f>
        <v>89.995072279763818</v>
      </c>
      <c r="L168">
        <f>G168+K168</f>
        <v>192.17355799404882</v>
      </c>
      <c r="M168">
        <v>194.002514285714</v>
      </c>
      <c r="N168">
        <f>(G168-G167)/(D168-D167)</f>
        <v>48.909050703599611</v>
      </c>
      <c r="O168">
        <f t="shared" ca="1" si="13"/>
        <v>87.870021909627212</v>
      </c>
      <c r="T168">
        <f t="shared" si="17"/>
        <v>2.2740856999998869</v>
      </c>
      <c r="U168">
        <f t="shared" si="17"/>
        <v>6.2827707000001283</v>
      </c>
      <c r="V168">
        <v>249</v>
      </c>
    </row>
    <row r="169" spans="1:22">
      <c r="A169">
        <f t="shared" si="14"/>
        <v>1.740399999999994</v>
      </c>
      <c r="B169">
        <f t="shared" si="15"/>
        <v>3.1976234304160016</v>
      </c>
      <c r="C169">
        <f t="shared" si="16"/>
        <v>30.238000000281318</v>
      </c>
      <c r="D169">
        <f t="shared" si="12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f>IF((D169&lt;$D$90),0,IF((D169-$D$90)&lt;1.218,(940.92*J169)*(D169-$D$90-1.2396+(1.2396*EXP(-1*(D169-$D$90)/1.2396))), ((940.92*J169)*(D169-$D$90-1.2396+(1.2396*EXP(-1*(D169-$D$90)/1.2396)))) - ((940.92*J169)*(D169-$D$90-1.218-1.2396+(1.2396*EXP(-1*(D169-$D$90-1.218)/1.2396)))) ))</f>
        <v>90.588105459321767</v>
      </c>
      <c r="L169">
        <f>G169+K169</f>
        <v>194.50699117360676</v>
      </c>
      <c r="M169">
        <v>197.33735428571401</v>
      </c>
      <c r="N169">
        <f>(G169-G168)/(D169-D168)</f>
        <v>57.556716713532715</v>
      </c>
      <c r="O169">
        <f t="shared" ca="1" si="13"/>
        <v>91.581132977409808</v>
      </c>
      <c r="T169">
        <f t="shared" si="17"/>
        <v>2.2740856999998869</v>
      </c>
      <c r="U169">
        <f t="shared" si="17"/>
        <v>6.2827707000001283</v>
      </c>
      <c r="V169">
        <v>250.5</v>
      </c>
    </row>
    <row r="170" spans="1:22">
      <c r="A170">
        <f t="shared" si="14"/>
        <v>2.5338799999999964</v>
      </c>
      <c r="B170">
        <f t="shared" si="15"/>
        <v>2.3190925437289991</v>
      </c>
      <c r="C170">
        <f t="shared" si="16"/>
        <v>15.214300000025105</v>
      </c>
      <c r="D170">
        <f t="shared" si="12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f>IF((D170&lt;$D$90),0,IF((D170-$D$90)&lt;1.218,(940.92*J170)*(D170-$D$90-1.2396+(1.2396*EXP(-1*(D170-$D$90)/1.2396))), ((940.92*J170)*(D170-$D$90-1.2396+(1.2396*EXP(-1*(D170-$D$90)/1.2396)))) - ((940.92*J170)*(D170-$D$90-1.218-1.2396+(1.2396*EXP(-1*(D170-$D$90-1.218)/1.2396)))) ))</f>
        <v>90.881065067146679</v>
      </c>
      <c r="L170">
        <f>G170+K170</f>
        <v>197.33383078143169</v>
      </c>
      <c r="M170">
        <v>199.86823428571401</v>
      </c>
      <c r="N170">
        <f>(G170-G169)/(D170-D169)</f>
        <v>166.54594690493911</v>
      </c>
      <c r="O170">
        <f t="shared" ca="1" si="13"/>
        <v>93.614012136351363</v>
      </c>
      <c r="T170">
        <f t="shared" si="17"/>
        <v>2.2740856999998869</v>
      </c>
      <c r="U170">
        <f t="shared" si="17"/>
        <v>6.2827707000001283</v>
      </c>
      <c r="V170">
        <v>252</v>
      </c>
    </row>
    <row r="171" spans="1:22">
      <c r="A171">
        <f t="shared" si="14"/>
        <v>2.5181600000000088</v>
      </c>
      <c r="B171">
        <f t="shared" si="15"/>
        <v>2.819755304293011</v>
      </c>
      <c r="C171">
        <f t="shared" si="16"/>
        <v>31.133200000112993</v>
      </c>
      <c r="D171">
        <f t="shared" si="12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f>IF((D171&lt;$D$90),0,IF((D171-$D$90)&lt;1.218,(940.92*J171)*(D171-$D$90-1.2396+(1.2396*EXP(-1*(D171-$D$90)/1.2396))), ((940.92*J171)*(D171-$D$90-1.2396+(1.2396*EXP(-1*(D171-$D$90)/1.2396)))) - ((940.92*J171)*(D171-$D$90-1.218-1.2396+(1.2396*EXP(-1*(D171-$D$90-1.218)/1.2396)))) ))</f>
        <v>91.46946048935591</v>
      </c>
      <c r="L171">
        <f>G171+K171</f>
        <v>200.44038620364091</v>
      </c>
      <c r="M171">
        <v>202.77227428571399</v>
      </c>
      <c r="N171">
        <f>(G171-G170)/(D171-D170)</f>
        <v>80.883429907329457</v>
      </c>
      <c r="O171">
        <f t="shared" ca="1" si="13"/>
        <v>81.879041528608013</v>
      </c>
      <c r="T171">
        <f t="shared" si="17"/>
        <v>2.2740856999998869</v>
      </c>
      <c r="U171">
        <f t="shared" si="17"/>
        <v>6.2827707000001283</v>
      </c>
      <c r="V171">
        <v>253.5</v>
      </c>
    </row>
    <row r="172" spans="1:22">
      <c r="A172">
        <f t="shared" si="14"/>
        <v>1.8275542857149958</v>
      </c>
      <c r="B172">
        <f t="shared" si="15"/>
        <v>3.0923269359039978</v>
      </c>
      <c r="C172">
        <f t="shared" si="16"/>
        <v>31.617799999821727</v>
      </c>
      <c r="D172">
        <f t="shared" si="12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f>IF((D172&lt;$D$90),0,IF((D172-$D$90)&lt;1.218,(940.92*J172)*(D172-$D$90-1.2396+(1.2396*EXP(-1*(D172-$D$90)/1.2396))), ((940.92*J172)*(D172-$D$90-1.2396+(1.2396*EXP(-1*(D172-$D$90)/1.2396)))) - ((940.92*J172)*(D172-$D$90-1.218-1.2396+(1.2396*EXP(-1*(D172-$D$90-1.218)/1.2396)))) ))</f>
        <v>92.052080111938366</v>
      </c>
      <c r="L172">
        <f>G172+K172</f>
        <v>202.85056011193836</v>
      </c>
      <c r="M172">
        <v>206.09139428571399</v>
      </c>
      <c r="N172">
        <f>(G172-G171)/(D172-D171)</f>
        <v>57.801437346219544</v>
      </c>
      <c r="O172">
        <f t="shared" ca="1" si="13"/>
        <v>79.247901721212955</v>
      </c>
      <c r="T172">
        <f t="shared" si="17"/>
        <v>2.2740856999998869</v>
      </c>
      <c r="U172">
        <f t="shared" si="17"/>
        <v>6.2827707000001283</v>
      </c>
      <c r="V172">
        <v>255</v>
      </c>
    </row>
    <row r="173" spans="1:22">
      <c r="A173">
        <f t="shared" si="14"/>
        <v>1.6827600000000018</v>
      </c>
      <c r="B173">
        <f t="shared" si="15"/>
        <v>2.3960850914779996</v>
      </c>
      <c r="C173">
        <f t="shared" si="16"/>
        <v>31.707000000096741</v>
      </c>
      <c r="D173">
        <f t="shared" si="12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f>IF((D173&lt;$D$90),0,IF((D173-$D$90)&lt;1.218,(940.92*J173)*(D173-$D$90-1.2396+(1.2396*EXP(-1*(D173-$D$90)/1.2396))), ((940.92*J173)*(D173-$D$90-1.2396+(1.2396*EXP(-1*(D173-$D$90)/1.2396)))) - ((940.92*J173)*(D173-$D$90-1.218-1.2396+(1.2396*EXP(-1*(D173-$D$90-1.218)/1.2396)))) ))</f>
        <v>92.621608978237845</v>
      </c>
      <c r="L173">
        <f>G173+K173</f>
        <v>205.10284897823783</v>
      </c>
      <c r="M173">
        <v>209.11807428571399</v>
      </c>
      <c r="N173">
        <f>(G173-G172)/(D173-D172)</f>
        <v>53.072192260222273</v>
      </c>
      <c r="O173">
        <f t="shared" ca="1" si="13"/>
        <v>80.820171528727613</v>
      </c>
      <c r="T173">
        <f t="shared" si="17"/>
        <v>2.2740856999998869</v>
      </c>
      <c r="U173">
        <f t="shared" si="17"/>
        <v>6.2827707000001283</v>
      </c>
      <c r="V173">
        <v>256.5</v>
      </c>
    </row>
    <row r="174" spans="1:22">
      <c r="A174">
        <f t="shared" si="14"/>
        <v>2.4605199999989935</v>
      </c>
      <c r="B174">
        <f t="shared" si="15"/>
        <v>2.2385166081069769</v>
      </c>
      <c r="C174">
        <f t="shared" si="16"/>
        <v>76.639599999907659</v>
      </c>
      <c r="D174">
        <f t="shared" si="12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f>IF((D174&lt;$D$90),0,IF((D174-$D$90)&lt;1.218,(940.92*J174)*(D174-$D$90-1.2396+(1.2396*EXP(-1*(D174-$D$90)/1.2396))), ((940.92*J174)*(D174-$D$90-1.2396+(1.2396*EXP(-1*(D174-$D$90)/1.2396)))) - ((940.92*J174)*(D174-$D$90-1.218-1.2396+(1.2396*EXP(-1*(D174-$D$90-1.218)/1.2396)))) ))</f>
        <v>93.939536427582354</v>
      </c>
      <c r="L174">
        <f>G174+K174</f>
        <v>208.88129642758133</v>
      </c>
      <c r="M174">
        <v>211.76363428571401</v>
      </c>
      <c r="N174">
        <f>(G174-G173)/(D174-D173)</f>
        <v>32.105073617320002</v>
      </c>
      <c r="O174">
        <f t="shared" ca="1" si="13"/>
        <v>82.857443549930721</v>
      </c>
      <c r="T174">
        <f t="shared" si="17"/>
        <v>2.2740856999998869</v>
      </c>
      <c r="U174">
        <f t="shared" si="17"/>
        <v>6.2827707000001283</v>
      </c>
      <c r="V174">
        <v>258</v>
      </c>
    </row>
    <row r="175" spans="1:22">
      <c r="A175">
        <f t="shared" si="14"/>
        <v>2.2934400000010129</v>
      </c>
      <c r="B175">
        <f t="shared" si="15"/>
        <v>3.7465775333729994</v>
      </c>
      <c r="C175">
        <f t="shared" si="16"/>
        <v>15.769699999964359</v>
      </c>
      <c r="D175">
        <f t="shared" si="12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f>IF((D175&lt;$D$90),0,IF((D175-$D$90)&lt;1.218,(940.92*J175)*(D175-$D$90-1.2396+(1.2396*EXP(-1*(D175-$D$90)/1.2396))), ((940.92*J175)*(D175-$D$90-1.2396+(1.2396*EXP(-1*(D175-$D$90)/1.2396)))) - ((940.92*J175)*(D175-$D$90-1.218-1.2396+(1.2396*EXP(-1*(D175-$D$90-1.218)/1.2396)))) ))</f>
        <v>94.200757160825475</v>
      </c>
      <c r="L175">
        <f>G175+K175</f>
        <v>211.43595716082547</v>
      </c>
      <c r="M175">
        <v>215.11943428571399</v>
      </c>
      <c r="N175">
        <f>(G175-G174)/(D175-D174)</f>
        <v>145.43333100859218</v>
      </c>
      <c r="O175">
        <f t="shared" ca="1" si="13"/>
        <v>86.940899729294699</v>
      </c>
      <c r="T175">
        <f t="shared" si="17"/>
        <v>2.2740856999998869</v>
      </c>
      <c r="U175">
        <f t="shared" si="17"/>
        <v>6.2827707000001283</v>
      </c>
      <c r="V175">
        <v>259.5</v>
      </c>
    </row>
    <row r="176" spans="1:22">
      <c r="A176">
        <f t="shared" si="14"/>
        <v>2.429079999999999</v>
      </c>
      <c r="B176">
        <f t="shared" si="15"/>
        <v>2.5483439342250165</v>
      </c>
      <c r="C176">
        <f t="shared" si="16"/>
        <v>15.626899999915622</v>
      </c>
      <c r="D176">
        <f t="shared" si="12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f>IF((D176&lt;$D$90),0,IF((D176-$D$90)&lt;1.218,(940.92*J176)*(D176-$D$90-1.2396+(1.2396*EXP(-1*(D176-$D$90)/1.2396))), ((940.92*J176)*(D176-$D$90-1.2396+(1.2396*EXP(-1*(D176-$D$90)/1.2396)))) - ((940.92*J176)*(D176-$D$90-1.218-1.2396+(1.2396*EXP(-1*(D176-$D$90-1.218)/1.2396)))) ))</f>
        <v>94.456354945662781</v>
      </c>
      <c r="L176">
        <f>G176+K176</f>
        <v>214.1206349456628</v>
      </c>
      <c r="M176">
        <v>218.14107428571401</v>
      </c>
      <c r="N176">
        <f>(G176-G175)/(D176-D175)</f>
        <v>155.44221822710293</v>
      </c>
      <c r="O176">
        <f t="shared" ca="1" si="13"/>
        <v>80.987735435268704</v>
      </c>
      <c r="T176">
        <f t="shared" si="17"/>
        <v>2.2740856999998869</v>
      </c>
      <c r="U176">
        <f t="shared" si="17"/>
        <v>6.2827707000001283</v>
      </c>
      <c r="V176">
        <v>261</v>
      </c>
    </row>
    <row r="177" spans="1:22">
      <c r="A177">
        <f t="shared" si="14"/>
        <v>2.5227999999989947</v>
      </c>
      <c r="B177">
        <f t="shared" si="15"/>
        <v>2.6784969590800074</v>
      </c>
      <c r="C177">
        <f t="shared" si="16"/>
        <v>31.164600000010978</v>
      </c>
      <c r="D177">
        <f t="shared" si="12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f>IF((D177&lt;$D$90),0,IF((D177-$D$90)&lt;1.218,(940.92*J177)*(D177-$D$90-1.2396+(1.2396*EXP(-1*(D177-$D$90)/1.2396))), ((940.92*J177)*(D177-$D$90-1.2396+(1.2396*EXP(-1*(D177-$D$90)/1.2396)))) - ((940.92*J177)*(D177-$D$90-1.218-1.2396+(1.2396*EXP(-1*(D177-$D$90-1.218)/1.2396)))) ))</f>
        <v>94.956571037371916</v>
      </c>
      <c r="L177">
        <f>G177+K177</f>
        <v>217.14365103737092</v>
      </c>
      <c r="M177">
        <v>220.619554285714</v>
      </c>
      <c r="N177">
        <f>(G177-G176)/(D177-D176)</f>
        <v>80.950822407414378</v>
      </c>
      <c r="O177">
        <f t="shared" ca="1" si="13"/>
        <v>71.571105163180363</v>
      </c>
      <c r="T177">
        <f t="shared" si="17"/>
        <v>2.2740856999998869</v>
      </c>
      <c r="U177">
        <f t="shared" si="17"/>
        <v>6.2827707000001283</v>
      </c>
      <c r="V177">
        <v>262.5</v>
      </c>
    </row>
    <row r="178" spans="1:22">
      <c r="A178">
        <f t="shared" si="14"/>
        <v>2.6427199999999971</v>
      </c>
      <c r="B178">
        <f t="shared" si="15"/>
        <v>3.0109199442179886</v>
      </c>
      <c r="C178">
        <f t="shared" si="16"/>
        <v>30.722100000275532</v>
      </c>
      <c r="D178">
        <f t="shared" si="12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f>IF((D178&lt;$D$90),0,IF((D178-$D$90)&lt;1.218,(940.92*J178)*(D178-$D$90-1.2396+(1.2396*EXP(-1*(D178-$D$90)/1.2396))), ((940.92*J178)*(D178-$D$90-1.2396+(1.2396*EXP(-1*(D178-$D$90)/1.2396)))) - ((940.92*J178)*(D178-$D$90-1.218-1.2396+(1.2396*EXP(-1*(D178-$D$90-1.218)/1.2396)))) ))</f>
        <v>95.437527383300775</v>
      </c>
      <c r="L178">
        <f>G178+K178</f>
        <v>220.26732738329977</v>
      </c>
      <c r="M178">
        <v>223.48691428571399</v>
      </c>
      <c r="N178">
        <f>(G178-G177)/(D178-D177)</f>
        <v>86.020161381425609</v>
      </c>
      <c r="O178">
        <f t="shared" ca="1" si="13"/>
        <v>78.168453917779445</v>
      </c>
      <c r="T178">
        <f t="shared" si="17"/>
        <v>2.2740856999998869</v>
      </c>
      <c r="U178">
        <f t="shared" si="17"/>
        <v>6.2827707000001283</v>
      </c>
      <c r="V178">
        <v>264</v>
      </c>
    </row>
    <row r="179" spans="1:22">
      <c r="A179">
        <f t="shared" si="14"/>
        <v>2.3400000000000034</v>
      </c>
      <c r="B179">
        <f t="shared" si="15"/>
        <v>3.1120459346049927</v>
      </c>
      <c r="C179">
        <f t="shared" si="16"/>
        <v>30.044099999940954</v>
      </c>
      <c r="D179">
        <f t="shared" si="12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f>IF((D179&lt;$D$90),0,IF((D179-$D$90)&lt;1.218,(940.92*J179)*(D179-$D$90-1.2396+(1.2396*EXP(-1*(D179-$D$90)/1.2396))), ((940.92*J179)*(D179-$D$90-1.2396+(1.2396*EXP(-1*(D179-$D$90)/1.2396)))) - ((940.92*J179)*(D179-$D$90-1.218-1.2396+(1.2396*EXP(-1*(D179-$D$90-1.218)/1.2396)))) ))</f>
        <v>95.896480940462169</v>
      </c>
      <c r="L179">
        <f>G179+K179</f>
        <v>223.06628094046118</v>
      </c>
      <c r="M179">
        <v>226.93119428571401</v>
      </c>
      <c r="N179">
        <f>(G179-G178)/(D179-D178)</f>
        <v>77.885508302948068</v>
      </c>
      <c r="O179">
        <f t="shared" ca="1" si="13"/>
        <v>75.042497170166442</v>
      </c>
      <c r="T179">
        <f t="shared" si="17"/>
        <v>2.2740856999998869</v>
      </c>
      <c r="U179">
        <f t="shared" si="17"/>
        <v>6.2827707000001283</v>
      </c>
      <c r="V179">
        <v>265.5</v>
      </c>
    </row>
    <row r="180" spans="1:22">
      <c r="A180">
        <f t="shared" si="14"/>
        <v>2.292840000000993</v>
      </c>
      <c r="B180">
        <f t="shared" si="15"/>
        <v>2.7878552138430166</v>
      </c>
      <c r="C180">
        <f t="shared" si="16"/>
        <v>46.605999999883352</v>
      </c>
      <c r="D180">
        <f t="shared" si="12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f>IF((D180&lt;$D$90),0,IF((D180-$D$90)&lt;1.218,(940.92*J180)*(D180-$D$90-1.2396+(1.2396*EXP(-1*(D180-$D$90)/1.2396))), ((940.92*J180)*(D180-$D$90-1.2396+(1.2396*EXP(-1*(D180-$D$90)/1.2396)))) - ((940.92*J180)*(D180-$D$90-1.218-1.2396+(1.2396*EXP(-1*(D180-$D$90-1.218)/1.2396)))) ))</f>
        <v>96.58678292385126</v>
      </c>
      <c r="L180">
        <f>G180+K180</f>
        <v>226.04942292385124</v>
      </c>
      <c r="M180">
        <v>229.92643428571401</v>
      </c>
      <c r="N180">
        <f>(G180-G179)/(D180-D179)</f>
        <v>49.196240827505719</v>
      </c>
      <c r="O180">
        <f t="shared" ca="1" si="13"/>
        <v>85.597058459132171</v>
      </c>
      <c r="T180">
        <f t="shared" si="17"/>
        <v>2.2740856999998869</v>
      </c>
      <c r="U180">
        <f t="shared" si="17"/>
        <v>6.2827707000001283</v>
      </c>
      <c r="V180">
        <v>267</v>
      </c>
    </row>
    <row r="181" spans="1:22">
      <c r="A181">
        <f t="shared" si="14"/>
        <v>1.7136000000000138</v>
      </c>
      <c r="B181">
        <f t="shared" si="15"/>
        <v>2.9664492085209986</v>
      </c>
      <c r="C181">
        <f t="shared" si="16"/>
        <v>31.400700000176585</v>
      </c>
      <c r="D181">
        <f t="shared" si="12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f>IF((D181&lt;$D$90),0,IF((D181-$D$90)&lt;1.218,(940.92*J181)*(D181-$D$90-1.2396+(1.2396*EXP(-1*(D181-$D$90)/1.2396))), ((940.92*J181)*(D181-$D$90-1.2396+(1.2396*EXP(-1*(D181-$D$90)/1.2396)))) - ((940.92*J181)*(D181-$D$90-1.218-1.2396+(1.2396*EXP(-1*(D181-$D$90-1.218)/1.2396)))) ))</f>
        <v>97.037452052049474</v>
      </c>
      <c r="L181">
        <f>G181+K181</f>
        <v>228.21369205204948</v>
      </c>
      <c r="M181">
        <v>232.561514285714</v>
      </c>
      <c r="N181">
        <f>(G181-G180)/(D181-D180)</f>
        <v>54.572031833378787</v>
      </c>
      <c r="O181">
        <f t="shared" ca="1" si="13"/>
        <v>88.186047633862103</v>
      </c>
      <c r="T181">
        <f t="shared" si="17"/>
        <v>2.2740856999998869</v>
      </c>
      <c r="U181">
        <f t="shared" si="17"/>
        <v>6.2827707000001283</v>
      </c>
      <c r="V181">
        <v>268.5</v>
      </c>
    </row>
    <row r="182" spans="1:22">
      <c r="A182">
        <f t="shared" si="14"/>
        <v>2.3033199999999852</v>
      </c>
      <c r="B182">
        <f t="shared" si="15"/>
        <v>2.1533711176479926</v>
      </c>
      <c r="C182">
        <f t="shared" si="16"/>
        <v>31.32740000000922</v>
      </c>
      <c r="D182">
        <f t="shared" si="12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f>IF((D182&lt;$D$90),0,IF((D182-$D$90)&lt;1.218,(940.92*J182)*(D182-$D$90-1.2396+(1.2396*EXP(-1*(D182-$D$90)/1.2396))), ((940.92*J182)*(D182-$D$90-1.2396+(1.2396*EXP(-1*(D182-$D$90)/1.2396)))) - ((940.92*J182)*(D182-$D$90-1.218-1.2396+(1.2396*EXP(-1*(D182-$D$90-1.218)/1.2396)))) ))</f>
        <v>97.475835720781518</v>
      </c>
      <c r="L182">
        <f>G182+K182</f>
        <v>230.9553957207815</v>
      </c>
      <c r="M182">
        <v>235.82823428571399</v>
      </c>
      <c r="N182">
        <f>(G182-G181)/(D182-D181)</f>
        <v>73.524135421366196</v>
      </c>
      <c r="O182">
        <f t="shared" ca="1" si="13"/>
        <v>89.438002193849471</v>
      </c>
      <c r="T182">
        <f t="shared" si="17"/>
        <v>2.2740856999998869</v>
      </c>
      <c r="U182">
        <f t="shared" si="17"/>
        <v>6.2827707000001283</v>
      </c>
      <c r="V182">
        <v>270</v>
      </c>
    </row>
    <row r="183" spans="1:22">
      <c r="A183">
        <f t="shared" si="14"/>
        <v>2.2928400000000124</v>
      </c>
      <c r="B183">
        <f t="shared" si="15"/>
        <v>2.7311027432469928</v>
      </c>
      <c r="C183">
        <f t="shared" si="16"/>
        <v>31.218499999795313</v>
      </c>
      <c r="D183">
        <f t="shared" si="12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f>IF((D183&lt;$D$90),0,IF((D183-$D$90)&lt;1.218,(940.92*J183)*(D183-$D$90-1.2396+(1.2396*EXP(-1*(D183-$D$90)/1.2396))), ((940.92*J183)*(D183-$D$90-1.2396+(1.2396*EXP(-1*(D183-$D$90)/1.2396)))) - ((940.92*J183)*(D183-$D$90-1.218-1.2396+(1.2396*EXP(-1*(D183-$D$90-1.218)/1.2396)))) ))</f>
        <v>97.901812055740052</v>
      </c>
      <c r="L183">
        <f>G183+K183</f>
        <v>233.67421205574004</v>
      </c>
      <c r="M183">
        <v>238.797474285714</v>
      </c>
      <c r="N183">
        <f>(G183-G182)/(D183-D182)</f>
        <v>73.444912472253492</v>
      </c>
      <c r="O183">
        <f t="shared" ca="1" si="13"/>
        <v>87.115995418133423</v>
      </c>
      <c r="T183">
        <f t="shared" si="17"/>
        <v>2.2740856999998869</v>
      </c>
      <c r="U183">
        <f t="shared" si="17"/>
        <v>6.2827707000001283</v>
      </c>
      <c r="V183">
        <v>271.5</v>
      </c>
    </row>
    <row r="184" spans="1:22">
      <c r="A184">
        <f t="shared" si="14"/>
        <v>2.2718799999999817</v>
      </c>
      <c r="B184">
        <f t="shared" si="15"/>
        <v>2.7085154416830051</v>
      </c>
      <c r="C184">
        <f t="shared" si="16"/>
        <v>31.147400000008929</v>
      </c>
      <c r="D184">
        <f t="shared" si="12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f>IF((D184&lt;$D$90),0,IF((D184-$D$90)&lt;1.218,(940.92*J184)*(D184-$D$90-1.2396+(1.2396*EXP(-1*(D184-$D$90)/1.2396))), ((940.92*J184)*(D184-$D$90-1.2396+(1.2396*EXP(-1*(D184-$D$90)/1.2396)))) - ((940.92*J184)*(D184-$D$90-1.218-1.2396+(1.2396*EXP(-1*(D184-$D$90-1.218)/1.2396)))) ))</f>
        <v>98.31626022574622</v>
      </c>
      <c r="L184">
        <f>G184+K184</f>
        <v>236.36054022574621</v>
      </c>
      <c r="M184">
        <v>241.628154285714</v>
      </c>
      <c r="N184">
        <f>(G184-G183)/(D184-D183)</f>
        <v>72.939635410959838</v>
      </c>
      <c r="O184">
        <f t="shared" ca="1" si="13"/>
        <v>98.69360580071762</v>
      </c>
      <c r="T184">
        <f t="shared" si="17"/>
        <v>2.2740856999998869</v>
      </c>
      <c r="U184">
        <f t="shared" si="17"/>
        <v>6.2827707000001283</v>
      </c>
      <c r="V184">
        <v>273</v>
      </c>
    </row>
    <row r="185" spans="1:22">
      <c r="A185">
        <f t="shared" si="14"/>
        <v>2.5433600000000069</v>
      </c>
      <c r="B185">
        <f t="shared" si="15"/>
        <v>2.6763060490170005</v>
      </c>
      <c r="C185">
        <f t="shared" si="16"/>
        <v>29.607800000121642</v>
      </c>
      <c r="D185">
        <f t="shared" si="12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f>IF((D185&lt;$D$90),0,IF((D185-$D$90)&lt;1.218,(940.92*J185)*(D185-$D$90-1.2396+(1.2396*EXP(-1*(D185-$D$90)/1.2396))), ((940.92*J185)*(D185-$D$90-1.2396+(1.2396*EXP(-1*(D185-$D$90)/1.2396)))) - ((940.92*J185)*(D185-$D$90-1.218-1.2396+(1.2396*EXP(-1*(D185-$D$90-1.218)/1.2396)))) ))</f>
        <v>98.700684369475567</v>
      </c>
      <c r="L185">
        <f>G185+K185</f>
        <v>239.28832436947556</v>
      </c>
      <c r="M185">
        <v>244.59871999999999</v>
      </c>
      <c r="N185">
        <f>(G185-G184)/(D185-D184)</f>
        <v>85.901688068331921</v>
      </c>
      <c r="O185">
        <f t="shared" ca="1" si="13"/>
        <v>97.377157770152309</v>
      </c>
      <c r="T185">
        <f t="shared" si="17"/>
        <v>2.2740856999998869</v>
      </c>
      <c r="U185">
        <f t="shared" si="17"/>
        <v>6.2827707000001283</v>
      </c>
      <c r="V185">
        <v>274.5</v>
      </c>
    </row>
    <row r="186" spans="1:22">
      <c r="A186">
        <f t="shared" si="14"/>
        <v>2.8825600000000122</v>
      </c>
      <c r="B186">
        <f t="shared" si="15"/>
        <v>2.9184880590590012</v>
      </c>
      <c r="C186">
        <f t="shared" si="16"/>
        <v>47.042299999702664</v>
      </c>
      <c r="D186">
        <f t="shared" si="12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f>IF((D186&lt;$D$90),0,IF((D186-$D$90)&lt;1.218,(940.92*J186)*(D186-$D$90-1.2396+(1.2396*EXP(-1*(D186-$D$90)/1.2396))), ((940.92*J186)*(D186-$D$90-1.2396+(1.2396*EXP(-1*(D186-$D$90)/1.2396)))) - ((940.92*J186)*(D186-$D$90-1.218-1.2396+(1.2396*EXP(-1*(D186-$D$90-1.218)/1.2396)))) ))</f>
        <v>99.29290236638964</v>
      </c>
      <c r="L186">
        <f>G186+K186</f>
        <v>242.76310236638966</v>
      </c>
      <c r="M186">
        <v>247.66692</v>
      </c>
      <c r="N186">
        <f>(G186-G185)/(D186-D185)</f>
        <v>61.275915506219548</v>
      </c>
      <c r="O186">
        <f t="shared" ca="1" si="13"/>
        <v>96.06363051341755</v>
      </c>
      <c r="T186">
        <f t="shared" si="17"/>
        <v>2.2740856999998869</v>
      </c>
      <c r="U186">
        <f t="shared" si="17"/>
        <v>6.2827707000001283</v>
      </c>
      <c r="V186">
        <v>276</v>
      </c>
    </row>
    <row r="187" spans="1:22">
      <c r="A187">
        <f t="shared" si="14"/>
        <v>2.1723199999999849</v>
      </c>
      <c r="B187">
        <f t="shared" si="15"/>
        <v>3.4604570737049869</v>
      </c>
      <c r="C187">
        <f t="shared" si="16"/>
        <v>14.785300000312418</v>
      </c>
      <c r="D187">
        <f t="shared" si="12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f>IF((D187&lt;$D$90),0,IF((D187-$D$90)&lt;1.218,(940.92*J187)*(D187-$D$90-1.2396+(1.2396*EXP(-1*(D187-$D$90)/1.2396))), ((940.92*J187)*(D187-$D$90-1.2396+(1.2396*EXP(-1*(D187-$D$90)/1.2396)))) - ((940.92*J187)*(D187-$D$90-1.218-1.2396+(1.2396*EXP(-1*(D187-$D$90-1.218)/1.2396)))) ))</f>
        <v>99.474440992097442</v>
      </c>
      <c r="L187">
        <f>G187+K187</f>
        <v>245.11696099209743</v>
      </c>
      <c r="M187">
        <v>250.27055999999999</v>
      </c>
      <c r="N187">
        <f>(G187-G186)/(D187-D186)</f>
        <v>146.92430995340527</v>
      </c>
      <c r="O187">
        <f t="shared" ca="1" si="13"/>
        <v>98.909566644394118</v>
      </c>
      <c r="T187">
        <f t="shared" si="17"/>
        <v>2.2740856999998869</v>
      </c>
      <c r="U187">
        <f t="shared" si="17"/>
        <v>6.2827707000001283</v>
      </c>
      <c r="V187">
        <v>277.5</v>
      </c>
    </row>
    <row r="188" spans="1:22">
      <c r="A188">
        <f t="shared" si="14"/>
        <v>2.5064800000000105</v>
      </c>
      <c r="B188">
        <f t="shared" si="15"/>
        <v>2.3494686869820214</v>
      </c>
      <c r="C188">
        <f t="shared" si="16"/>
        <v>45.77160000008007</v>
      </c>
      <c r="D188">
        <f t="shared" si="12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f>IF((D188&lt;$D$90),0,IF((D188-$D$90)&lt;1.218,(940.92*J188)*(D188-$D$90-1.2396+(1.2396*EXP(-1*(D188-$D$90)/1.2396))), ((940.92*J188)*(D188-$D$90-1.2396+(1.2396*EXP(-1*(D188-$D$90)/1.2396)))) - ((940.92*J188)*(D188-$D$90-1.218-1.2396+(1.2396*EXP(-1*(D188-$D$90-1.218)/1.2396)))) ))</f>
        <v>100.02290612463649</v>
      </c>
      <c r="L188">
        <f>G188+K188</f>
        <v>248.17190612463651</v>
      </c>
      <c r="M188">
        <v>253.51107999999999</v>
      </c>
      <c r="N188">
        <f>(G188-G187)/(D188-D187)</f>
        <v>54.760593905295551</v>
      </c>
      <c r="O188">
        <f t="shared" ca="1" si="13"/>
        <v>93.472993006641815</v>
      </c>
      <c r="T188">
        <f t="shared" si="17"/>
        <v>2.2740856999998869</v>
      </c>
      <c r="U188">
        <f t="shared" si="17"/>
        <v>6.2827707000001283</v>
      </c>
      <c r="V188">
        <v>279</v>
      </c>
    </row>
    <row r="189" spans="1:22">
      <c r="A189">
        <f t="shared" si="14"/>
        <v>2.9762799999990079</v>
      </c>
      <c r="B189">
        <f t="shared" si="15"/>
        <v>3.0416822342699845</v>
      </c>
      <c r="C189">
        <f t="shared" si="16"/>
        <v>16.22559999987061</v>
      </c>
      <c r="D189">
        <f t="shared" si="12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f>IF((D189&lt;$D$90),0,IF((D189-$D$90)&lt;1.218,(940.92*J189)*(D189-$D$90-1.2396+(1.2396*EXP(-1*(D189-$D$90)/1.2396))), ((940.92*J189)*(D189-$D$90-1.2396+(1.2396*EXP(-1*(D189-$D$90)/1.2396)))) - ((940.92*J189)*(D189-$D$90-1.218-1.2396+(1.2396*EXP(-1*(D189-$D$90-1.218)/1.2396)))) ))</f>
        <v>100.21252071343784</v>
      </c>
      <c r="L189">
        <f>G189+K189</f>
        <v>251.33780071343685</v>
      </c>
      <c r="M189">
        <v>256.7516</v>
      </c>
      <c r="N189">
        <f>(G189-G188)/(D189-D188)</f>
        <v>183.43112119260564</v>
      </c>
      <c r="O189">
        <f t="shared" ca="1" si="13"/>
        <v>97.060534721286658</v>
      </c>
      <c r="T189">
        <f t="shared" si="17"/>
        <v>2.2740856999998869</v>
      </c>
      <c r="U189">
        <f t="shared" si="17"/>
        <v>6.2827707000001283</v>
      </c>
      <c r="V189">
        <v>280.5</v>
      </c>
    </row>
    <row r="190" spans="1:22">
      <c r="A190">
        <f t="shared" si="14"/>
        <v>2.30795999999998</v>
      </c>
      <c r="B190">
        <f t="shared" si="15"/>
        <v>3.1613093583970056</v>
      </c>
      <c r="C190">
        <f t="shared" si="16"/>
        <v>30.737499999759166</v>
      </c>
      <c r="D190">
        <f t="shared" si="12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f>IF((D190&lt;$D$90),0,IF((D190-$D$90)&lt;1.218,(940.92*J190)*(D190-$D$90-1.2396+(1.2396*EXP(-1*(D190-$D$90)/1.2396))), ((940.92*J190)*(D190-$D$90-1.2396+(1.2396*EXP(-1*(D190-$D$90)/1.2396)))) - ((940.92*J190)*(D190-$D$90-1.218-1.2396+(1.2396*EXP(-1*(D190-$D$90-1.218)/1.2396)))) ))</f>
        <v>100.56498959295419</v>
      </c>
      <c r="L190">
        <f>G190+K190</f>
        <v>253.99822959295318</v>
      </c>
      <c r="M190">
        <v>259.56132000000002</v>
      </c>
      <c r="N190">
        <f>(G190-G189)/(D190-D189)</f>
        <v>75.086132574804822</v>
      </c>
      <c r="O190">
        <f t="shared" ca="1" si="13"/>
        <v>87.112882269787931</v>
      </c>
      <c r="T190">
        <f t="shared" si="17"/>
        <v>2.2740856999998869</v>
      </c>
      <c r="U190">
        <f t="shared" si="17"/>
        <v>6.2827707000001283</v>
      </c>
      <c r="V190">
        <v>282</v>
      </c>
    </row>
    <row r="191" spans="1:22">
      <c r="A191">
        <f t="shared" si="14"/>
        <v>2.098960000001</v>
      </c>
      <c r="B191">
        <f t="shared" si="15"/>
        <v>2.6519055320599989</v>
      </c>
      <c r="C191">
        <f t="shared" si="16"/>
        <v>31.28500000002532</v>
      </c>
      <c r="D191">
        <f t="shared" si="12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f>IF((D191&lt;$D$90),0,IF((D191-$D$90)&lt;1.218,(940.92*J191)*(D191-$D$90-1.2396+(1.2396*EXP(-1*(D191-$D$90)/1.2396))), ((940.92*J191)*(D191-$D$90-1.2396+(1.2396*EXP(-1*(D191-$D$90)/1.2396)))) - ((940.92*J191)*(D191-$D$90-1.218-1.2396+(1.2396*EXP(-1*(D191-$D$90-1.218)/1.2396)))) ))</f>
        <v>100.9148735168141</v>
      </c>
      <c r="L191">
        <f>G191+K191</f>
        <v>256.4470735168141</v>
      </c>
      <c r="M191">
        <v>262.78088000000002</v>
      </c>
      <c r="N191">
        <f>(G191-G190)/(D191-D190)</f>
        <v>67.091577433252397</v>
      </c>
      <c r="O191">
        <f t="shared" ca="1" si="13"/>
        <v>88.323661181194979</v>
      </c>
      <c r="T191">
        <f t="shared" si="17"/>
        <v>2.2740856999998869</v>
      </c>
      <c r="U191">
        <f t="shared" si="17"/>
        <v>6.2827707000001283</v>
      </c>
      <c r="V191">
        <v>283.5</v>
      </c>
    </row>
    <row r="192" spans="1:22">
      <c r="A192">
        <f t="shared" si="14"/>
        <v>2.3599600000000009</v>
      </c>
      <c r="B192">
        <f t="shared" si="15"/>
        <v>2.4403830853979969</v>
      </c>
      <c r="C192">
        <f t="shared" si="16"/>
        <v>46.913900000163267</v>
      </c>
      <c r="D192">
        <f t="shared" si="12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f>IF((D192&lt;$D$90),0,IF((D192-$D$90)&lt;1.218,(940.92*J192)*(D192-$D$90-1.2396+(1.2396*EXP(-1*(D192-$D$90)/1.2396))), ((940.92*J192)*(D192-$D$90-1.2396+(1.2396*EXP(-1*(D192-$D$90)/1.2396)))) - ((940.92*J192)*(D192-$D$90-1.218-1.2396+(1.2396*EXP(-1*(D192-$D$90-1.218)/1.2396)))) ))</f>
        <v>101.4232731719414</v>
      </c>
      <c r="L192">
        <f>G192+K192</f>
        <v>259.31543317194138</v>
      </c>
      <c r="M192">
        <v>265.81763999999998</v>
      </c>
      <c r="N192">
        <f>(G192-G191)/(D192-D191)</f>
        <v>50.304067664205874</v>
      </c>
      <c r="O192">
        <f t="shared" ca="1" si="13"/>
        <v>90.070275746917034</v>
      </c>
      <c r="T192">
        <f t="shared" si="17"/>
        <v>2.2740856999998869</v>
      </c>
      <c r="U192">
        <f t="shared" si="17"/>
        <v>6.2827707000001283</v>
      </c>
      <c r="V192">
        <v>285</v>
      </c>
    </row>
    <row r="193" spans="1:22">
      <c r="A193">
        <f t="shared" si="14"/>
        <v>2.8505200000000173</v>
      </c>
      <c r="B193">
        <f t="shared" si="15"/>
        <v>2.8560656139829916</v>
      </c>
      <c r="C193">
        <f t="shared" si="16"/>
        <v>15.064499999880354</v>
      </c>
      <c r="D193">
        <f t="shared" si="12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f>IF((D193&lt;$D$90),0,IF((D193-$D$90)&lt;1.218,(940.92*J193)*(D193-$D$90-1.2396+(1.2396*EXP(-1*(D193-$D$90)/1.2396))), ((940.92*J193)*(D193-$D$90-1.2396+(1.2396*EXP(-1*(D193-$D$90)/1.2396)))) - ((940.92*J193)*(D193-$D$90-1.218-1.2396+(1.2396*EXP(-1*(D193-$D$90-1.218)/1.2396)))) ))</f>
        <v>101.5824860171976</v>
      </c>
      <c r="L193">
        <f>G193+K193</f>
        <v>262.3251660171976</v>
      </c>
      <c r="M193">
        <v>268.75252</v>
      </c>
      <c r="N193">
        <f>(G193-G192)/(D193-D192)</f>
        <v>189.22101629809532</v>
      </c>
      <c r="O193">
        <f t="shared" ca="1" si="13"/>
        <v>95.437629650556289</v>
      </c>
      <c r="T193">
        <f t="shared" si="17"/>
        <v>2.2740856999998869</v>
      </c>
      <c r="U193">
        <f t="shared" si="17"/>
        <v>6.2827707000001283</v>
      </c>
      <c r="V193">
        <v>286.5</v>
      </c>
    </row>
    <row r="194" spans="1:22">
      <c r="A194">
        <f t="shared" si="14"/>
        <v>2.8190799999999854</v>
      </c>
      <c r="B194">
        <f t="shared" si="15"/>
        <v>3.0058827850700141</v>
      </c>
      <c r="C194">
        <f t="shared" si="16"/>
        <v>47.161400000277354</v>
      </c>
      <c r="D194">
        <f t="shared" si="12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f>IF((D194&lt;$D$90),0,IF((D194-$D$90)&lt;1.218,(940.92*J194)*(D194-$D$90-1.2396+(1.2396*EXP(-1*(D194-$D$90)/1.2396))), ((940.92*J194)*(D194-$D$90-1.2396+(1.2396*EXP(-1*(D194-$D$90)/1.2396)))) - ((940.92*J194)*(D194-$D$90-1.218-1.2396+(1.2396*EXP(-1*(D194-$D$90-1.218)/1.2396)))) ))</f>
        <v>102.06859444770504</v>
      </c>
      <c r="L194">
        <f>G194+K194</f>
        <v>265.63035444770503</v>
      </c>
      <c r="M194">
        <v>271.88824</v>
      </c>
      <c r="N194">
        <f>(G194-G193)/(D194-D193)</f>
        <v>59.775155105306595</v>
      </c>
      <c r="O194">
        <f t="shared" ca="1" si="13"/>
        <v>82.242941368829378</v>
      </c>
      <c r="T194">
        <f t="shared" si="17"/>
        <v>2.2740856999998869</v>
      </c>
      <c r="U194">
        <f t="shared" si="17"/>
        <v>6.2827707000001283</v>
      </c>
      <c r="V194">
        <v>288</v>
      </c>
    </row>
    <row r="195" spans="1:22">
      <c r="A195">
        <f t="shared" si="14"/>
        <v>2.291640000000001</v>
      </c>
      <c r="B195">
        <f t="shared" si="15"/>
        <v>3.2934334322790164</v>
      </c>
      <c r="C195">
        <f t="shared" si="16"/>
        <v>31.493099999806873</v>
      </c>
      <c r="D195">
        <f t="shared" ref="D195:D258" si="18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f>IF((D195&lt;$D$90),0,IF((D195-$D$90)&lt;1.218,(940.92*J195)*(D195-$D$90-1.2396+(1.2396*EXP(-1*(D195-$D$90)/1.2396))), ((940.92*J195)*(D195-$D$90-1.2396+(1.2396*EXP(-1*(D195-$D$90)/1.2396)))) - ((940.92*J195)*(D195-$D$90-1.218-1.2396+(1.2396*EXP(-1*(D195-$D$90-1.218)/1.2396)))) ))</f>
        <v>102.38305707748574</v>
      </c>
      <c r="L195">
        <f>G195+K195</f>
        <v>268.23645707748574</v>
      </c>
      <c r="M195">
        <v>274.99776000000003</v>
      </c>
      <c r="N195">
        <f>(G195-G194)/(D195-D194)</f>
        <v>72.766415500984479</v>
      </c>
      <c r="O195">
        <f t="shared" ref="O195:O258" ca="1" si="19">IF(ROW(N195)-ROW($N$2)+1&gt;=$O$1, AVERAGE(OFFSET(N195, 0, 0, $O$1, 1)), NA())</f>
        <v>85.198153361389259</v>
      </c>
      <c r="T195">
        <f t="shared" si="17"/>
        <v>2.2740856999998869</v>
      </c>
      <c r="U195">
        <f t="shared" si="17"/>
        <v>6.2827707000001283</v>
      </c>
      <c r="V195">
        <v>289.5</v>
      </c>
    </row>
    <row r="196" spans="1:22">
      <c r="A196">
        <f t="shared" ref="A196:A259" si="20">G196-G195</f>
        <v>2.7457200000000057</v>
      </c>
      <c r="B196">
        <f t="shared" ref="B196:B259" si="21">H196-H195</f>
        <v>2.5984983435259892</v>
      </c>
      <c r="C196">
        <f t="shared" ref="C196:C259" si="22">(E196-E195)*1000</f>
        <v>30.597999999827152</v>
      </c>
      <c r="D196">
        <f t="shared" si="18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f>IF((D196&lt;$D$90),0,IF((D196-$D$90)&lt;1.218,(940.92*J196)*(D196-$D$90-1.2396+(1.2396*EXP(-1*(D196-$D$90)/1.2396))), ((940.92*J196)*(D196-$D$90-1.2396+(1.2396*EXP(-1*(D196-$D$90)/1.2396)))) - ((940.92*J196)*(D196-$D$90-1.218-1.2396+(1.2396*EXP(-1*(D196-$D$90-1.218)/1.2396)))) ))</f>
        <v>102.6810247794938</v>
      </c>
      <c r="L196">
        <f>G196+K196</f>
        <v>271.28014477949381</v>
      </c>
      <c r="M196">
        <v>278.30811999999997</v>
      </c>
      <c r="N196">
        <f>(G196-G195)/(D196-D195)</f>
        <v>89.73527681598523</v>
      </c>
      <c r="O196">
        <f t="shared" ca="1" si="19"/>
        <v>97.255547692760203</v>
      </c>
      <c r="T196">
        <f t="shared" ref="T196:U259" si="23">T195</f>
        <v>2.2740856999998869</v>
      </c>
      <c r="U196">
        <f t="shared" si="23"/>
        <v>6.2827707000001283</v>
      </c>
      <c r="V196">
        <v>291</v>
      </c>
    </row>
    <row r="197" spans="1:22">
      <c r="A197">
        <f t="shared" si="20"/>
        <v>2.8381142857139992</v>
      </c>
      <c r="B197">
        <f t="shared" si="21"/>
        <v>3.0364822935239886</v>
      </c>
      <c r="C197">
        <f t="shared" si="22"/>
        <v>30.662900000152149</v>
      </c>
      <c r="D197">
        <f t="shared" si="18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f>IF((D197&lt;$D$90),0,IF((D197-$D$90)&lt;1.218,(940.92*J197)*(D197-$D$90-1.2396+(1.2396*EXP(-1*(D197-$D$90)/1.2396))), ((940.92*J197)*(D197-$D$90-1.2396+(1.2396*EXP(-1*(D197-$D$90)/1.2396)))) - ((940.92*J197)*(D197-$D$90-1.218-1.2396+(1.2396*EXP(-1*(D197-$D$90-1.218)/1.2396)))) ))</f>
        <v>102.97233654901156</v>
      </c>
      <c r="L197">
        <f>G197+K197</f>
        <v>274.40957083472557</v>
      </c>
      <c r="M197">
        <v>281.44715428571402</v>
      </c>
      <c r="N197">
        <f>(G197-G196)/(D197-D196)</f>
        <v>92.558573575882136</v>
      </c>
      <c r="O197">
        <f t="shared" ca="1" si="19"/>
        <v>98.847581913745728</v>
      </c>
      <c r="T197">
        <f t="shared" si="23"/>
        <v>2.2740856999998869</v>
      </c>
      <c r="U197">
        <f t="shared" si="23"/>
        <v>6.2827707000001283</v>
      </c>
      <c r="V197">
        <v>292.5</v>
      </c>
    </row>
    <row r="198" spans="1:22">
      <c r="A198">
        <f t="shared" si="20"/>
        <v>2.8603999999999985</v>
      </c>
      <c r="B198">
        <f t="shared" si="21"/>
        <v>3.1223815994690085</v>
      </c>
      <c r="C198">
        <f t="shared" si="22"/>
        <v>31.559200000174314</v>
      </c>
      <c r="D198">
        <f t="shared" si="18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f>IF((D198&lt;$D$90),0,IF((D198-$D$90)&lt;1.218,(940.92*J198)*(D198-$D$90-1.2396+(1.2396*EXP(-1*(D198-$D$90)/1.2396))), ((940.92*J198)*(D198-$D$90-1.2396+(1.2396*EXP(-1*(D198-$D$90)/1.2396)))) - ((940.92*J198)*(D198-$D$90-1.218-1.2396+(1.2396*EXP(-1*(D198-$D$90-1.218)/1.2396)))) ))</f>
        <v>103.26473271591509</v>
      </c>
      <c r="L198">
        <f>G198+K198</f>
        <v>277.56236700162907</v>
      </c>
      <c r="M198">
        <v>284.70239428571398</v>
      </c>
      <c r="N198">
        <f>(G198-G197)/(D198-D197)</f>
        <v>90.636011051744006</v>
      </c>
      <c r="O198">
        <f t="shared" ca="1" si="19"/>
        <v>94.959820308328091</v>
      </c>
      <c r="T198">
        <f t="shared" si="23"/>
        <v>2.2740856999998869</v>
      </c>
      <c r="U198">
        <f t="shared" si="23"/>
        <v>6.2827707000001283</v>
      </c>
      <c r="V198">
        <v>294</v>
      </c>
    </row>
    <row r="199" spans="1:22">
      <c r="A199">
        <f t="shared" si="20"/>
        <v>2.6671200000000113</v>
      </c>
      <c r="B199">
        <f t="shared" si="21"/>
        <v>3.1457254884119834</v>
      </c>
      <c r="C199">
        <f t="shared" si="22"/>
        <v>31.768599999850267</v>
      </c>
      <c r="D199">
        <f t="shared" si="18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f>IF((D199&lt;$D$90),0,IF((D199-$D$90)&lt;1.218,(940.92*J199)*(D199-$D$90-1.2396+(1.2396*EXP(-1*(D199-$D$90)/1.2396))), ((940.92*J199)*(D199-$D$90-1.2396+(1.2396*EXP(-1*(D199-$D$90)/1.2396)))) - ((940.92*J199)*(D199-$D$90-1.218-1.2396+(1.2396*EXP(-1*(D199-$D$90-1.218)/1.2396)))) ))</f>
        <v>103.55164586933077</v>
      </c>
      <c r="L199">
        <f>G199+K199</f>
        <v>280.51640015504478</v>
      </c>
      <c r="M199">
        <v>288.30731428571403</v>
      </c>
      <c r="N199">
        <f>(G199-G198)/(D199-D198)</f>
        <v>83.954596677618213</v>
      </c>
      <c r="O199">
        <f t="shared" ca="1" si="19"/>
        <v>95.403198749080531</v>
      </c>
      <c r="T199">
        <f t="shared" si="23"/>
        <v>2.2740856999998869</v>
      </c>
      <c r="U199">
        <f t="shared" si="23"/>
        <v>6.2827707000001283</v>
      </c>
      <c r="V199">
        <v>295.5</v>
      </c>
    </row>
    <row r="200" spans="1:22">
      <c r="A200">
        <f t="shared" si="20"/>
        <v>2.781800000000004</v>
      </c>
      <c r="B200">
        <f t="shared" si="21"/>
        <v>2.9470950643010383</v>
      </c>
      <c r="C200">
        <f t="shared" si="22"/>
        <v>31.903600000077859</v>
      </c>
      <c r="D200">
        <f t="shared" si="18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f>IF((D200&lt;$D$90),0,IF((D200-$D$90)&lt;1.218,(940.92*J200)*(D200-$D$90-1.2396+(1.2396*EXP(-1*(D200-$D$90)/1.2396))), ((940.92*J200)*(D200-$D$90-1.2396+(1.2396*EXP(-1*(D200-$D$90)/1.2396)))) - ((940.92*J200)*(D200-$D$90-1.218-1.2396+(1.2396*EXP(-1*(D200-$D$90-1.218)/1.2396)))) ))</f>
        <v>103.8324725595665</v>
      </c>
      <c r="L200">
        <f>G200+K200</f>
        <v>283.57902684528051</v>
      </c>
      <c r="M200">
        <v>291.24391428571403</v>
      </c>
      <c r="N200">
        <f>(G200-G199)/(D200-D199)</f>
        <v>87.193921688875719</v>
      </c>
      <c r="O200">
        <f t="shared" ca="1" si="19"/>
        <v>97.826358559402408</v>
      </c>
      <c r="T200">
        <f t="shared" si="23"/>
        <v>2.2740856999998869</v>
      </c>
      <c r="U200">
        <f t="shared" si="23"/>
        <v>6.2827707000001283</v>
      </c>
      <c r="V200">
        <v>297</v>
      </c>
    </row>
    <row r="201" spans="1:22">
      <c r="A201">
        <f t="shared" si="20"/>
        <v>2.5989999999999895</v>
      </c>
      <c r="B201">
        <f t="shared" si="21"/>
        <v>3.0558357830239515</v>
      </c>
      <c r="C201">
        <f t="shared" si="22"/>
        <v>30.736400000023423</v>
      </c>
      <c r="D201">
        <f t="shared" si="18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f>IF((D201&lt;$D$90),0,IF((D201-$D$90)&lt;1.218,(940.92*J201)*(D201-$D$90-1.2396+(1.2396*EXP(-1*(D201-$D$90)/1.2396))), ((940.92*J201)*(D201-$D$90-1.2396+(1.2396*EXP(-1*(D201-$D$90)/1.2396)))) - ((940.92*J201)*(D201-$D$90-1.218-1.2396+(1.2396*EXP(-1*(D201-$D$90-1.218)/1.2396)))) ))</f>
        <v>104.09627441791881</v>
      </c>
      <c r="L201">
        <f>G201+K201</f>
        <v>286.44182870363284</v>
      </c>
      <c r="M201">
        <v>294.61343428571399</v>
      </c>
      <c r="N201">
        <f>(G201-G200)/(D201-D200)</f>
        <v>84.55772309047282</v>
      </c>
      <c r="O201">
        <f t="shared" ca="1" si="19"/>
        <v>98.73785467688721</v>
      </c>
      <c r="T201">
        <f t="shared" si="23"/>
        <v>2.2740856999998869</v>
      </c>
      <c r="U201">
        <f t="shared" si="23"/>
        <v>6.2827707000001283</v>
      </c>
      <c r="V201">
        <v>298.5</v>
      </c>
    </row>
    <row r="202" spans="1:22">
      <c r="A202">
        <f t="shared" si="20"/>
        <v>3.2725599999999986</v>
      </c>
      <c r="B202">
        <f t="shared" si="21"/>
        <v>2.8564226429690507</v>
      </c>
      <c r="C202">
        <f t="shared" si="22"/>
        <v>31.47369999987859</v>
      </c>
      <c r="D202">
        <f t="shared" si="18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f>IF((D202&lt;$D$90),0,IF((D202-$D$90)&lt;1.218,(940.92*J202)*(D202-$D$90-1.2396+(1.2396*EXP(-1*(D202-$D$90)/1.2396))), ((940.92*J202)*(D202-$D$90-1.2396+(1.2396*EXP(-1*(D202-$D$90)/1.2396)))) - ((940.92*J202)*(D202-$D$90-1.218-1.2396+(1.2396*EXP(-1*(D202-$D$90-1.218)/1.2396)))) ))</f>
        <v>104.35971065990242</v>
      </c>
      <c r="L202">
        <f>G202+K202</f>
        <v>289.97782494561642</v>
      </c>
      <c r="M202">
        <v>298.40446857142803</v>
      </c>
      <c r="N202">
        <f>(G202-G201)/(D202-D201)</f>
        <v>103.97760670059836</v>
      </c>
      <c r="O202">
        <f t="shared" ca="1" si="19"/>
        <v>98.775133665218306</v>
      </c>
      <c r="T202">
        <f t="shared" si="23"/>
        <v>2.2740856999998869</v>
      </c>
      <c r="U202">
        <f t="shared" si="23"/>
        <v>6.2827707000001283</v>
      </c>
      <c r="V202">
        <v>300</v>
      </c>
    </row>
    <row r="203" spans="1:22">
      <c r="A203">
        <f t="shared" si="20"/>
        <v>2.6252000000000066</v>
      </c>
      <c r="B203">
        <f t="shared" si="21"/>
        <v>3.5296258678789627</v>
      </c>
      <c r="C203">
        <f t="shared" si="22"/>
        <v>45.835700000225188</v>
      </c>
      <c r="D203">
        <f t="shared" si="18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f>IF((D203&lt;$D$90),0,IF((D203-$D$90)&lt;1.218,(940.92*J203)*(D203-$D$90-1.2396+(1.2396*EXP(-1*(D203-$D$90)/1.2396))), ((940.92*J203)*(D203-$D$90-1.2396+(1.2396*EXP(-1*(D203-$D$90)/1.2396)))) - ((940.92*J203)*(D203-$D$90-1.218-1.2396+(1.2396*EXP(-1*(D203-$D$90-1.218)/1.2396)))) ))</f>
        <v>104.73158993132992</v>
      </c>
      <c r="L203">
        <f>G203+K203</f>
        <v>292.9749042170439</v>
      </c>
      <c r="M203">
        <v>301.672308571428</v>
      </c>
      <c r="N203">
        <f>(G203-G202)/(D203-D202)</f>
        <v>57.274133480826279</v>
      </c>
      <c r="O203">
        <f t="shared" ca="1" si="19"/>
        <v>99.39133491006622</v>
      </c>
      <c r="T203">
        <f t="shared" si="23"/>
        <v>2.2740856999998869</v>
      </c>
      <c r="U203">
        <f t="shared" si="23"/>
        <v>6.2827707000001283</v>
      </c>
      <c r="V203">
        <v>301.5</v>
      </c>
    </row>
    <row r="204" spans="1:22">
      <c r="A204">
        <f t="shared" si="20"/>
        <v>2.7503600000000006</v>
      </c>
      <c r="B204">
        <f t="shared" si="21"/>
        <v>2.9880865449030125</v>
      </c>
      <c r="C204">
        <f t="shared" si="22"/>
        <v>30.789699999786535</v>
      </c>
      <c r="D204">
        <f t="shared" si="18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f>IF((D204&lt;$D$90),0,IF((D204-$D$90)&lt;1.218,(940.92*J204)*(D204-$D$90-1.2396+(1.2396*EXP(-1*(D204-$D$90)/1.2396))), ((940.92*J204)*(D204-$D$90-1.2396+(1.2396*EXP(-1*(D204-$D$90)/1.2396)))) - ((940.92*J204)*(D204-$D$90-1.218-1.2396+(1.2396*EXP(-1*(D204-$D$90-1.218)/1.2396)))) ))</f>
        <v>104.97378601154992</v>
      </c>
      <c r="L204">
        <f>G204+K204</f>
        <v>295.96746029726393</v>
      </c>
      <c r="M204">
        <v>304.53554857142802</v>
      </c>
      <c r="N204">
        <f>(G204-G203)/(D204-D203)</f>
        <v>89.327275030905426</v>
      </c>
      <c r="O204">
        <f t="shared" ca="1" si="19"/>
        <v>103.19221184683151</v>
      </c>
      <c r="T204">
        <f t="shared" si="23"/>
        <v>2.2740856999998869</v>
      </c>
      <c r="U204">
        <f t="shared" si="23"/>
        <v>6.2827707000001283</v>
      </c>
      <c r="V204">
        <v>303</v>
      </c>
    </row>
    <row r="205" spans="1:22">
      <c r="A205">
        <f t="shared" si="20"/>
        <v>3.0088399999999922</v>
      </c>
      <c r="B205">
        <f t="shared" si="21"/>
        <v>2.9866993323919928</v>
      </c>
      <c r="C205">
        <f t="shared" si="22"/>
        <v>15.562399999907939</v>
      </c>
      <c r="D205">
        <f t="shared" si="18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f>IF((D205&lt;$D$90),0,IF((D205-$D$90)&lt;1.218,(940.92*J205)*(D205-$D$90-1.2396+(1.2396*EXP(-1*(D205-$D$90)/1.2396))), ((940.92*J205)*(D205-$D$90-1.2396+(1.2396*EXP(-1*(D205-$D$90)/1.2396)))) - ((940.92*J205)*(D205-$D$90-1.218-1.2396+(1.2396*EXP(-1*(D205-$D$90-1.218)/1.2396)))) ))</f>
        <v>105.09393224874665</v>
      </c>
      <c r="L205">
        <f>G205+K205</f>
        <v>299.09644653446065</v>
      </c>
      <c r="M205">
        <v>308.19750857142799</v>
      </c>
      <c r="N205">
        <f>(G205-G204)/(D205-D204)</f>
        <v>193.34035881469384</v>
      </c>
      <c r="O205">
        <f t="shared" ca="1" si="19"/>
        <v>99.562089348367579</v>
      </c>
      <c r="T205">
        <f t="shared" si="23"/>
        <v>2.2740856999998869</v>
      </c>
      <c r="U205">
        <f t="shared" si="23"/>
        <v>6.2827707000001283</v>
      </c>
      <c r="V205">
        <v>304.5</v>
      </c>
    </row>
    <row r="206" spans="1:22">
      <c r="A206">
        <f t="shared" si="20"/>
        <v>3.334840000000014</v>
      </c>
      <c r="B206">
        <f t="shared" si="21"/>
        <v>3.1260808796329798</v>
      </c>
      <c r="C206">
        <f t="shared" si="22"/>
        <v>31.56330000001617</v>
      </c>
      <c r="D206">
        <f t="shared" si="18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f>IF((D206&lt;$D$90),0,IF((D206-$D$90)&lt;1.218,(940.92*J206)*(D206-$D$90-1.2396+(1.2396*EXP(-1*(D206-$D$90)/1.2396))), ((940.92*J206)*(D206-$D$90-1.2396+(1.2396*EXP(-1*(D206-$D$90)/1.2396)))) - ((940.92*J206)*(D206-$D$90-1.218-1.2396+(1.2396*EXP(-1*(D206-$D$90-1.218)/1.2396)))) ))</f>
        <v>105.33302677128574</v>
      </c>
      <c r="L206">
        <f>G206+K206</f>
        <v>302.67038105699976</v>
      </c>
      <c r="M206">
        <v>311.70286857142798</v>
      </c>
      <c r="N206">
        <f>(G206-G205)/(D206-D205)</f>
        <v>105.65561902584031</v>
      </c>
      <c r="O206">
        <f t="shared" ca="1" si="19"/>
        <v>89.711130267836097</v>
      </c>
      <c r="T206">
        <f t="shared" si="23"/>
        <v>2.2740856999998869</v>
      </c>
      <c r="U206">
        <f t="shared" si="23"/>
        <v>6.2827707000001283</v>
      </c>
      <c r="V206">
        <v>306</v>
      </c>
    </row>
    <row r="207" spans="1:22">
      <c r="A207">
        <f t="shared" si="20"/>
        <v>2.5308799999999962</v>
      </c>
      <c r="B207">
        <f t="shared" si="21"/>
        <v>3.5681527760960421</v>
      </c>
      <c r="C207">
        <f t="shared" si="22"/>
        <v>47.146700000212149</v>
      </c>
      <c r="D207">
        <f t="shared" si="18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f>IF((D207&lt;$D$90),0,IF((D207-$D$90)&lt;1.218,(940.92*J207)*(D207-$D$90-1.2396+(1.2396*EXP(-1*(D207-$D$90)/1.2396))), ((940.92*J207)*(D207-$D$90-1.2396+(1.2396*EXP(-1*(D207-$D$90)/1.2396)))) - ((940.92*J207)*(D207-$D$90-1.218-1.2396+(1.2396*EXP(-1*(D207-$D$90-1.218)/1.2396)))) ))</f>
        <v>105.67901786846906</v>
      </c>
      <c r="L207">
        <f>G207+K207</f>
        <v>305.54725215418307</v>
      </c>
      <c r="M207">
        <v>314.59754857142798</v>
      </c>
      <c r="N207">
        <f>(G207-G206)/(D207-D206)</f>
        <v>53.680957521705821</v>
      </c>
      <c r="O207">
        <f t="shared" ca="1" si="19"/>
        <v>86.595076313808676</v>
      </c>
      <c r="T207">
        <f t="shared" si="23"/>
        <v>2.2740856999998869</v>
      </c>
      <c r="U207">
        <f t="shared" si="23"/>
        <v>6.2827707000001283</v>
      </c>
      <c r="V207">
        <v>307.5</v>
      </c>
    </row>
    <row r="208" spans="1:22">
      <c r="A208">
        <f t="shared" si="20"/>
        <v>2.9040399999999806</v>
      </c>
      <c r="B208">
        <f t="shared" si="21"/>
        <v>2.8685043944489621</v>
      </c>
      <c r="C208">
        <f t="shared" si="22"/>
        <v>30.546399999821006</v>
      </c>
      <c r="D208">
        <f t="shared" si="18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f>IF((D208&lt;$D$90),0,IF((D208-$D$90)&lt;1.218,(940.92*J208)*(D208-$D$90-1.2396+(1.2396*EXP(-1*(D208-$D$90)/1.2396))), ((940.92*J208)*(D208-$D$90-1.2396+(1.2396*EXP(-1*(D208-$D$90)/1.2396)))) - ((940.92*J208)*(D208-$D$90-1.218-1.2396+(1.2396*EXP(-1*(D208-$D$90-1.218)/1.2396)))) ))</f>
        <v>105.89626225439014</v>
      </c>
      <c r="L208">
        <f>G208+K208</f>
        <v>308.66853654010413</v>
      </c>
      <c r="M208">
        <v>318.24902857142803</v>
      </c>
      <c r="N208">
        <f>(G208-G207)/(D208-D207)</f>
        <v>95.069795459268448</v>
      </c>
      <c r="O208">
        <f t="shared" ca="1" si="19"/>
        <v>100.39013906244934</v>
      </c>
      <c r="T208">
        <f t="shared" si="23"/>
        <v>2.2740856999998869</v>
      </c>
      <c r="U208">
        <f t="shared" si="23"/>
        <v>6.2827707000001283</v>
      </c>
      <c r="V208">
        <v>309</v>
      </c>
    </row>
    <row r="209" spans="1:22">
      <c r="A209">
        <f t="shared" si="20"/>
        <v>3.3191199999999981</v>
      </c>
      <c r="B209">
        <f t="shared" si="21"/>
        <v>3.1160310160730091</v>
      </c>
      <c r="C209">
        <f t="shared" si="22"/>
        <v>30.679699999836885</v>
      </c>
      <c r="D209">
        <f t="shared" si="18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f>IF((D209&lt;$D$90),0,IF((D209-$D$90)&lt;1.218,(940.92*J209)*(D209-$D$90-1.2396+(1.2396*EXP(-1*(D209-$D$90)/1.2396))), ((940.92*J209)*(D209-$D$90-1.2396+(1.2396*EXP(-1*(D209-$D$90)/1.2396)))) - ((940.92*J209)*(D209-$D$90-1.218-1.2396+(1.2396*EXP(-1*(D209-$D$90-1.218)/1.2396)))) ))</f>
        <v>106.10913224201548</v>
      </c>
      <c r="L209">
        <f>G209+K209</f>
        <v>312.20052652772949</v>
      </c>
      <c r="M209">
        <v>321.75074285714197</v>
      </c>
      <c r="N209">
        <f>(G209-G208)/(D209-D208)</f>
        <v>108.186194780837</v>
      </c>
      <c r="O209">
        <f t="shared" ca="1" si="19"/>
        <v>99.395169646609361</v>
      </c>
      <c r="T209">
        <f t="shared" si="23"/>
        <v>2.2740856999998869</v>
      </c>
      <c r="U209">
        <f t="shared" si="23"/>
        <v>6.2827707000001283</v>
      </c>
      <c r="V209">
        <v>310.5</v>
      </c>
    </row>
    <row r="210" spans="1:22">
      <c r="A210">
        <f t="shared" si="20"/>
        <v>3.0266799999999989</v>
      </c>
      <c r="B210">
        <f t="shared" si="21"/>
        <v>3.5268423987949973</v>
      </c>
      <c r="C210">
        <f t="shared" si="22"/>
        <v>31.426800000190269</v>
      </c>
      <c r="D210">
        <f t="shared" si="18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f>IF((D210&lt;$D$90),0,IF((D210-$D$90)&lt;1.218,(940.92*J210)*(D210-$D$90-1.2396+(1.2396*EXP(-1*(D210-$D$90)/1.2396))), ((940.92*J210)*(D210-$D$90-1.2396+(1.2396*EXP(-1*(D210-$D$90)/1.2396)))) - ((940.92*J210)*(D210-$D$90-1.218-1.2396+(1.2396*EXP(-1*(D210-$D$90-1.218)/1.2396)))) ))</f>
        <v>106.3217916070173</v>
      </c>
      <c r="L210">
        <f>G210+K210</f>
        <v>315.43986589273129</v>
      </c>
      <c r="M210">
        <v>325.03065714285702</v>
      </c>
      <c r="N210">
        <f>(G210-G209)/(D210-D209)</f>
        <v>96.308882863723781</v>
      </c>
      <c r="O210">
        <f t="shared" ca="1" si="19"/>
        <v>99.047477792199814</v>
      </c>
      <c r="T210">
        <f t="shared" si="23"/>
        <v>2.2740856999998869</v>
      </c>
      <c r="U210">
        <f t="shared" si="23"/>
        <v>6.2827707000001283</v>
      </c>
      <c r="V210">
        <v>312</v>
      </c>
    </row>
    <row r="211" spans="1:22">
      <c r="A211">
        <f t="shared" si="20"/>
        <v>2.6455600000000175</v>
      </c>
      <c r="B211">
        <f t="shared" si="21"/>
        <v>3.2341968694140064</v>
      </c>
      <c r="C211">
        <f t="shared" si="22"/>
        <v>31.149700000241864</v>
      </c>
      <c r="D211">
        <f t="shared" si="18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f>IF((D211&lt;$D$90),0,IF((D211-$D$90)&lt;1.218,(940.92*J211)*(D211-$D$90-1.2396+(1.2396*EXP(-1*(D211-$D$90)/1.2396))), ((940.92*J211)*(D211-$D$90-1.2396+(1.2396*EXP(-1*(D211-$D$90)/1.2396)))) - ((940.92*J211)*(D211-$D$90-1.218-1.2396+(1.2396*EXP(-1*(D211-$D$90-1.218)/1.2396)))) ))</f>
        <v>106.52732205134549</v>
      </c>
      <c r="L211">
        <f>G211+K211</f>
        <v>318.29095633705947</v>
      </c>
      <c r="M211">
        <v>328.19589142857097</v>
      </c>
      <c r="N211">
        <f>(G211-G210)/(D211-D210)</f>
        <v>84.930512973783877</v>
      </c>
      <c r="O211">
        <f t="shared" ca="1" si="19"/>
        <v>98.694942598403244</v>
      </c>
      <c r="T211">
        <f t="shared" si="23"/>
        <v>2.2740856999998869</v>
      </c>
      <c r="U211">
        <f t="shared" si="23"/>
        <v>6.2827707000001283</v>
      </c>
      <c r="V211">
        <v>313.5</v>
      </c>
    </row>
    <row r="212" spans="1:22">
      <c r="A212">
        <f t="shared" si="20"/>
        <v>3.3557999999999879</v>
      </c>
      <c r="B212">
        <f t="shared" si="21"/>
        <v>2.846120339188019</v>
      </c>
      <c r="C212">
        <f t="shared" si="22"/>
        <v>30.46859999994922</v>
      </c>
      <c r="D212">
        <f t="shared" si="18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f>IF((D212&lt;$D$90),0,IF((D212-$D$90)&lt;1.218,(940.92*J212)*(D212-$D$90-1.2396+(1.2396*EXP(-1*(D212-$D$90)/1.2396))), ((940.92*J212)*(D212-$D$90-1.2396+(1.2396*EXP(-1*(D212-$D$90)/1.2396)))) - ((940.92*J212)*(D212-$D$90-1.218-1.2396+(1.2396*EXP(-1*(D212-$D$90-1.218)/1.2396)))) ))</f>
        <v>106.72342327185865</v>
      </c>
      <c r="L212">
        <f>G212+K212</f>
        <v>321.84285755757264</v>
      </c>
      <c r="M212">
        <v>331.39409142857102</v>
      </c>
      <c r="N212">
        <f>(G212-G211)/(D212-D211)</f>
        <v>110.13961914907743</v>
      </c>
      <c r="O212">
        <f t="shared" ca="1" si="19"/>
        <v>94.841764628481087</v>
      </c>
      <c r="T212">
        <f t="shared" si="23"/>
        <v>2.2740856999998869</v>
      </c>
      <c r="U212">
        <f t="shared" si="23"/>
        <v>6.2827707000001283</v>
      </c>
      <c r="V212">
        <v>315</v>
      </c>
    </row>
    <row r="213" spans="1:22">
      <c r="A213">
        <f t="shared" si="20"/>
        <v>3.0216400000000192</v>
      </c>
      <c r="B213">
        <f t="shared" si="21"/>
        <v>3.547159131391993</v>
      </c>
      <c r="C213">
        <f t="shared" si="22"/>
        <v>31.712299999981042</v>
      </c>
      <c r="D213">
        <f t="shared" si="18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f>IF((D213&lt;$D$90),0,IF((D213-$D$90)&lt;1.218,(940.92*J213)*(D213-$D$90-1.2396+(1.2396*EXP(-1*(D213-$D$90)/1.2396))), ((940.92*J213)*(D213-$D$90-1.2396+(1.2396*EXP(-1*(D213-$D$90)/1.2396)))) - ((940.92*J213)*(D213-$D$90-1.218-1.2396+(1.2396*EXP(-1*(D213-$D$90-1.218)/1.2396)))) ))</f>
        <v>106.92247405682929</v>
      </c>
      <c r="L213">
        <f>G213+K213</f>
        <v>325.0635483425433</v>
      </c>
      <c r="M213">
        <v>334.487891428571</v>
      </c>
      <c r="N213">
        <f>(G213-G212)/(D213-D212)</f>
        <v>95.282902848479154</v>
      </c>
      <c r="O213">
        <f t="shared" ca="1" si="19"/>
        <v>103.32546090846461</v>
      </c>
      <c r="T213">
        <f t="shared" si="23"/>
        <v>2.2740856999998869</v>
      </c>
      <c r="U213">
        <f t="shared" si="23"/>
        <v>6.2827707000001283</v>
      </c>
      <c r="V213">
        <v>316.5</v>
      </c>
    </row>
    <row r="214" spans="1:22">
      <c r="A214">
        <f t="shared" si="20"/>
        <v>2.4784799999999905</v>
      </c>
      <c r="B214">
        <f t="shared" si="21"/>
        <v>0</v>
      </c>
      <c r="C214">
        <f t="shared" si="22"/>
        <v>46.740799999952287</v>
      </c>
      <c r="D214">
        <f t="shared" si="18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f>IF((D214&lt;$D$90),0,IF((D214-$D$90)&lt;1.218,(940.92*J214)*(D214-$D$90-1.2396+(1.2396*EXP(-1*(D214-$D$90)/1.2396))), ((940.92*J214)*(D214-$D$90-1.2396+(1.2396*EXP(-1*(D214-$D$90)/1.2396)))) - ((940.92*J214)*(D214-$D$90-1.218-1.2396+(1.2396*EXP(-1*(D214-$D$90-1.218)/1.2396)))) ))</f>
        <v>107.20672580063354</v>
      </c>
      <c r="L214">
        <f>G214+K214</f>
        <v>327.82628008634754</v>
      </c>
      <c r="M214">
        <v>337.665531428571</v>
      </c>
      <c r="N214">
        <f>(G214-G213)/(D214-D213)</f>
        <v>53.026050046266228</v>
      </c>
      <c r="O214">
        <f t="shared" ca="1" si="19"/>
        <v>103.22484833367412</v>
      </c>
      <c r="R214">
        <f>D213-D178</f>
        <v>1.1334157999999661</v>
      </c>
      <c r="T214">
        <f t="shared" si="23"/>
        <v>2.2740856999998869</v>
      </c>
      <c r="U214">
        <f t="shared" si="23"/>
        <v>6.2827707000001283</v>
      </c>
      <c r="V214">
        <v>318</v>
      </c>
    </row>
    <row r="215" spans="1:22">
      <c r="A215">
        <f t="shared" si="20"/>
        <v>2.8673599999999908</v>
      </c>
      <c r="B215">
        <f t="shared" si="21"/>
        <v>0</v>
      </c>
      <c r="C215">
        <f t="shared" si="22"/>
        <v>30.236600000080216</v>
      </c>
      <c r="D215">
        <f t="shared" si="18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f>IF((D215&lt;$D$90),0,IF((D215-$D$90)&lt;1.218,(940.92*J215)*(D215-$D$90-1.2396+(1.2396*EXP(-1*(D215-$D$90)/1.2396))), ((940.92*J215)*(D215-$D$90-1.2396+(1.2396*EXP(-1*(D215-$D$90)/1.2396)))) - ((940.92*J215)*(D215-$D$90-1.218-1.2396+(1.2396*EXP(-1*(D215-$D$90-1.218)/1.2396)))) ))</f>
        <v>107.38498028104488</v>
      </c>
      <c r="L215">
        <f>G215+K215</f>
        <v>330.8718945667589</v>
      </c>
      <c r="M215">
        <v>340.464771428571</v>
      </c>
      <c r="N215">
        <f>(G215-G214)/(D215-D214)</f>
        <v>94.830768009378829</v>
      </c>
      <c r="O215">
        <f t="shared" ca="1" si="19"/>
        <v>118.0409321876343</v>
      </c>
      <c r="R215">
        <f>D213+1.1</f>
        <v>7.3827707000001279</v>
      </c>
      <c r="T215">
        <f t="shared" si="23"/>
        <v>2.2740856999998869</v>
      </c>
      <c r="U215">
        <f t="shared" si="23"/>
        <v>6.2827707000001283</v>
      </c>
      <c r="V215">
        <v>319.5</v>
      </c>
    </row>
    <row r="216" spans="1:22">
      <c r="A216">
        <f t="shared" si="20"/>
        <v>3.4442800000000204</v>
      </c>
      <c r="B216">
        <f t="shared" si="21"/>
        <v>0</v>
      </c>
      <c r="C216">
        <f t="shared" si="22"/>
        <v>46.234999999796855</v>
      </c>
      <c r="D216">
        <f t="shared" si="18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f>IF((D216&lt;$D$90),0,IF((D216-$D$90)&lt;1.218,(940.92*J216)*(D216-$D$90-1.2396+(1.2396*EXP(-1*(D216-$D$90)/1.2396))), ((940.92*J216)*(D216-$D$90-1.2396+(1.2396*EXP(-1*(D216-$D$90)/1.2396)))) - ((940.92*J216)*(D216-$D$90-1.218-1.2396+(1.2396*EXP(-1*(D216-$D$90-1.218)/1.2396)))) ))</f>
        <v>107.64928008280356</v>
      </c>
      <c r="L216">
        <f>G216+K216</f>
        <v>334.58047436851757</v>
      </c>
      <c r="M216">
        <v>343.20929142857102</v>
      </c>
      <c r="N216">
        <f>(G216-G215)/(D216-D215)</f>
        <v>74.495079485566208</v>
      </c>
      <c r="O216">
        <f t="shared" ca="1" si="19"/>
        <v>118.10722122198111</v>
      </c>
      <c r="T216">
        <f t="shared" si="23"/>
        <v>2.2740856999998869</v>
      </c>
      <c r="U216">
        <f t="shared" si="23"/>
        <v>6.2827707000001283</v>
      </c>
      <c r="V216">
        <v>321</v>
      </c>
    </row>
    <row r="217" spans="1:22">
      <c r="A217">
        <f t="shared" si="20"/>
        <v>2.9952399999999955</v>
      </c>
      <c r="B217">
        <f t="shared" si="21"/>
        <v>0</v>
      </c>
      <c r="C217">
        <f t="shared" si="22"/>
        <v>15.630200000032346</v>
      </c>
      <c r="D217">
        <f t="shared" si="18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f>IF((D217&lt;$D$90),0,IF((D217-$D$90)&lt;1.218,(940.92*J217)*(D217-$D$90-1.2396+(1.2396*EXP(-1*(D217-$D$90)/1.2396))), ((940.92*J217)*(D217-$D$90-1.2396+(1.2396*EXP(-1*(D217-$D$90)/1.2396)))) - ((940.92*J217)*(D217-$D$90-1.218-1.2396+(1.2396*EXP(-1*(D217-$D$90-1.218)/1.2396)))) ))</f>
        <v>107.73642277279919</v>
      </c>
      <c r="L217">
        <f>G217+K217</f>
        <v>337.66285705851317</v>
      </c>
      <c r="M217">
        <v>346.38885714285698</v>
      </c>
      <c r="N217">
        <f>(G217-G216)/(D217-D216)</f>
        <v>191.6315850081123</v>
      </c>
      <c r="O217">
        <f t="shared" ca="1" si="19"/>
        <v>117.68816935530185</v>
      </c>
      <c r="T217">
        <f t="shared" si="23"/>
        <v>2.2740856999998869</v>
      </c>
      <c r="U217">
        <f t="shared" si="23"/>
        <v>6.2827707000001283</v>
      </c>
      <c r="V217">
        <v>322.5</v>
      </c>
    </row>
    <row r="218" spans="1:22">
      <c r="A218">
        <f t="shared" si="20"/>
        <v>2.6350799999999879</v>
      </c>
      <c r="B218">
        <f t="shared" si="21"/>
        <v>0</v>
      </c>
      <c r="C218">
        <f t="shared" si="22"/>
        <v>30.957200000102603</v>
      </c>
      <c r="D218">
        <f t="shared" si="18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f>IF((D218&lt;$D$90),0,IF((D218-$D$90)&lt;1.218,(940.92*J218)*(D218-$D$90-1.2396+(1.2396*EXP(-1*(D218-$D$90)/1.2396))), ((940.92*J218)*(D218-$D$90-1.2396+(1.2396*EXP(-1*(D218-$D$90)/1.2396)))) - ((940.92*J218)*(D218-$D$90-1.218-1.2396+(1.2396*EXP(-1*(D218-$D$90-1.218)/1.2396)))) ))</f>
        <v>107.90580800704518</v>
      </c>
      <c r="L218">
        <f>G218+K218</f>
        <v>340.46732229275915</v>
      </c>
      <c r="M218">
        <v>349.588057142857</v>
      </c>
      <c r="N218">
        <f>(G218-G217)/(D218-D217)</f>
        <v>85.120101300868754</v>
      </c>
      <c r="O218">
        <f t="shared" ca="1" si="19"/>
        <v>107.69215332482277</v>
      </c>
      <c r="T218">
        <f t="shared" si="23"/>
        <v>2.2740856999998869</v>
      </c>
      <c r="U218">
        <f t="shared" si="23"/>
        <v>6.2827707000001283</v>
      </c>
      <c r="V218">
        <v>324</v>
      </c>
    </row>
    <row r="219" spans="1:22">
      <c r="A219">
        <f t="shared" si="20"/>
        <v>3.2667199999999923</v>
      </c>
      <c r="B219">
        <f t="shared" si="21"/>
        <v>0</v>
      </c>
      <c r="C219">
        <f t="shared" si="22"/>
        <v>31.19799999967654</v>
      </c>
      <c r="D219">
        <f t="shared" si="18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f>IF((D219&lt;$D$90),0,IF((D219-$D$90)&lt;1.218,(940.92*J219)*(D219-$D$90-1.2396+(1.2396*EXP(-1*(D219-$D$90)/1.2396))), ((940.92*J219)*(D219-$D$90-1.2396+(1.2396*EXP(-1*(D219-$D$90)/1.2396)))) - ((940.92*J219)*(D219-$D$90-1.218-1.2396+(1.2396*EXP(-1*(D219-$D$90-1.218)/1.2396)))) ))</f>
        <v>108.07228443675777</v>
      </c>
      <c r="L219">
        <f>G219+K219</f>
        <v>343.90051872247176</v>
      </c>
      <c r="M219">
        <v>352.36329142857102</v>
      </c>
      <c r="N219">
        <f>(G219-G218)/(D219-D218)</f>
        <v>104.7092762367415</v>
      </c>
      <c r="O219">
        <f t="shared" ca="1" si="19"/>
        <v>109.52716946436401</v>
      </c>
      <c r="T219">
        <f t="shared" si="23"/>
        <v>2.2740856999998869</v>
      </c>
      <c r="U219">
        <f t="shared" si="23"/>
        <v>6.2827707000001283</v>
      </c>
      <c r="V219">
        <v>325.5</v>
      </c>
    </row>
    <row r="220" spans="1:22">
      <c r="A220">
        <f t="shared" si="20"/>
        <v>2.9692400000000134</v>
      </c>
      <c r="B220">
        <f t="shared" si="21"/>
        <v>0</v>
      </c>
      <c r="C220">
        <f t="shared" si="22"/>
        <v>32.001800000216463</v>
      </c>
      <c r="D220">
        <f t="shared" si="18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f>IF((D220&lt;$D$90),0,IF((D220-$D$90)&lt;1.218,(940.92*J220)*(D220-$D$90-1.2396+(1.2396*EXP(-1*(D220-$D$90)/1.2396))), ((940.92*J220)*(D220-$D$90-1.2396+(1.2396*EXP(-1*(D220-$D$90)/1.2396)))) - ((940.92*J220)*(D220-$D$90-1.218-1.2396+(1.2396*EXP(-1*(D220-$D$90-1.218)/1.2396)))) ))</f>
        <v>108.23875213084281</v>
      </c>
      <c r="L220">
        <f>G220+K220</f>
        <v>347.03622641655681</v>
      </c>
      <c r="M220">
        <v>355.12473142857101</v>
      </c>
      <c r="N220">
        <f>(G220-G219)/(D220-D219)</f>
        <v>92.783530925758214</v>
      </c>
      <c r="O220">
        <f t="shared" ca="1" si="19"/>
        <v>108.67248022314375</v>
      </c>
      <c r="T220">
        <f t="shared" si="23"/>
        <v>2.2740856999998869</v>
      </c>
      <c r="U220">
        <f t="shared" si="23"/>
        <v>6.2827707000001283</v>
      </c>
      <c r="V220">
        <v>327</v>
      </c>
    </row>
    <row r="221" spans="1:22">
      <c r="A221">
        <f t="shared" si="20"/>
        <v>2.830680000000001</v>
      </c>
      <c r="B221">
        <f t="shared" si="21"/>
        <v>0</v>
      </c>
      <c r="C221">
        <f t="shared" si="22"/>
        <v>61.007700000118348</v>
      </c>
      <c r="D221">
        <f t="shared" si="18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f>IF((D221&lt;$D$90),0,IF((D221-$D$90)&lt;1.218,(940.92*J221)*(D221-$D$90-1.2396+(1.2396*EXP(-1*(D221-$D$90)/1.2396))), ((940.92*J221)*(D221-$D$90-1.2396+(1.2396*EXP(-1*(D221-$D$90)/1.2396)))) - ((940.92*J221)*(D221-$D$90-1.218-1.2396+(1.2396*EXP(-1*(D221-$D$90-1.218)/1.2396)))) ))</f>
        <v>108.54444057145338</v>
      </c>
      <c r="L221">
        <f>G221+K221</f>
        <v>350.17259485716738</v>
      </c>
      <c r="M221">
        <v>357.34361142857102</v>
      </c>
      <c r="N221">
        <f>(G221-G220)/(D221-D220)</f>
        <v>46.398733274562225</v>
      </c>
      <c r="O221">
        <f t="shared" ca="1" si="19"/>
        <v>108.63123949428412</v>
      </c>
      <c r="T221">
        <f t="shared" si="23"/>
        <v>2.2740856999998869</v>
      </c>
      <c r="U221">
        <f t="shared" si="23"/>
        <v>6.2827707000001283</v>
      </c>
      <c r="V221">
        <v>328.5</v>
      </c>
    </row>
    <row r="222" spans="1:22">
      <c r="A222">
        <f t="shared" si="20"/>
        <v>2.970565714285982</v>
      </c>
      <c r="B222">
        <f t="shared" si="21"/>
        <v>0</v>
      </c>
      <c r="C222">
        <f t="shared" si="22"/>
        <v>15.235500000017055</v>
      </c>
      <c r="D222">
        <f t="shared" si="18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f>IF((D222&lt;$D$90),0,IF((D222-$D$90)&lt;1.218,(940.92*J222)*(D222-$D$90-1.2396+(1.2396*EXP(-1*(D222-$D$90)/1.2396))), ((940.92*J222)*(D222-$D$90-1.2396+(1.2396*EXP(-1*(D222-$D$90)/1.2396)))) - ((940.92*J222)*(D222-$D$90-1.218-1.2396+(1.2396*EXP(-1*(D222-$D$90-1.218)/1.2396)))) ))</f>
        <v>108.61846141970082</v>
      </c>
      <c r="L222">
        <f>G222+K222</f>
        <v>353.21718141970081</v>
      </c>
      <c r="M222">
        <v>359.78621714285703</v>
      </c>
      <c r="N222">
        <f>(G222-G221)/(D222-D221)</f>
        <v>194.97658194891252</v>
      </c>
      <c r="O222">
        <f t="shared" ca="1" si="19"/>
        <v>110.61429842782361</v>
      </c>
      <c r="T222">
        <f t="shared" si="23"/>
        <v>2.2740856999998869</v>
      </c>
      <c r="U222">
        <f t="shared" si="23"/>
        <v>6.2827707000001283</v>
      </c>
      <c r="V222">
        <v>330</v>
      </c>
    </row>
    <row r="223" spans="1:22">
      <c r="A223">
        <f t="shared" si="20"/>
        <v>3.0682000000000187</v>
      </c>
      <c r="B223">
        <f t="shared" si="21"/>
        <v>0</v>
      </c>
      <c r="C223">
        <f t="shared" si="22"/>
        <v>32.544599999710044</v>
      </c>
      <c r="D223">
        <f t="shared" si="18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f>IF((D223&lt;$D$90),0,IF((D223-$D$90)&lt;1.218,(940.92*J223)*(D223-$D$90-1.2396+(1.2396*EXP(-1*(D223-$D$90)/1.2396))), ((940.92*J223)*(D223-$D$90-1.2396+(1.2396*EXP(-1*(D223-$D$90)/1.2396)))) - ((940.92*J223)*(D223-$D$90-1.218-1.2396+(1.2396*EXP(-1*(D223-$D$90-1.218)/1.2396)))) ))</f>
        <v>108.77356296775616</v>
      </c>
      <c r="L223">
        <f>G223+K223</f>
        <v>356.44048296775617</v>
      </c>
      <c r="M223">
        <v>362.57485714285701</v>
      </c>
      <c r="N223">
        <f>(G223-G222)/(D223-D222)</f>
        <v>94.276777100574435</v>
      </c>
      <c r="O223">
        <f t="shared" ca="1" si="19"/>
        <v>101.36028555706019</v>
      </c>
      <c r="T223">
        <f t="shared" si="23"/>
        <v>2.2740856999998869</v>
      </c>
      <c r="U223">
        <f t="shared" si="23"/>
        <v>6.2827707000001283</v>
      </c>
      <c r="V223">
        <v>331.5</v>
      </c>
    </row>
    <row r="224" spans="1:22">
      <c r="A224">
        <f t="shared" si="20"/>
        <v>2.6036399999999844</v>
      </c>
      <c r="B224">
        <f t="shared" si="21"/>
        <v>0</v>
      </c>
      <c r="C224">
        <f t="shared" si="22"/>
        <v>12.941400000272552</v>
      </c>
      <c r="D224">
        <f t="shared" si="18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f>IF((D224&lt;$D$90),0,IF((D224-$D$90)&lt;1.218,(940.92*J224)*(D224-$D$90-1.2396+(1.2396*EXP(-1*(D224-$D$90)/1.2396))), ((940.92*J224)*(D224-$D$90-1.2396+(1.2396*EXP(-1*(D224-$D$90)/1.2396)))) - ((940.92*J224)*(D224-$D$90-1.218-1.2396+(1.2396*EXP(-1*(D224-$D$90-1.218)/1.2396)))) ))</f>
        <v>108.83411656295547</v>
      </c>
      <c r="L224">
        <f>G224+K224</f>
        <v>359.10467656295543</v>
      </c>
      <c r="M224">
        <v>364.93057714285698</v>
      </c>
      <c r="N224">
        <f>(G224-G223)/(D224-D223)</f>
        <v>201.18688858586788</v>
      </c>
      <c r="O224">
        <f t="shared" ca="1" si="19"/>
        <v>102.33515195074899</v>
      </c>
      <c r="T224">
        <f t="shared" si="23"/>
        <v>2.2740856999998869</v>
      </c>
      <c r="U224">
        <f t="shared" si="23"/>
        <v>6.2827707000001283</v>
      </c>
      <c r="V224">
        <v>333</v>
      </c>
    </row>
    <row r="225" spans="1:22">
      <c r="A225">
        <f t="shared" si="20"/>
        <v>3.2405200000000036</v>
      </c>
      <c r="B225">
        <f t="shared" si="21"/>
        <v>0</v>
      </c>
      <c r="C225">
        <f t="shared" si="22"/>
        <v>33.934399999907328</v>
      </c>
      <c r="D225">
        <f t="shared" si="18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f>IF((D225&lt;$D$90),0,IF((D225-$D$90)&lt;1.218,(940.92*J225)*(D225-$D$90-1.2396+(1.2396*EXP(-1*(D225-$D$90)/1.2396))), ((940.92*J225)*(D225-$D$90-1.2396+(1.2396*EXP(-1*(D225-$D$90)/1.2396)))) - ((940.92*J225)*(D225-$D$90-1.218-1.2396+(1.2396*EXP(-1*(D225-$D$90-1.218)/1.2396)))) ))</f>
        <v>108.98992786462017</v>
      </c>
      <c r="L225">
        <f>G225+K225</f>
        <v>362.50100786462019</v>
      </c>
      <c r="M225">
        <v>367.370137142857</v>
      </c>
      <c r="N225">
        <f>(G225-G224)/(D225-D224)</f>
        <v>95.493658352847063</v>
      </c>
      <c r="O225">
        <f t="shared" ca="1" si="19"/>
        <v>92.495336409393389</v>
      </c>
      <c r="T225">
        <f t="shared" si="23"/>
        <v>2.2740856999998869</v>
      </c>
      <c r="U225">
        <f t="shared" si="23"/>
        <v>6.2827707000001283</v>
      </c>
      <c r="V225">
        <v>334.5</v>
      </c>
    </row>
    <row r="226" spans="1:22">
      <c r="A226">
        <f t="shared" si="20"/>
        <v>3.2405200000000036</v>
      </c>
      <c r="B226">
        <f t="shared" si="21"/>
        <v>0</v>
      </c>
      <c r="C226">
        <f t="shared" si="22"/>
        <v>46.092600000065431</v>
      </c>
      <c r="D226">
        <f t="shared" si="18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f>IF((D226&lt;$D$90),0,IF((D226-$D$90)&lt;1.218,(940.92*J226)*(D226-$D$90-1.2396+(1.2396*EXP(-1*(D226-$D$90)/1.2396))), ((940.92*J226)*(D226-$D$90-1.2396+(1.2396*EXP(-1*(D226-$D$90)/1.2396)))) - ((940.92*J226)*(D226-$D$90-1.218-1.2396+(1.2396*EXP(-1*(D226-$D$90-1.218)/1.2396)))) ))</f>
        <v>109.19484708538067</v>
      </c>
      <c r="L226">
        <f>G226+K226</f>
        <v>365.94644708538067</v>
      </c>
      <c r="M226">
        <v>369.42393714285703</v>
      </c>
      <c r="N226">
        <f>(G226-G225)/(D226-D225)</f>
        <v>70.304560818773595</v>
      </c>
      <c r="O226">
        <f t="shared" ca="1" si="19"/>
        <v>93.734806692084717</v>
      </c>
      <c r="T226">
        <f t="shared" si="23"/>
        <v>2.2740856999998869</v>
      </c>
      <c r="U226">
        <f t="shared" si="23"/>
        <v>6.2827707000001283</v>
      </c>
      <c r="V226">
        <v>336</v>
      </c>
    </row>
    <row r="227" spans="1:22">
      <c r="A227">
        <f t="shared" si="20"/>
        <v>2.8097200000000271</v>
      </c>
      <c r="B227">
        <f t="shared" si="21"/>
        <v>0</v>
      </c>
      <c r="C227">
        <f t="shared" si="22"/>
        <v>30.64989999984391</v>
      </c>
      <c r="D227">
        <f t="shared" si="18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f>IF((D227&lt;$D$90),0,IF((D227-$D$90)&lt;1.218,(940.92*J227)*(D227-$D$90-1.2396+(1.2396*EXP(-1*(D227-$D$90)/1.2396))), ((940.92*J227)*(D227-$D$90-1.2396+(1.2396*EXP(-1*(D227-$D$90)/1.2396)))) - ((940.92*J227)*(D227-$D$90-1.218-1.2396+(1.2396*EXP(-1*(D227-$D$90-1.218)/1.2396)))) ))</f>
        <v>109.32695328780179</v>
      </c>
      <c r="L227">
        <f>G227+K227</f>
        <v>368.88827328780178</v>
      </c>
      <c r="M227">
        <v>371.171502857142</v>
      </c>
      <c r="N227">
        <f>(G227-G226)/(D227-D226)</f>
        <v>91.671424703321577</v>
      </c>
      <c r="O227">
        <f t="shared" ca="1" si="19"/>
        <v>98.237031530158703</v>
      </c>
      <c r="T227">
        <f t="shared" si="23"/>
        <v>2.2740856999998869</v>
      </c>
      <c r="U227">
        <f t="shared" si="23"/>
        <v>6.2827707000001283</v>
      </c>
      <c r="V227">
        <v>337.5</v>
      </c>
    </row>
    <row r="228" spans="1:22">
      <c r="A228">
        <f t="shared" si="20"/>
        <v>3.2195600000000013</v>
      </c>
      <c r="B228">
        <f t="shared" si="21"/>
        <v>0</v>
      </c>
      <c r="C228">
        <f t="shared" si="22"/>
        <v>31.115799999952287</v>
      </c>
      <c r="D228">
        <f t="shared" si="18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f>IF((D228&lt;$D$90),0,IF((D228-$D$90)&lt;1.218,(940.92*J228)*(D228-$D$90-1.2396+(1.2396*EXP(-1*(D228-$D$90)/1.2396))), ((940.92*J228)*(D228-$D$90-1.2396+(1.2396*EXP(-1*(D228-$D$90)/1.2396)))) - ((940.92*J228)*(D228-$D$90-1.218-1.2396+(1.2396*EXP(-1*(D228-$D$90-1.218)/1.2396)))) ))</f>
        <v>109.4577677122239</v>
      </c>
      <c r="L228">
        <f>G228+K228</f>
        <v>372.23864771222395</v>
      </c>
      <c r="M228">
        <v>373.13198285714202</v>
      </c>
      <c r="N228">
        <f>(G228-G227)/(D228-D227)</f>
        <v>103.47026269628093</v>
      </c>
      <c r="O228">
        <f t="shared" ca="1" si="19"/>
        <v>98.217235282795642</v>
      </c>
      <c r="T228">
        <f t="shared" si="23"/>
        <v>2.2740856999998869</v>
      </c>
      <c r="U228">
        <f t="shared" si="23"/>
        <v>6.2827707000001283</v>
      </c>
      <c r="V228">
        <v>339</v>
      </c>
    </row>
    <row r="229" spans="1:22">
      <c r="A229">
        <f t="shared" si="20"/>
        <v>3.0367599999999584</v>
      </c>
      <c r="B229">
        <f t="shared" si="21"/>
        <v>0</v>
      </c>
      <c r="C229">
        <f t="shared" si="22"/>
        <v>31.579500000134431</v>
      </c>
      <c r="D229">
        <f t="shared" si="18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f>IF((D229&lt;$D$90),0,IF((D229-$D$90)&lt;1.218,(940.92*J229)*(D229-$D$90-1.2396+(1.2396*EXP(-1*(D229-$D$90)/1.2396))), ((940.92*J229)*(D229-$D$90-1.2396+(1.2396*EXP(-1*(D229-$D$90)/1.2396)))) - ((940.92*J229)*(D229-$D$90-1.218-1.2396+(1.2396*EXP(-1*(D229-$D$90-1.218)/1.2396)))) ))</f>
        <v>109.58721638150467</v>
      </c>
      <c r="L229">
        <f>G229+K229</f>
        <v>375.40485638150466</v>
      </c>
      <c r="M229">
        <v>374.99874285714202</v>
      </c>
      <c r="N229">
        <f>(G229-G228)/(D229-D228)</f>
        <v>96.162383824539063</v>
      </c>
      <c r="O229">
        <f t="shared" ca="1" si="19"/>
        <v>98.661824302890381</v>
      </c>
      <c r="T229">
        <f t="shared" si="23"/>
        <v>2.2740856999998869</v>
      </c>
      <c r="U229">
        <f t="shared" si="23"/>
        <v>6.2827707000001283</v>
      </c>
      <c r="V229">
        <v>340.5</v>
      </c>
    </row>
    <row r="230" spans="1:22">
      <c r="A230">
        <f t="shared" si="20"/>
        <v>2.934880000000021</v>
      </c>
      <c r="B230">
        <f t="shared" si="21"/>
        <v>0</v>
      </c>
      <c r="C230">
        <f t="shared" si="22"/>
        <v>31.77270000014687</v>
      </c>
      <c r="D230">
        <f t="shared" si="18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f>IF((D230&lt;$D$90),0,IF((D230-$D$90)&lt;1.218,(940.92*J230)*(D230-$D$90-1.2396+(1.2396*EXP(-1*(D230-$D$90)/1.2396))), ((940.92*J230)*(D230-$D$90-1.2396+(1.2396*EXP(-1*(D230-$D$90)/1.2396)))) - ((940.92*J230)*(D230-$D$90-1.218-1.2396+(1.2396*EXP(-1*(D230-$D$90-1.218)/1.2396)))) ))</f>
        <v>109.71417110663373</v>
      </c>
      <c r="L230">
        <f>G230+K230</f>
        <v>378.46669110663373</v>
      </c>
      <c r="M230">
        <v>376.30198285714198</v>
      </c>
      <c r="N230">
        <f>(G230-G229)/(D230-D229)</f>
        <v>92.371123637161915</v>
      </c>
      <c r="O230">
        <f t="shared" ca="1" si="19"/>
        <v>101.04780932163023</v>
      </c>
      <c r="T230">
        <f t="shared" si="23"/>
        <v>2.2740856999998869</v>
      </c>
      <c r="U230">
        <f t="shared" si="23"/>
        <v>6.2827707000001283</v>
      </c>
      <c r="V230">
        <v>342</v>
      </c>
    </row>
    <row r="231" spans="1:22">
      <c r="A231">
        <f t="shared" si="20"/>
        <v>3.1357199999999921</v>
      </c>
      <c r="B231">
        <f t="shared" si="21"/>
        <v>0</v>
      </c>
      <c r="C231">
        <f t="shared" si="22"/>
        <v>47.346399999696587</v>
      </c>
      <c r="D231">
        <f t="shared" si="18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f>IF((D231&lt;$D$90),0,IF((D231-$D$90)&lt;1.218,(940.92*J231)*(D231-$D$90-1.2396+(1.2396*EXP(-1*(D231-$D$90)/1.2396))), ((940.92*J231)*(D231-$D$90-1.2396+(1.2396*EXP(-1*(D231-$D$90)/1.2396)))) - ((940.92*J231)*(D231-$D$90-1.218-1.2396+(1.2396*EXP(-1*(D231-$D$90-1.218)/1.2396)))) ))</f>
        <v>109.89741795428429</v>
      </c>
      <c r="L231">
        <f>G231+K231</f>
        <v>381.78565795428426</v>
      </c>
      <c r="M231">
        <v>377.67858285714198</v>
      </c>
      <c r="N231">
        <f>(G231-G230)/(D231-D230)</f>
        <v>66.229322609957393</v>
      </c>
      <c r="O231">
        <f t="shared" ca="1" si="19"/>
        <v>102.76028884114768</v>
      </c>
      <c r="T231">
        <f t="shared" si="23"/>
        <v>2.2740856999998869</v>
      </c>
      <c r="U231">
        <f t="shared" si="23"/>
        <v>6.2827707000001283</v>
      </c>
      <c r="V231">
        <v>343.5</v>
      </c>
    </row>
    <row r="232" spans="1:22">
      <c r="A232">
        <f t="shared" si="20"/>
        <v>3.1095200000000318</v>
      </c>
      <c r="B232">
        <f t="shared" si="21"/>
        <v>0</v>
      </c>
      <c r="C232">
        <f t="shared" si="22"/>
        <v>30.355599999893457</v>
      </c>
      <c r="D232">
        <f t="shared" si="18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</v>
      </c>
      <c r="K232">
        <f>IF((D232&lt;$D$90),0,IF((D232-$D$90)&lt;1.218,(940.92*J232)*(D232-$D$90-1.2396+(1.2396*EXP(-1*(D232-$D$90)/1.2396))), ((940.92*J232)*(D232-$D$90-1.2396+(1.2396*EXP(-1*(D232-$D$90)/1.2396)))) - ((940.92*J232)*(D232-$D$90-1.218-1.2396+(1.2396*EXP(-1*(D232-$D$90-1.218)/1.2396)))) ))</f>
        <v>0</v>
      </c>
      <c r="L232">
        <f>L231</f>
        <v>381.78565795428426</v>
      </c>
      <c r="M232">
        <v>379.10234285714199</v>
      </c>
      <c r="N232">
        <f>(G232-G231)/(D232-D231)</f>
        <v>102.43645324127824</v>
      </c>
      <c r="O232">
        <f t="shared" ca="1" si="19"/>
        <v>105.35087805124715</v>
      </c>
      <c r="T232">
        <f t="shared" si="23"/>
        <v>2.2740856999998869</v>
      </c>
      <c r="U232">
        <f t="shared" si="23"/>
        <v>6.2827707000001283</v>
      </c>
      <c r="V232">
        <v>345</v>
      </c>
    </row>
    <row r="233" spans="1:22">
      <c r="A233">
        <f t="shared" si="20"/>
        <v>3.310359999999946</v>
      </c>
      <c r="B233">
        <f t="shared" si="21"/>
        <v>0</v>
      </c>
      <c r="C233">
        <f t="shared" si="22"/>
        <v>31.822600000396051</v>
      </c>
      <c r="D233">
        <f t="shared" si="18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</v>
      </c>
      <c r="K233">
        <f>IF((D233&lt;$D$90),0,IF((D233-$D$90)&lt;1.218,(940.92*J233)*(D233-$D$90-1.2396+(1.2396*EXP(-1*(D233-$D$90)/1.2396))), ((940.92*J233)*(D233-$D$90-1.2396+(1.2396*EXP(-1*(D233-$D$90)/1.2396)))) - ((940.92*J233)*(D233-$D$90-1.218-1.2396+(1.2396*EXP(-1*(D233-$D$90-1.218)/1.2396)))) ))</f>
        <v>0</v>
      </c>
      <c r="L233">
        <f t="shared" ref="L233:L271" si="24">L232</f>
        <v>381.78565795428426</v>
      </c>
      <c r="M233">
        <v>379.80074285714198</v>
      </c>
      <c r="N233">
        <f>(G233-G232)/(D233-D232)</f>
        <v>104.02544103746226</v>
      </c>
      <c r="O233">
        <f t="shared" ca="1" si="19"/>
        <v>106.97959853754053</v>
      </c>
      <c r="T233">
        <f t="shared" si="23"/>
        <v>2.2740856999998869</v>
      </c>
      <c r="U233">
        <f t="shared" si="23"/>
        <v>6.2827707000001283</v>
      </c>
      <c r="V233">
        <v>346.5</v>
      </c>
    </row>
    <row r="234" spans="1:22">
      <c r="A234">
        <f t="shared" si="20"/>
        <v>3.1390342857140467</v>
      </c>
      <c r="B234">
        <f t="shared" si="21"/>
        <v>0</v>
      </c>
      <c r="C234">
        <f t="shared" si="22"/>
        <v>30.538699999851815</v>
      </c>
      <c r="D234">
        <f t="shared" si="18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</v>
      </c>
      <c r="K234">
        <f>IF((D234&lt;$D$90),0,IF((D234-$D$90)&lt;1.218,(940.92*J234)*(D234-$D$90-1.2396+(1.2396*EXP(-1*(D234-$D$90)/1.2396))), ((940.92*J234)*(D234-$D$90-1.2396+(1.2396*EXP(-1*(D234-$D$90)/1.2396)))) - ((940.92*J234)*(D234-$D$90-1.218-1.2396+(1.2396*EXP(-1*(D234-$D$90-1.218)/1.2396)))) ))</f>
        <v>0</v>
      </c>
      <c r="L234">
        <f t="shared" si="24"/>
        <v>381.78565795428426</v>
      </c>
      <c r="M234">
        <v>380.29146857142803</v>
      </c>
      <c r="N234">
        <f>(G234-G233)/(D234-D233)</f>
        <v>102.78873317231181</v>
      </c>
      <c r="O234">
        <f t="shared" ca="1" si="19"/>
        <v>108.22009971569871</v>
      </c>
      <c r="T234">
        <f t="shared" si="23"/>
        <v>2.2740856999998869</v>
      </c>
      <c r="U234">
        <f t="shared" si="23"/>
        <v>6.2827707000001283</v>
      </c>
      <c r="V234">
        <v>348</v>
      </c>
    </row>
    <row r="235" spans="1:22">
      <c r="A235">
        <f t="shared" si="20"/>
        <v>3.2552399999999579</v>
      </c>
      <c r="B235">
        <f t="shared" si="21"/>
        <v>0</v>
      </c>
      <c r="C235">
        <f t="shared" si="22"/>
        <v>30.172299999776442</v>
      </c>
      <c r="D235">
        <f t="shared" si="18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</v>
      </c>
      <c r="K235">
        <f>IF((D235&lt;$D$90),0,IF((D235-$D$90)&lt;1.218,(940.92*J235)*(D235-$D$90-1.2396+(1.2396*EXP(-1*(D235-$D$90)/1.2396))), ((940.92*J235)*(D235-$D$90-1.2396+(1.2396*EXP(-1*(D235-$D$90)/1.2396)))) - ((940.92*J235)*(D235-$D$90-1.218-1.2396+(1.2396*EXP(-1*(D235-$D$90-1.218)/1.2396)))) ))</f>
        <v>0</v>
      </c>
      <c r="L235">
        <f t="shared" si="24"/>
        <v>381.78565795428426</v>
      </c>
      <c r="M235">
        <f t="shared" ref="M235:M271" si="25">M234</f>
        <v>380.29146857142803</v>
      </c>
      <c r="N235">
        <f>(G235-G234)/(D235-D234)</f>
        <v>107.88836117976015</v>
      </c>
      <c r="O235">
        <f t="shared" ca="1" si="19"/>
        <v>103.97618507685426</v>
      </c>
      <c r="T235">
        <f t="shared" si="23"/>
        <v>2.2740856999998869</v>
      </c>
      <c r="U235">
        <f t="shared" si="23"/>
        <v>6.2827707000001283</v>
      </c>
      <c r="V235">
        <v>349.5</v>
      </c>
    </row>
    <row r="236" spans="1:22">
      <c r="A236">
        <f t="shared" si="20"/>
        <v>3.6049200000000496</v>
      </c>
      <c r="B236">
        <f t="shared" si="21"/>
        <v>0</v>
      </c>
      <c r="C236">
        <f t="shared" si="22"/>
        <v>31.258299999990413</v>
      </c>
      <c r="D236">
        <f t="shared" si="18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</v>
      </c>
      <c r="K236">
        <f>IF((D236&lt;$D$90),0,IF((D236-$D$90)&lt;1.218,(940.92*J236)*(D236-$D$90-1.2396+(1.2396*EXP(-1*(D236-$D$90)/1.2396))), ((940.92*J236)*(D236-$D$90-1.2396+(1.2396*EXP(-1*(D236-$D$90)/1.2396)))) - ((940.92*J236)*(D236-$D$90-1.218-1.2396+(1.2396*EXP(-1*(D236-$D$90-1.218)/1.2396)))) ))</f>
        <v>0</v>
      </c>
      <c r="L236">
        <f t="shared" si="24"/>
        <v>381.78565795428426</v>
      </c>
      <c r="M236">
        <f t="shared" si="25"/>
        <v>380.29146857142803</v>
      </c>
      <c r="N236">
        <f>(G236-G235)/(D236-D235)</f>
        <v>115.32680919951358</v>
      </c>
      <c r="O236">
        <f t="shared" ca="1" si="19"/>
        <v>104.86367800200983</v>
      </c>
      <c r="T236">
        <f t="shared" si="23"/>
        <v>2.2740856999998869</v>
      </c>
      <c r="U236">
        <f t="shared" si="23"/>
        <v>6.2827707000001283</v>
      </c>
      <c r="V236">
        <v>351</v>
      </c>
    </row>
    <row r="237" spans="1:22">
      <c r="A237">
        <f t="shared" si="20"/>
        <v>2.9365999999999985</v>
      </c>
      <c r="B237">
        <f t="shared" si="21"/>
        <v>0</v>
      </c>
      <c r="C237">
        <f t="shared" si="22"/>
        <v>32.103300000017043</v>
      </c>
      <c r="D237">
        <f t="shared" si="18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</v>
      </c>
      <c r="K237">
        <f>IF((D237&lt;$D$90),0,IF((D237-$D$90)&lt;1.218,(940.92*J237)*(D237-$D$90-1.2396+(1.2396*EXP(-1*(D237-$D$90)/1.2396))), ((940.92*J237)*(D237-$D$90-1.2396+(1.2396*EXP(-1*(D237-$D$90)/1.2396)))) - ((940.92*J237)*(D237-$D$90-1.218-1.2396+(1.2396*EXP(-1*(D237-$D$90-1.218)/1.2396)))) ))</f>
        <v>0</v>
      </c>
      <c r="L237">
        <f t="shared" si="24"/>
        <v>381.78565795428426</v>
      </c>
      <c r="M237">
        <f t="shared" si="25"/>
        <v>380.29146857142803</v>
      </c>
      <c r="N237">
        <f>(G237-G236)/(D237-D236)</f>
        <v>91.473462229691009</v>
      </c>
      <c r="O237">
        <f t="shared" ca="1" si="19"/>
        <v>104.83715244323609</v>
      </c>
      <c r="T237">
        <f t="shared" si="23"/>
        <v>2.2740856999998869</v>
      </c>
      <c r="U237">
        <f t="shared" si="23"/>
        <v>6.2827707000001283</v>
      </c>
      <c r="V237">
        <v>352.5</v>
      </c>
    </row>
    <row r="238" spans="1:22">
      <c r="A238">
        <f t="shared" si="20"/>
        <v>3.3695199999999659</v>
      </c>
      <c r="B238">
        <f t="shared" si="21"/>
        <v>0</v>
      </c>
      <c r="C238">
        <f t="shared" si="22"/>
        <v>31.223500000123749</v>
      </c>
      <c r="D238">
        <f t="shared" si="18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</v>
      </c>
      <c r="K238">
        <f>IF((D238&lt;$D$90),0,IF((D238-$D$90)&lt;1.218,(940.92*J238)*(D238-$D$90-1.2396+(1.2396*EXP(-1*(D238-$D$90)/1.2396))), ((940.92*J238)*(D238-$D$90-1.2396+(1.2396*EXP(-1*(D238-$D$90)/1.2396)))) - ((940.92*J238)*(D238-$D$90-1.218-1.2396+(1.2396*EXP(-1*(D238-$D$90-1.218)/1.2396)))) ))</f>
        <v>0</v>
      </c>
      <c r="L238">
        <f t="shared" si="24"/>
        <v>381.78565795428426</v>
      </c>
      <c r="M238">
        <f t="shared" si="25"/>
        <v>380.29146857142803</v>
      </c>
      <c r="N238">
        <f>(G238-G237)/(D238-D237)</f>
        <v>107.91615289722841</v>
      </c>
      <c r="O238">
        <f t="shared" ca="1" si="19"/>
        <v>106.36647151680215</v>
      </c>
      <c r="T238">
        <f t="shared" si="23"/>
        <v>2.2740856999998869</v>
      </c>
      <c r="U238">
        <f t="shared" si="23"/>
        <v>6.2827707000001283</v>
      </c>
      <c r="V238">
        <v>354</v>
      </c>
    </row>
    <row r="239" spans="1:22">
      <c r="A239">
        <f t="shared" si="20"/>
        <v>3.7910342857140336</v>
      </c>
      <c r="B239">
        <f t="shared" si="21"/>
        <v>0</v>
      </c>
      <c r="C239">
        <f t="shared" si="22"/>
        <v>31.586099999913131</v>
      </c>
      <c r="D239">
        <f t="shared" si="18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</v>
      </c>
      <c r="K239">
        <f>IF((D239&lt;$D$90),0,IF((D239-$D$90)&lt;1.218,(940.92*J239)*(D239-$D$90-1.2396+(1.2396*EXP(-1*(D239-$D$90)/1.2396))), ((940.92*J239)*(D239-$D$90-1.2396+(1.2396*EXP(-1*(D239-$D$90)/1.2396)))) - ((940.92*J239)*(D239-$D$90-1.218-1.2396+(1.2396*EXP(-1*(D239-$D$90-1.218)/1.2396)))) ))</f>
        <v>0</v>
      </c>
      <c r="L239">
        <f t="shared" si="24"/>
        <v>381.78565795428426</v>
      </c>
      <c r="M239">
        <f t="shared" si="25"/>
        <v>380.29146857142803</v>
      </c>
      <c r="N239">
        <f>(G239-G238)/(D239-D238)</f>
        <v>120.02223401193753</v>
      </c>
      <c r="O239">
        <f t="shared" ca="1" si="19"/>
        <v>105.55805883380802</v>
      </c>
      <c r="T239">
        <f t="shared" si="23"/>
        <v>2.2740856999998869</v>
      </c>
      <c r="U239">
        <f t="shared" si="23"/>
        <v>6.2827707000001283</v>
      </c>
      <c r="V239">
        <v>355.5</v>
      </c>
    </row>
    <row r="240" spans="1:22">
      <c r="A240">
        <f t="shared" si="20"/>
        <v>3.2678399999999783</v>
      </c>
      <c r="B240">
        <f t="shared" si="21"/>
        <v>0</v>
      </c>
      <c r="C240">
        <f t="shared" si="22"/>
        <v>29.84440000000177</v>
      </c>
      <c r="D240">
        <f t="shared" si="18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</v>
      </c>
      <c r="K240">
        <f>IF((D240&lt;$D$90),0,IF((D240-$D$90)&lt;1.218,(940.92*J240)*(D240-$D$90-1.2396+(1.2396*EXP(-1*(D240-$D$90)/1.2396))), ((940.92*J240)*(D240-$D$90-1.2396+(1.2396*EXP(-1*(D240-$D$90)/1.2396)))) - ((940.92*J240)*(D240-$D$90-1.218-1.2396+(1.2396*EXP(-1*(D240-$D$90-1.218)/1.2396)))) ))</f>
        <v>0</v>
      </c>
      <c r="L240">
        <f t="shared" si="24"/>
        <v>381.78565795428426</v>
      </c>
      <c r="M240">
        <f t="shared" si="25"/>
        <v>380.29146857142803</v>
      </c>
      <c r="N240">
        <f>(G240-G239)/(D240-D239)</f>
        <v>109.49591883233654</v>
      </c>
      <c r="O240">
        <f t="shared" ca="1" si="19"/>
        <v>103.86745381705722</v>
      </c>
      <c r="T240">
        <f t="shared" si="23"/>
        <v>2.2740856999998869</v>
      </c>
      <c r="U240">
        <f t="shared" si="23"/>
        <v>6.2827707000001283</v>
      </c>
      <c r="V240">
        <v>357</v>
      </c>
    </row>
    <row r="241" spans="1:22">
      <c r="A241">
        <f t="shared" si="20"/>
        <v>2.8632400000000189</v>
      </c>
      <c r="B241">
        <f t="shared" si="21"/>
        <v>0</v>
      </c>
      <c r="C241">
        <f t="shared" si="22"/>
        <v>31.076500000381202</v>
      </c>
      <c r="D241">
        <f t="shared" si="18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</v>
      </c>
      <c r="K241">
        <f>IF((D241&lt;$D$90),0,IF((D241-$D$90)&lt;1.218,(940.92*J241)*(D241-$D$90-1.2396+(1.2396*EXP(-1*(D241-$D$90)/1.2396))), ((940.92*J241)*(D241-$D$90-1.2396+(1.2396*EXP(-1*(D241-$D$90)/1.2396)))) - ((940.92*J241)*(D241-$D$90-1.218-1.2396+(1.2396*EXP(-1*(D241-$D$90-1.218)/1.2396)))) ))</f>
        <v>0</v>
      </c>
      <c r="L241">
        <f t="shared" si="24"/>
        <v>381.78565795428426</v>
      </c>
      <c r="M241">
        <f t="shared" si="25"/>
        <v>380.29146857142803</v>
      </c>
      <c r="N241">
        <f>(G241-G240)/(D241-D240)</f>
        <v>92.1352147109519</v>
      </c>
      <c r="O241">
        <f t="shared" ca="1" si="19"/>
        <v>102.89229555626741</v>
      </c>
      <c r="T241">
        <f t="shared" si="23"/>
        <v>2.2740856999998869</v>
      </c>
      <c r="U241">
        <f t="shared" si="23"/>
        <v>6.2827707000001283</v>
      </c>
      <c r="V241">
        <v>358.5</v>
      </c>
    </row>
    <row r="242" spans="1:22">
      <c r="A242">
        <f t="shared" si="20"/>
        <v>3.661959999999965</v>
      </c>
      <c r="B242">
        <f t="shared" si="21"/>
        <v>0</v>
      </c>
      <c r="C242">
        <f t="shared" si="22"/>
        <v>30.844399999750749</v>
      </c>
      <c r="D242">
        <f t="shared" si="18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</v>
      </c>
      <c r="K242">
        <f>IF((D242&lt;$D$90),0,IF((D242-$D$90)&lt;1.218,(940.92*J242)*(D242-$D$90-1.2396+(1.2396*EXP(-1*(D242-$D$90)/1.2396))), ((940.92*J242)*(D242-$D$90-1.2396+(1.2396*EXP(-1*(D242-$D$90)/1.2396)))) - ((940.92*J242)*(D242-$D$90-1.218-1.2396+(1.2396*EXP(-1*(D242-$D$90-1.218)/1.2396)))) ))</f>
        <v>0</v>
      </c>
      <c r="L242">
        <f t="shared" si="24"/>
        <v>381.78565795428426</v>
      </c>
      <c r="M242">
        <f t="shared" si="25"/>
        <v>380.29146857142803</v>
      </c>
      <c r="N242">
        <f>(G242-G241)/(D242-D241)</f>
        <v>118.72365810421201</v>
      </c>
      <c r="O242">
        <f t="shared" ca="1" si="19"/>
        <v>100.67003511889052</v>
      </c>
      <c r="T242">
        <f t="shared" si="23"/>
        <v>2.2740856999998869</v>
      </c>
      <c r="U242">
        <f t="shared" si="23"/>
        <v>6.2827707000001283</v>
      </c>
      <c r="V242">
        <v>360</v>
      </c>
    </row>
    <row r="243" spans="1:22">
      <c r="A243">
        <f t="shared" si="20"/>
        <v>3.505359999999996</v>
      </c>
      <c r="B243">
        <f t="shared" si="21"/>
        <v>0</v>
      </c>
      <c r="C243">
        <f t="shared" si="22"/>
        <v>30.106900000191672</v>
      </c>
      <c r="D243">
        <f t="shared" si="18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</v>
      </c>
      <c r="K243">
        <f>IF((D243&lt;$D$90),0,IF((D243-$D$90)&lt;1.218,(940.92*J243)*(D243-$D$90-1.2396+(1.2396*EXP(-1*(D243-$D$90)/1.2396))), ((940.92*J243)*(D243-$D$90-1.2396+(1.2396*EXP(-1*(D243-$D$90)/1.2396)))) - ((940.92*J243)*(D243-$D$90-1.218-1.2396+(1.2396*EXP(-1*(D243-$D$90-1.218)/1.2396)))) ))</f>
        <v>0</v>
      </c>
      <c r="L243">
        <f t="shared" si="24"/>
        <v>381.78565795428426</v>
      </c>
      <c r="M243">
        <f t="shared" si="25"/>
        <v>380.29146857142803</v>
      </c>
      <c r="N243">
        <f>(G243-G242)/(D243-D242)</f>
        <v>116.43045281904412</v>
      </c>
      <c r="O243">
        <f t="shared" ca="1" si="19"/>
        <v>97.662475971619045</v>
      </c>
      <c r="T243">
        <f t="shared" si="23"/>
        <v>2.2740856999998869</v>
      </c>
      <c r="U243">
        <f t="shared" si="23"/>
        <v>6.2827707000001283</v>
      </c>
      <c r="V243">
        <v>361.5</v>
      </c>
    </row>
    <row r="244" spans="1:22">
      <c r="A244">
        <f t="shared" si="20"/>
        <v>2.8946799999999939</v>
      </c>
      <c r="B244">
        <f t="shared" si="21"/>
        <v>0</v>
      </c>
      <c r="C244">
        <f t="shared" si="22"/>
        <v>47.965199999907782</v>
      </c>
      <c r="D244">
        <f t="shared" si="18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</v>
      </c>
      <c r="K244">
        <f>IF((D244&lt;$D$90),0,IF((D244-$D$90)&lt;1.218,(940.92*J244)*(D244-$D$90-1.2396+(1.2396*EXP(-1*(D244-$D$90)/1.2396))), ((940.92*J244)*(D244-$D$90-1.2396+(1.2396*EXP(-1*(D244-$D$90)/1.2396)))) - ((940.92*J244)*(D244-$D$90-1.218-1.2396+(1.2396*EXP(-1*(D244-$D$90-1.218)/1.2396)))) ))</f>
        <v>0</v>
      </c>
      <c r="L244">
        <f t="shared" si="24"/>
        <v>381.78565795428426</v>
      </c>
      <c r="M244">
        <f t="shared" si="25"/>
        <v>380.29146857142803</v>
      </c>
      <c r="N244">
        <f>(G244-G243)/(D244-D243)</f>
        <v>60.349586783867458</v>
      </c>
      <c r="O244">
        <f t="shared" ca="1" si="19"/>
        <v>104.0719203300022</v>
      </c>
      <c r="T244">
        <f t="shared" si="23"/>
        <v>2.2740856999998869</v>
      </c>
      <c r="U244">
        <f t="shared" si="23"/>
        <v>6.2827707000001283</v>
      </c>
      <c r="V244">
        <v>363</v>
      </c>
    </row>
    <row r="245" spans="1:22">
      <c r="A245">
        <f t="shared" si="20"/>
        <v>3.6514800000000491</v>
      </c>
      <c r="B245">
        <f t="shared" si="21"/>
        <v>0</v>
      </c>
      <c r="C245">
        <f t="shared" si="22"/>
        <v>31.27249999988635</v>
      </c>
      <c r="D245">
        <f t="shared" si="18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</v>
      </c>
      <c r="K245">
        <f>IF((D245&lt;$D$90),0,IF((D245-$D$90)&lt;1.218,(940.92*J245)*(D245-$D$90-1.2396+(1.2396*EXP(-1*(D245-$D$90)/1.2396))), ((940.92*J245)*(D245-$D$90-1.2396+(1.2396*EXP(-1*(D245-$D$90)/1.2396)))) - ((940.92*J245)*(D245-$D$90-1.218-1.2396+(1.2396*EXP(-1*(D245-$D$90-1.218)/1.2396)))) ))</f>
        <v>0</v>
      </c>
      <c r="L245">
        <f t="shared" si="24"/>
        <v>381.78565795428426</v>
      </c>
      <c r="M245">
        <f t="shared" si="25"/>
        <v>380.29146857142803</v>
      </c>
      <c r="N245">
        <f>(G245-G244)/(D245-D244)</f>
        <v>116.76329043131567</v>
      </c>
      <c r="O245">
        <f t="shared" ca="1" si="19"/>
        <v>104.86349195711603</v>
      </c>
      <c r="T245">
        <f t="shared" si="23"/>
        <v>2.2740856999998869</v>
      </c>
      <c r="U245">
        <f t="shared" si="23"/>
        <v>6.2827707000001283</v>
      </c>
      <c r="V245">
        <v>364.5</v>
      </c>
    </row>
    <row r="246" spans="1:22">
      <c r="A246">
        <f t="shared" si="20"/>
        <v>3.5017142857139447</v>
      </c>
      <c r="B246">
        <f t="shared" si="21"/>
        <v>0</v>
      </c>
      <c r="C246">
        <f t="shared" si="22"/>
        <v>30.43340000021999</v>
      </c>
      <c r="D246">
        <f t="shared" si="18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</v>
      </c>
      <c r="K246">
        <f>IF((D246&lt;$D$90),0,IF((D246-$D$90)&lt;1.218,(940.92*J246)*(D246-$D$90-1.2396+(1.2396*EXP(-1*(D246-$D$90)/1.2396))), ((940.92*J246)*(D246-$D$90-1.2396+(1.2396*EXP(-1*(D246-$D$90)/1.2396)))) - ((940.92*J246)*(D246-$D$90-1.218-1.2396+(1.2396*EXP(-1*(D246-$D$90-1.218)/1.2396)))) ))</f>
        <v>0</v>
      </c>
      <c r="L246">
        <f t="shared" si="24"/>
        <v>381.78565795428426</v>
      </c>
      <c r="M246">
        <f t="shared" si="25"/>
        <v>380.29146857142803</v>
      </c>
      <c r="N246">
        <f>(G246-G245)/(D246-D245)</f>
        <v>115.06155361177628</v>
      </c>
      <c r="O246">
        <f t="shared" ca="1" si="19"/>
        <v>113.81491934243131</v>
      </c>
      <c r="T246">
        <f t="shared" si="23"/>
        <v>2.2740856999998869</v>
      </c>
      <c r="U246">
        <f t="shared" si="23"/>
        <v>6.2827707000001283</v>
      </c>
      <c r="V246">
        <v>366</v>
      </c>
    </row>
    <row r="247" spans="1:22">
      <c r="A247">
        <f t="shared" si="20"/>
        <v>3.2799142857150514</v>
      </c>
      <c r="B247">
        <f t="shared" si="21"/>
        <v>0</v>
      </c>
      <c r="C247">
        <f t="shared" si="22"/>
        <v>30.720399999609072</v>
      </c>
      <c r="D247">
        <f t="shared" si="18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</v>
      </c>
      <c r="K247">
        <f>IF((D247&lt;$D$90),0,IF((D247-$D$90)&lt;1.218,(940.92*J247)*(D247-$D$90-1.2396+(1.2396*EXP(-1*(D247-$D$90)/1.2396))), ((940.92*J247)*(D247-$D$90-1.2396+(1.2396*EXP(-1*(D247-$D$90)/1.2396)))) - ((940.92*J247)*(D247-$D$90-1.218-1.2396+(1.2396*EXP(-1*(D247-$D$90-1.218)/1.2396)))) ))</f>
        <v>0</v>
      </c>
      <c r="L247">
        <f t="shared" si="24"/>
        <v>381.78565795428426</v>
      </c>
      <c r="M247">
        <f t="shared" si="25"/>
        <v>380.29146857142803</v>
      </c>
      <c r="N247">
        <f>(G247-G246)/(D247-D246)</f>
        <v>106.76665296535167</v>
      </c>
      <c r="O247">
        <f t="shared" ca="1" si="19"/>
        <v>111.19784810075888</v>
      </c>
      <c r="T247">
        <f t="shared" si="23"/>
        <v>2.2740856999998869</v>
      </c>
      <c r="U247">
        <f t="shared" si="23"/>
        <v>6.2827707000001283</v>
      </c>
      <c r="V247">
        <v>367.5</v>
      </c>
    </row>
    <row r="248" spans="1:22">
      <c r="A248">
        <f t="shared" si="20"/>
        <v>3.1652342857139502</v>
      </c>
      <c r="B248">
        <f t="shared" si="21"/>
        <v>0</v>
      </c>
      <c r="C248">
        <f t="shared" si="22"/>
        <v>31.705600000350387</v>
      </c>
      <c r="D248">
        <f t="shared" si="18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f>IF((D248&lt;$D$90),0,IF((D248-$D$90)&lt;1.218,(940.92*J248)*(D248-$D$90-1.2396+(1.2396*EXP(-1*(D248-$D$90)/1.2396))), ((940.92*J248)*(D248-$D$90-1.2396+(1.2396*EXP(-1*(D248-$D$90)/1.2396)))) - ((940.92*J248)*(D248-$D$90-1.218-1.2396+(1.2396*EXP(-1*(D248-$D$90-1.218)/1.2396)))) ))</f>
        <v>0</v>
      </c>
      <c r="L248">
        <f t="shared" si="24"/>
        <v>381.78565795428426</v>
      </c>
      <c r="M248">
        <f t="shared" si="25"/>
        <v>380.29146857142803</v>
      </c>
      <c r="N248">
        <f>(G248-G247)/(D248-D247)</f>
        <v>99.832026067286861</v>
      </c>
      <c r="O248">
        <f t="shared" ca="1" si="19"/>
        <v>106.55888565051461</v>
      </c>
      <c r="T248">
        <f t="shared" si="23"/>
        <v>2.2740856999998869</v>
      </c>
      <c r="U248">
        <f t="shared" si="23"/>
        <v>6.2827707000001283</v>
      </c>
      <c r="V248">
        <v>369</v>
      </c>
    </row>
    <row r="249" spans="1:22">
      <c r="A249">
        <f t="shared" si="20"/>
        <v>3.1982000000000426</v>
      </c>
      <c r="B249">
        <f t="shared" si="21"/>
        <v>0</v>
      </c>
      <c r="C249">
        <f t="shared" si="22"/>
        <v>31.015499999739404</v>
      </c>
      <c r="D249">
        <f t="shared" si="18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f>IF((D249&lt;$D$90),0,IF((D249-$D$90)&lt;1.218,(940.92*J249)*(D249-$D$90-1.2396+(1.2396*EXP(-1*(D249-$D$90)/1.2396))), ((940.92*J249)*(D249-$D$90-1.2396+(1.2396*EXP(-1*(D249-$D$90)/1.2396)))) - ((940.92*J249)*(D249-$D$90-1.218-1.2396+(1.2396*EXP(-1*(D249-$D$90-1.218)/1.2396)))) ))</f>
        <v>0</v>
      </c>
      <c r="L249">
        <f t="shared" si="24"/>
        <v>381.78565795428426</v>
      </c>
      <c r="M249">
        <f t="shared" si="25"/>
        <v>380.29146857142803</v>
      </c>
      <c r="N249">
        <f>(G249-G248)/(D249-D248)</f>
        <v>103.11618384442986</v>
      </c>
      <c r="O249">
        <f t="shared" ca="1" si="19"/>
        <v>100.15109627693002</v>
      </c>
      <c r="T249">
        <f t="shared" si="23"/>
        <v>2.2740856999998869</v>
      </c>
      <c r="U249">
        <f t="shared" si="23"/>
        <v>6.2827707000001283</v>
      </c>
      <c r="V249">
        <v>370.5</v>
      </c>
    </row>
    <row r="250" spans="1:22">
      <c r="A250">
        <f t="shared" si="20"/>
        <v>3.0937999999999874</v>
      </c>
      <c r="B250">
        <f t="shared" si="21"/>
        <v>0</v>
      </c>
      <c r="C250">
        <f t="shared" si="22"/>
        <v>31.017300000257819</v>
      </c>
      <c r="D250">
        <f t="shared" si="18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f>IF((D250&lt;$D$90),0,IF((D250-$D$90)&lt;1.218,(940.92*J250)*(D250-$D$90-1.2396+(1.2396*EXP(-1*(D250-$D$90)/1.2396))), ((940.92*J250)*(D250-$D$90-1.2396+(1.2396*EXP(-1*(D250-$D$90)/1.2396)))) - ((940.92*J250)*(D250-$D$90-1.218-1.2396+(1.2396*EXP(-1*(D250-$D$90-1.218)/1.2396)))) ))</f>
        <v>0</v>
      </c>
      <c r="L250">
        <f t="shared" si="24"/>
        <v>381.78565795428426</v>
      </c>
      <c r="M250">
        <f t="shared" si="25"/>
        <v>380.29146857142803</v>
      </c>
      <c r="N250">
        <f>(G250-G249)/(D250-D249)</f>
        <v>99.744336224438342</v>
      </c>
      <c r="O250">
        <f t="shared" ca="1" si="19"/>
        <v>106.05616269024995</v>
      </c>
      <c r="T250">
        <f t="shared" si="23"/>
        <v>2.2740856999998869</v>
      </c>
      <c r="U250">
        <f t="shared" si="23"/>
        <v>6.2827707000001283</v>
      </c>
      <c r="V250">
        <v>372</v>
      </c>
    </row>
    <row r="251" spans="1:22">
      <c r="A251">
        <f t="shared" si="20"/>
        <v>3.1776399999999967</v>
      </c>
      <c r="B251">
        <f t="shared" si="21"/>
        <v>0</v>
      </c>
      <c r="C251">
        <f t="shared" si="22"/>
        <v>45.451599999978498</v>
      </c>
      <c r="D251">
        <f t="shared" si="18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f>IF((D251&lt;$D$90),0,IF((D251-$D$90)&lt;1.218,(940.92*J251)*(D251-$D$90-1.2396+(1.2396*EXP(-1*(D251-$D$90)/1.2396))), ((940.92*J251)*(D251-$D$90-1.2396+(1.2396*EXP(-1*(D251-$D$90)/1.2396)))) - ((940.92*J251)*(D251-$D$90-1.218-1.2396+(1.2396*EXP(-1*(D251-$D$90-1.218)/1.2396)))) ))</f>
        <v>0</v>
      </c>
      <c r="L251">
        <f t="shared" si="24"/>
        <v>381.78565795428426</v>
      </c>
      <c r="M251">
        <f t="shared" si="25"/>
        <v>380.29146857142803</v>
      </c>
      <c r="N251">
        <f>(G251-G250)/(D251-D250)</f>
        <v>69.912610337182855</v>
      </c>
      <c r="O251">
        <f t="shared" ca="1" si="19"/>
        <v>113.80504691471658</v>
      </c>
      <c r="T251">
        <f t="shared" si="23"/>
        <v>2.2740856999998869</v>
      </c>
      <c r="U251">
        <f t="shared" si="23"/>
        <v>6.2827707000001283</v>
      </c>
      <c r="V251">
        <v>373.5</v>
      </c>
    </row>
    <row r="252" spans="1:22">
      <c r="A252">
        <f t="shared" si="20"/>
        <v>2.7992399999999975</v>
      </c>
      <c r="B252">
        <f t="shared" si="21"/>
        <v>0</v>
      </c>
      <c r="C252">
        <f t="shared" si="22"/>
        <v>31.576999999742839</v>
      </c>
      <c r="D252">
        <f t="shared" si="18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f>IF((D252&lt;$D$90),0,IF((D252-$D$90)&lt;1.218,(940.92*J252)*(D252-$D$90-1.2396+(1.2396*EXP(-1*(D252-$D$90)/1.2396))), ((940.92*J252)*(D252-$D$90-1.2396+(1.2396*EXP(-1*(D252-$D$90)/1.2396)))) - ((940.92*J252)*(D252-$D$90-1.218-1.2396+(1.2396*EXP(-1*(D252-$D$90-1.218)/1.2396)))) ))</f>
        <v>0</v>
      </c>
      <c r="L252">
        <f t="shared" si="24"/>
        <v>381.78565795428426</v>
      </c>
      <c r="M252">
        <f t="shared" si="25"/>
        <v>380.29146857142803</v>
      </c>
      <c r="N252">
        <f>(G252-G251)/(D252-D251)</f>
        <v>88.648066631497429</v>
      </c>
      <c r="O252">
        <f t="shared" ca="1" si="19"/>
        <v>111.85839183674486</v>
      </c>
      <c r="T252">
        <f t="shared" si="23"/>
        <v>2.2740856999998869</v>
      </c>
      <c r="U252">
        <f t="shared" si="23"/>
        <v>6.2827707000001283</v>
      </c>
      <c r="V252">
        <v>375</v>
      </c>
    </row>
    <row r="253" spans="1:22">
      <c r="A253">
        <f t="shared" si="20"/>
        <v>2.7445200000000227</v>
      </c>
      <c r="B253">
        <f t="shared" si="21"/>
        <v>0</v>
      </c>
      <c r="C253">
        <f t="shared" si="22"/>
        <v>15.202999999928579</v>
      </c>
      <c r="D253">
        <f t="shared" si="18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f>IF((D253&lt;$D$90),0,IF((D253-$D$90)&lt;1.218,(940.92*J253)*(D253-$D$90-1.2396+(1.2396*EXP(-1*(D253-$D$90)/1.2396))), ((940.92*J253)*(D253-$D$90-1.2396+(1.2396*EXP(-1*(D253-$D$90)/1.2396)))) - ((940.92*J253)*(D253-$D$90-1.218-1.2396+(1.2396*EXP(-1*(D253-$D$90-1.218)/1.2396)))) ))</f>
        <v>0</v>
      </c>
      <c r="L253">
        <f t="shared" si="24"/>
        <v>381.78565795428426</v>
      </c>
      <c r="M253">
        <f t="shared" si="25"/>
        <v>380.29146857142803</v>
      </c>
      <c r="N253">
        <f>(G253-G252)/(D253-D252)</f>
        <v>180.52489640287547</v>
      </c>
      <c r="O253">
        <f t="shared" ca="1" si="19"/>
        <v>118.36321585795213</v>
      </c>
      <c r="T253">
        <f t="shared" si="23"/>
        <v>2.2740856999998869</v>
      </c>
      <c r="U253">
        <f t="shared" si="23"/>
        <v>6.2827707000001283</v>
      </c>
      <c r="V253">
        <v>376.5</v>
      </c>
    </row>
    <row r="254" spans="1:22">
      <c r="A254">
        <f t="shared" si="20"/>
        <v>3.1795657142859568</v>
      </c>
      <c r="B254">
        <f t="shared" si="21"/>
        <v>0</v>
      </c>
      <c r="C254">
        <f t="shared" si="22"/>
        <v>46.576600000207691</v>
      </c>
      <c r="D254">
        <f t="shared" si="18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f>IF((D254&lt;$D$90),0,IF((D254-$D$90)&lt;1.218,(940.92*J254)*(D254-$D$90-1.2396+(1.2396*EXP(-1*(D254-$D$90)/1.2396))), ((940.92*J254)*(D254-$D$90-1.2396+(1.2396*EXP(-1*(D254-$D$90)/1.2396)))) - ((940.92*J254)*(D254-$D$90-1.218-1.2396+(1.2396*EXP(-1*(D254-$D$90-1.218)/1.2396)))) ))</f>
        <v>0</v>
      </c>
      <c r="L254">
        <f t="shared" si="24"/>
        <v>381.78565795428426</v>
      </c>
      <c r="M254">
        <f t="shared" si="25"/>
        <v>380.29146857142803</v>
      </c>
      <c r="N254">
        <f>(G254-G253)/(D254-D253)</f>
        <v>68.265303055005703</v>
      </c>
      <c r="O254">
        <f t="shared" ca="1" si="19"/>
        <v>104.70390948943232</v>
      </c>
      <c r="T254">
        <f t="shared" si="23"/>
        <v>2.2740856999998869</v>
      </c>
      <c r="U254">
        <f t="shared" si="23"/>
        <v>6.2827707000001283</v>
      </c>
      <c r="V254">
        <v>378</v>
      </c>
    </row>
    <row r="255" spans="1:22">
      <c r="A255">
        <f t="shared" si="20"/>
        <v>3.1992000000000189</v>
      </c>
      <c r="B255">
        <f t="shared" si="21"/>
        <v>0</v>
      </c>
      <c r="C255">
        <f t="shared" si="22"/>
        <v>15.509199999996781</v>
      </c>
      <c r="D255">
        <f t="shared" si="18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f>IF((D255&lt;$D$90),0,IF((D255-$D$90)&lt;1.218,(940.92*J255)*(D255-$D$90-1.2396+(1.2396*EXP(-1*(D255-$D$90)/1.2396))), ((940.92*J255)*(D255-$D$90-1.2396+(1.2396*EXP(-1*(D255-$D$90)/1.2396)))) - ((940.92*J255)*(D255-$D$90-1.218-1.2396+(1.2396*EXP(-1*(D255-$D$90-1.218)/1.2396)))) ))</f>
        <v>0</v>
      </c>
      <c r="L255">
        <f t="shared" si="24"/>
        <v>381.78565795428426</v>
      </c>
      <c r="M255">
        <f t="shared" si="25"/>
        <v>380.29146857142803</v>
      </c>
      <c r="N255">
        <f>(G255-G254)/(D255-D254)</f>
        <v>206.27756428446875</v>
      </c>
      <c r="O255">
        <f t="shared" ca="1" si="19"/>
        <v>103.59327225013374</v>
      </c>
      <c r="T255">
        <f t="shared" si="23"/>
        <v>2.2740856999998869</v>
      </c>
      <c r="U255">
        <f t="shared" si="23"/>
        <v>6.2827707000001283</v>
      </c>
      <c r="V255">
        <v>379.5</v>
      </c>
    </row>
    <row r="256" spans="1:22">
      <c r="A256">
        <f t="shared" si="20"/>
        <v>2.7752342857140206</v>
      </c>
      <c r="B256">
        <f t="shared" si="21"/>
        <v>0</v>
      </c>
      <c r="C256">
        <f t="shared" si="22"/>
        <v>31.220700000176294</v>
      </c>
      <c r="D256">
        <f t="shared" si="18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f>IF((D256&lt;$D$90),0,IF((D256-$D$90)&lt;1.218,(940.92*J256)*(D256-$D$90-1.2396+(1.2396*EXP(-1*(D256-$D$90)/1.2396))), ((940.92*J256)*(D256-$D$90-1.2396+(1.2396*EXP(-1*(D256-$D$90)/1.2396)))) - ((940.92*J256)*(D256-$D$90-1.218-1.2396+(1.2396*EXP(-1*(D256-$D$90-1.218)/1.2396)))) ))</f>
        <v>0</v>
      </c>
      <c r="L256">
        <f t="shared" si="24"/>
        <v>381.78565795428426</v>
      </c>
      <c r="M256">
        <f t="shared" si="25"/>
        <v>380.29146857142803</v>
      </c>
      <c r="N256">
        <f>(G256-G255)/(D256-D255)</f>
        <v>88.890841195051678</v>
      </c>
      <c r="O256">
        <f t="shared" ca="1" si="19"/>
        <v>89.171687551290717</v>
      </c>
      <c r="T256">
        <f t="shared" si="23"/>
        <v>2.2740856999998869</v>
      </c>
      <c r="U256">
        <f t="shared" si="23"/>
        <v>6.2827707000001283</v>
      </c>
      <c r="V256">
        <v>381</v>
      </c>
    </row>
    <row r="257" spans="1:22">
      <c r="A257">
        <f t="shared" si="20"/>
        <v>2.7614399999999932</v>
      </c>
      <c r="B257">
        <f t="shared" si="21"/>
        <v>0</v>
      </c>
      <c r="C257">
        <f t="shared" si="22"/>
        <v>45.73660000005475</v>
      </c>
      <c r="D257">
        <f t="shared" si="18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f>IF((D257&lt;$D$90),0,IF((D257-$D$90)&lt;1.218,(940.92*J257)*(D257-$D$90-1.2396+(1.2396*EXP(-1*(D257-$D$90)/1.2396))), ((940.92*J257)*(D257-$D$90-1.2396+(1.2396*EXP(-1*(D257-$D$90)/1.2396)))) - ((940.92*J257)*(D257-$D$90-1.218-1.2396+(1.2396*EXP(-1*(D257-$D$90-1.218)/1.2396)))) ))</f>
        <v>0</v>
      </c>
      <c r="L257">
        <f t="shared" si="24"/>
        <v>381.78565795428426</v>
      </c>
      <c r="M257">
        <f t="shared" si="25"/>
        <v>380.29146857142803</v>
      </c>
      <c r="N257">
        <f>(G257-G256)/(D257-D256)</f>
        <v>60.377028462909081</v>
      </c>
      <c r="O257">
        <f t="shared" ca="1" si="19"/>
        <v>86.309386839999064</v>
      </c>
      <c r="T257">
        <f t="shared" si="23"/>
        <v>2.2740856999998869</v>
      </c>
      <c r="U257">
        <f t="shared" si="23"/>
        <v>6.2827707000001283</v>
      </c>
      <c r="V257">
        <v>382.5</v>
      </c>
    </row>
    <row r="258" spans="1:22">
      <c r="A258">
        <f t="shared" si="20"/>
        <v>2.2188800000000128</v>
      </c>
      <c r="B258">
        <f t="shared" si="21"/>
        <v>0</v>
      </c>
      <c r="C258">
        <f t="shared" si="22"/>
        <v>62.059399999725429</v>
      </c>
      <c r="D258">
        <f t="shared" si="18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f>IF((D258&lt;$D$90),0,IF((D258-$D$90)&lt;1.218,(940.92*J258)*(D258-$D$90-1.2396+(1.2396*EXP(-1*(D258-$D$90)/1.2396))), ((940.92*J258)*(D258-$D$90-1.2396+(1.2396*EXP(-1*(D258-$D$90)/1.2396)))) - ((940.92*J258)*(D258-$D$90-1.218-1.2396+(1.2396*EXP(-1*(D258-$D$90-1.218)/1.2396)))) ))</f>
        <v>0</v>
      </c>
      <c r="L258">
        <f t="shared" si="24"/>
        <v>381.78565795428426</v>
      </c>
      <c r="M258">
        <f t="shared" si="25"/>
        <v>380.29146857142803</v>
      </c>
      <c r="N258">
        <f>(G258-G257)/(D258-D257)</f>
        <v>35.754132331441006</v>
      </c>
      <c r="O258">
        <f t="shared" ca="1" si="19"/>
        <v>84.38346081864529</v>
      </c>
      <c r="T258">
        <f t="shared" si="23"/>
        <v>2.2740856999998869</v>
      </c>
      <c r="U258">
        <f t="shared" si="23"/>
        <v>6.2827707000001283</v>
      </c>
      <c r="V258">
        <v>384</v>
      </c>
    </row>
    <row r="259" spans="1:22">
      <c r="A259">
        <f t="shared" si="20"/>
        <v>2.4426057142860031</v>
      </c>
      <c r="B259">
        <f t="shared" si="21"/>
        <v>0</v>
      </c>
      <c r="C259">
        <f t="shared" si="22"/>
        <v>15.062299999954121</v>
      </c>
      <c r="D259">
        <f t="shared" ref="D259:D271" si="26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f>IF((D259&lt;$D$90),0,IF((D259-$D$90)&lt;1.218,(940.92*J259)*(D259-$D$90-1.2396+(1.2396*EXP(-1*(D259-$D$90)/1.2396))), ((940.92*J259)*(D259-$D$90-1.2396+(1.2396*EXP(-1*(D259-$D$90)/1.2396)))) - ((940.92*J259)*(D259-$D$90-1.218-1.2396+(1.2396*EXP(-1*(D259-$D$90-1.218)/1.2396)))) ))</f>
        <v>0</v>
      </c>
      <c r="L259">
        <f t="shared" si="24"/>
        <v>381.78565795428426</v>
      </c>
      <c r="M259">
        <f t="shared" si="25"/>
        <v>380.29146857142803</v>
      </c>
      <c r="N259">
        <f>(G259-G258)/(D259-D258)</f>
        <v>162.16684797762912</v>
      </c>
      <c r="O259">
        <f ca="1">IF(ROW(N259)-ROW($N$2)+1&gt;=$O$1, AVERAGE(OFFSET(N259, 0, 0, $O$1, 1)), NA())</f>
        <v>85.240756767501239</v>
      </c>
      <c r="T259">
        <f t="shared" si="23"/>
        <v>2.2740856999998869</v>
      </c>
      <c r="U259">
        <f t="shared" si="23"/>
        <v>6.2827707000001283</v>
      </c>
      <c r="V259">
        <v>385.5</v>
      </c>
    </row>
    <row r="260" spans="1:22">
      <c r="A260">
        <f t="shared" ref="A260:A271" si="27">G260-G259</f>
        <v>2.7886399999999867</v>
      </c>
      <c r="B260">
        <f t="shared" ref="B260:B271" si="28">H260-H259</f>
        <v>0</v>
      </c>
      <c r="C260">
        <f t="shared" ref="C260:C271" si="29">(E260-E259)*1000</f>
        <v>15.734300000076473</v>
      </c>
      <c r="D260">
        <f t="shared" si="26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f>IF((D260&lt;$D$90),0,IF((D260-$D$90)&lt;1.218,(940.92*J260)*(D260-$D$90-1.2396+(1.2396*EXP(-1*(D260-$D$90)/1.2396))), ((940.92*J260)*(D260-$D$90-1.2396+(1.2396*EXP(-1*(D260-$D$90)/1.2396)))) - ((940.92*J260)*(D260-$D$90-1.218-1.2396+(1.2396*EXP(-1*(D260-$D$90-1.218)/1.2396)))) ))</f>
        <v>0</v>
      </c>
      <c r="L260">
        <f t="shared" si="24"/>
        <v>381.78565795428426</v>
      </c>
      <c r="M260">
        <f t="shared" si="25"/>
        <v>380.29146857142803</v>
      </c>
      <c r="N260">
        <f>(G260-G259)/(D260-D259)</f>
        <v>177.23317846910464</v>
      </c>
      <c r="O260">
        <f ca="1">IF(ROW(N260)-ROW($N$2)+1&gt;=$O$1, AVERAGE(OFFSET(N260, 0, 0, $O$1, 1)), NA())</f>
        <v>78.277258162791</v>
      </c>
      <c r="T260">
        <f t="shared" ref="T260:U323" si="30">T259</f>
        <v>2.2740856999998869</v>
      </c>
      <c r="U260">
        <f t="shared" si="30"/>
        <v>6.2827707000001283</v>
      </c>
      <c r="V260">
        <v>387</v>
      </c>
    </row>
    <row r="261" spans="1:22">
      <c r="A261">
        <f t="shared" si="27"/>
        <v>2.3557199999999625</v>
      </c>
      <c r="B261">
        <f t="shared" si="28"/>
        <v>0</v>
      </c>
      <c r="C261">
        <f t="shared" si="29"/>
        <v>46.697799999947165</v>
      </c>
      <c r="D261">
        <f t="shared" si="26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f>IF((D261&lt;$D$90),0,IF((D261-$D$90)&lt;1.218,(940.92*J261)*(D261-$D$90-1.2396+(1.2396*EXP(-1*(D261-$D$90)/1.2396))), ((940.92*J261)*(D261-$D$90-1.2396+(1.2396*EXP(-1*(D261-$D$90)/1.2396)))) - ((940.92*J261)*(D261-$D$90-1.218-1.2396+(1.2396*EXP(-1*(D261-$D$90-1.218)/1.2396)))) ))</f>
        <v>0</v>
      </c>
      <c r="L261">
        <f t="shared" si="24"/>
        <v>381.78565795428426</v>
      </c>
      <c r="M261">
        <f t="shared" si="25"/>
        <v>380.29146857142803</v>
      </c>
      <c r="N261">
        <f>(G261-G260)/(D261-D260)</f>
        <v>50.44605955746583</v>
      </c>
      <c r="O261">
        <f ca="1">IF(ROW(N261)-ROW($N$2)+1&gt;=$O$1, AVERAGE(OFFSET(N261, 0, 0, $O$1, 1)), NA())</f>
        <v>62.762801695924551</v>
      </c>
      <c r="T261">
        <f t="shared" si="30"/>
        <v>2.2740856999998869</v>
      </c>
      <c r="U261">
        <f t="shared" si="30"/>
        <v>6.2827707000001283</v>
      </c>
      <c r="V261">
        <v>388.5</v>
      </c>
    </row>
    <row r="262" spans="1:22">
      <c r="A262">
        <f t="shared" si="27"/>
        <v>2.4395600000000286</v>
      </c>
      <c r="B262">
        <f t="shared" si="28"/>
        <v>0</v>
      </c>
      <c r="C262">
        <f t="shared" si="29"/>
        <v>15.872599999966042</v>
      </c>
      <c r="D262">
        <f t="shared" si="26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f>IF((D262&lt;$D$90),0,IF((D262-$D$90)&lt;1.218,(940.92*J262)*(D262-$D$90-1.2396+(1.2396*EXP(-1*(D262-$D$90)/1.2396))), ((940.92*J262)*(D262-$D$90-1.2396+(1.2396*EXP(-1*(D262-$D$90)/1.2396)))) - ((940.92*J262)*(D262-$D$90-1.218-1.2396+(1.2396*EXP(-1*(D262-$D$90-1.218)/1.2396)))) ))</f>
        <v>0</v>
      </c>
      <c r="L262">
        <f t="shared" si="24"/>
        <v>381.78565795428426</v>
      </c>
      <c r="M262">
        <f t="shared" si="25"/>
        <v>380.29146857142803</v>
      </c>
      <c r="N262">
        <f>(G262-G261)/(D262-D261)</f>
        <v>153.69630684356991</v>
      </c>
      <c r="O262">
        <f ca="1">IF(ROW(N262)-ROW($N$2)+1&gt;=$O$1, AVERAGE(OFFSET(N262, 0, 0, $O$1, 1)), NA())</f>
        <v>58.790068184399786</v>
      </c>
      <c r="T262">
        <f t="shared" si="30"/>
        <v>2.2740856999998869</v>
      </c>
      <c r="U262">
        <f t="shared" si="30"/>
        <v>6.2827707000001283</v>
      </c>
      <c r="V262">
        <v>390</v>
      </c>
    </row>
    <row r="263" spans="1:22">
      <c r="A263">
        <f t="shared" si="27"/>
        <v>2.0538000000000238</v>
      </c>
      <c r="B263">
        <f t="shared" si="28"/>
        <v>0</v>
      </c>
      <c r="C263">
        <f t="shared" si="29"/>
        <v>46.749699999963923</v>
      </c>
      <c r="D263">
        <f t="shared" si="26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f>IF((D263&lt;$D$90),0,IF((D263-$D$90)&lt;1.218,(940.92*J263)*(D263-$D$90-1.2396+(1.2396*EXP(-1*(D263-$D$90)/1.2396))), ((940.92*J263)*(D263-$D$90-1.2396+(1.2396*EXP(-1*(D263-$D$90)/1.2396)))) - ((940.92*J263)*(D263-$D$90-1.218-1.2396+(1.2396*EXP(-1*(D263-$D$90-1.218)/1.2396)))) ))</f>
        <v>0</v>
      </c>
      <c r="L263">
        <f t="shared" si="24"/>
        <v>381.78565795428426</v>
      </c>
      <c r="M263">
        <f t="shared" si="25"/>
        <v>380.29146857142803</v>
      </c>
      <c r="N263">
        <f>(G263-G262)/(D263-D262)</f>
        <v>43.931832717677523</v>
      </c>
      <c r="O263">
        <f ca="1">IF(ROW(N263)-ROW($N$2)+1&gt;=$O$1, AVERAGE(OFFSET(N263, 0, 0, $O$1, 1)), NA())</f>
        <v>48.244930555603105</v>
      </c>
      <c r="T263">
        <f t="shared" si="30"/>
        <v>2.2740856999998869</v>
      </c>
      <c r="U263">
        <f t="shared" si="30"/>
        <v>6.2827707000001283</v>
      </c>
      <c r="V263">
        <v>391.5</v>
      </c>
    </row>
    <row r="264" spans="1:22">
      <c r="A264">
        <f t="shared" si="27"/>
        <v>1.7475657142849741</v>
      </c>
      <c r="B264">
        <f t="shared" si="28"/>
        <v>0</v>
      </c>
      <c r="C264">
        <f t="shared" si="29"/>
        <v>30.573800000183837</v>
      </c>
      <c r="D264">
        <f t="shared" si="26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f>IF((D264&lt;$D$90),0,IF((D264-$D$90)&lt;1.218,(940.92*J264)*(D264-$D$90-1.2396+(1.2396*EXP(-1*(D264-$D$90)/1.2396))), ((940.92*J264)*(D264-$D$90-1.2396+(1.2396*EXP(-1*(D264-$D$90)/1.2396)))) - ((940.92*J264)*(D264-$D$90-1.218-1.2396+(1.2396*EXP(-1*(D264-$D$90-1.218)/1.2396)))) ))</f>
        <v>0</v>
      </c>
      <c r="L264">
        <f t="shared" si="24"/>
        <v>381.78565795428426</v>
      </c>
      <c r="M264">
        <f t="shared" si="25"/>
        <v>380.29146857142803</v>
      </c>
      <c r="N264">
        <f>(G264-G263)/(D264-D263)</f>
        <v>57.158930662019969</v>
      </c>
      <c r="O264">
        <f ca="1">IF(ROW(N264)-ROW($N$2)+1&gt;=$O$1, AVERAGE(OFFSET(N264, 0, 0, $O$1, 1)), NA())</f>
        <v>48.784067785343801</v>
      </c>
      <c r="T264">
        <f t="shared" si="30"/>
        <v>2.2740856999998869</v>
      </c>
      <c r="U264">
        <f t="shared" si="30"/>
        <v>6.2827707000001283</v>
      </c>
      <c r="V264">
        <v>393</v>
      </c>
    </row>
    <row r="265" spans="1:22">
      <c r="A265">
        <f t="shared" si="27"/>
        <v>1.9604800000000182</v>
      </c>
      <c r="B265">
        <f t="shared" si="28"/>
        <v>0</v>
      </c>
      <c r="C265">
        <f t="shared" si="29"/>
        <v>31.589199999871198</v>
      </c>
      <c r="D265">
        <f t="shared" si="26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f>IF((D265&lt;$D$90),0,IF((D265-$D$90)&lt;1.218,(940.92*J265)*(D265-$D$90-1.2396+(1.2396*EXP(-1*(D265-$D$90)/1.2396))), ((940.92*J265)*(D265-$D$90-1.2396+(1.2396*EXP(-1*(D265-$D$90)/1.2396)))) - ((940.92*J265)*(D265-$D$90-1.218-1.2396+(1.2396*EXP(-1*(D265-$D$90-1.218)/1.2396)))) ))</f>
        <v>0</v>
      </c>
      <c r="L265">
        <f t="shared" si="24"/>
        <v>381.78565795428426</v>
      </c>
      <c r="M265">
        <f t="shared" si="25"/>
        <v>380.29146857142803</v>
      </c>
      <c r="N265">
        <f>(G265-G264)/(D265-D264)</f>
        <v>62.06171729603826</v>
      </c>
      <c r="O265">
        <f ca="1">IF(ROW(N265)-ROW($N$2)+1&gt;=$O$1, AVERAGE(OFFSET(N265, 0, 0, $O$1, 1)), NA())</f>
        <v>47.587658802961485</v>
      </c>
      <c r="T265">
        <f t="shared" si="30"/>
        <v>2.2740856999998869</v>
      </c>
      <c r="U265">
        <f t="shared" si="30"/>
        <v>6.2827707000001283</v>
      </c>
      <c r="V265">
        <v>394.5</v>
      </c>
    </row>
    <row r="266" spans="1:22">
      <c r="A266">
        <f t="shared" si="27"/>
        <v>1.8667599999999993</v>
      </c>
      <c r="B266">
        <f t="shared" si="28"/>
        <v>0</v>
      </c>
      <c r="C266">
        <f t="shared" si="29"/>
        <v>30.974400000104652</v>
      </c>
      <c r="D266">
        <f t="shared" si="26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f>IF((D266&lt;$D$90),0,IF((D266-$D$90)&lt;1.218,(940.92*J266)*(D266-$D$90-1.2396+(1.2396*EXP(-1*(D266-$D$90)/1.2396))), ((940.92*J266)*(D266-$D$90-1.2396+(1.2396*EXP(-1*(D266-$D$90)/1.2396)))) - ((940.92*J266)*(D266-$D$90-1.218-1.2396+(1.2396*EXP(-1*(D266-$D$90-1.218)/1.2396)))) ))</f>
        <v>0</v>
      </c>
      <c r="L266">
        <f t="shared" si="24"/>
        <v>381.78565795428426</v>
      </c>
      <c r="M266">
        <f t="shared" si="25"/>
        <v>380.29146857142803</v>
      </c>
      <c r="N266">
        <f>(G266-G265)/(D266-D265)</f>
        <v>60.267834082135316</v>
      </c>
      <c r="O266">
        <f ca="1">IF(ROW(N266)-ROW($N$2)+1&gt;=$O$1, AVERAGE(OFFSET(N266, 0, 0, $O$1, 1)), NA())</f>
        <v>45.175315720782031</v>
      </c>
      <c r="T266">
        <f t="shared" si="30"/>
        <v>2.2740856999998869</v>
      </c>
      <c r="U266">
        <f t="shared" si="30"/>
        <v>6.2827707000001283</v>
      </c>
      <c r="V266">
        <v>396</v>
      </c>
    </row>
    <row r="267" spans="1:22">
      <c r="A267">
        <f t="shared" si="27"/>
        <v>1.3032399999999598</v>
      </c>
      <c r="B267">
        <f t="shared" si="28"/>
        <v>0</v>
      </c>
      <c r="C267">
        <f t="shared" si="29"/>
        <v>31.695300000137649</v>
      </c>
      <c r="D267">
        <f t="shared" si="26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f>IF((D267&lt;$D$90),0,IF((D267-$D$90)&lt;1.218,(940.92*J267)*(D267-$D$90-1.2396+(1.2396*EXP(-1*(D267-$D$90)/1.2396))), ((940.92*J267)*(D267-$D$90-1.2396+(1.2396*EXP(-1*(D267-$D$90)/1.2396)))) - ((940.92*J267)*(D267-$D$90-1.218-1.2396+(1.2396*EXP(-1*(D267-$D$90-1.218)/1.2396)))) ))</f>
        <v>0</v>
      </c>
      <c r="L267">
        <f t="shared" si="24"/>
        <v>381.78565795428426</v>
      </c>
      <c r="M267">
        <f t="shared" si="25"/>
        <v>380.29146857142803</v>
      </c>
      <c r="N267">
        <f>(G267-G266)/(D267-D266)</f>
        <v>41.117768249371359</v>
      </c>
      <c r="O267">
        <f ca="1">IF(ROW(N267)-ROW($N$2)+1&gt;=$O$1, AVERAGE(OFFSET(N267, 0, 0, $O$1, 1)), NA())</f>
        <v>42.156812048511377</v>
      </c>
      <c r="T267">
        <f t="shared" si="30"/>
        <v>2.2740856999998869</v>
      </c>
      <c r="U267">
        <f t="shared" si="30"/>
        <v>6.2827707000001283</v>
      </c>
      <c r="V267">
        <v>397.5</v>
      </c>
    </row>
    <row r="268" spans="1:22">
      <c r="A268">
        <f t="shared" si="27"/>
        <v>1.3765999999999963</v>
      </c>
      <c r="B268">
        <f t="shared" si="28"/>
        <v>0</v>
      </c>
      <c r="C268">
        <f t="shared" si="29"/>
        <v>31.055499999638414</v>
      </c>
      <c r="D268">
        <f t="shared" si="26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f>IF((D268&lt;$D$90),0,IF((D268-$D$90)&lt;1.218,(940.92*J268)*(D268-$D$90-1.2396+(1.2396*EXP(-1*(D268-$D$90)/1.2396))), ((940.92*J268)*(D268-$D$90-1.2396+(1.2396*EXP(-1*(D268-$D$90)/1.2396)))) - ((940.92*J268)*(D268-$D$90-1.218-1.2396+(1.2396*EXP(-1*(D268-$D$90-1.218)/1.2396)))) ))</f>
        <v>0</v>
      </c>
      <c r="L268">
        <f t="shared" si="24"/>
        <v>381.78565795428426</v>
      </c>
      <c r="M268">
        <f t="shared" si="25"/>
        <v>380.29146857142803</v>
      </c>
      <c r="N268">
        <f>(G268-G267)/(D268-D267)</f>
        <v>44.327091820000462</v>
      </c>
      <c r="O268">
        <f ca="1">IF(ROW(N268)-ROW($N$2)+1&gt;=$O$1, AVERAGE(OFFSET(N268, 0, 0, $O$1, 1)), NA())</f>
        <v>42.416572998296381</v>
      </c>
      <c r="T268">
        <f t="shared" si="30"/>
        <v>2.2740856999998869</v>
      </c>
      <c r="U268">
        <f t="shared" si="30"/>
        <v>6.2827707000001283</v>
      </c>
      <c r="V268">
        <v>399</v>
      </c>
    </row>
    <row r="269" spans="1:22">
      <c r="A269">
        <f t="shared" si="27"/>
        <v>1.4237600000000157</v>
      </c>
      <c r="B269">
        <f t="shared" si="28"/>
        <v>0</v>
      </c>
      <c r="C269">
        <f t="shared" si="29"/>
        <v>15.386700000362907</v>
      </c>
      <c r="D269">
        <f t="shared" si="26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f>IF((D269&lt;$D$90),0,IF((D269-$D$90)&lt;1.218,(940.92*J269)*(D269-$D$90-1.2396+(1.2396*EXP(-1*(D269-$D$90)/1.2396))), ((940.92*J269)*(D269-$D$90-1.2396+(1.2396*EXP(-1*(D269-$D$90)/1.2396)))) - ((940.92*J269)*(D269-$D$90-1.218-1.2396+(1.2396*EXP(-1*(D269-$D$90-1.218)/1.2396)))) ))</f>
        <v>0</v>
      </c>
      <c r="L269">
        <f t="shared" si="24"/>
        <v>381.78565795428426</v>
      </c>
      <c r="M269">
        <f t="shared" si="25"/>
        <v>380.29146857142803</v>
      </c>
      <c r="N269">
        <f>(G269-G268)/(D269-D268)</f>
        <v>92.531861930526702</v>
      </c>
      <c r="O269">
        <f ca="1">IF(ROW(N269)-ROW($N$2)+1&gt;=$O$1, AVERAGE(OFFSET(N269, 0, 0, $O$1, 1)), NA())</f>
        <v>41.779733391061676</v>
      </c>
      <c r="T269">
        <f t="shared" si="30"/>
        <v>2.2740856999998869</v>
      </c>
      <c r="U269">
        <f t="shared" si="30"/>
        <v>6.2827707000001283</v>
      </c>
      <c r="V269">
        <v>400.5</v>
      </c>
    </row>
    <row r="270" spans="1:22">
      <c r="A270">
        <f t="shared" si="27"/>
        <v>0.69839999999999236</v>
      </c>
      <c r="B270">
        <f t="shared" si="28"/>
        <v>0</v>
      </c>
      <c r="C270">
        <f t="shared" si="29"/>
        <v>31.618099999832339</v>
      </c>
      <c r="D270">
        <f t="shared" si="26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f>IF((D270&lt;$D$90),0,IF((D270-$D$90)&lt;1.218,(940.92*J270)*(D270-$D$90-1.2396+(1.2396*EXP(-1*(D270-$D$90)/1.2396))), ((940.92*J270)*(D270-$D$90-1.2396+(1.2396*EXP(-1*(D270-$D$90)/1.2396)))) - ((940.92*J270)*(D270-$D$90-1.218-1.2396+(1.2396*EXP(-1*(D270-$D$90-1.218)/1.2396)))) ))</f>
        <v>0</v>
      </c>
      <c r="L270">
        <f t="shared" si="24"/>
        <v>381.78565795428426</v>
      </c>
      <c r="M270">
        <f t="shared" si="25"/>
        <v>380.29146857142803</v>
      </c>
      <c r="N270">
        <f>(G270-G269)/(D270-D269)</f>
        <v>22.088613800440122</v>
      </c>
      <c r="O270">
        <f ca="1">IF(ROW(N270)-ROW($N$2)+1&gt;=$O$1, AVERAGE(OFFSET(N270, 0, 0, $O$1, 1)), NA())</f>
        <v>16.403669121329166</v>
      </c>
      <c r="T270">
        <f t="shared" si="30"/>
        <v>2.2740856999998869</v>
      </c>
      <c r="U270">
        <f t="shared" si="30"/>
        <v>6.2827707000001283</v>
      </c>
      <c r="V270">
        <v>402</v>
      </c>
    </row>
    <row r="271" spans="1:22">
      <c r="A271">
        <f t="shared" si="27"/>
        <v>0.49072571428604306</v>
      </c>
      <c r="B271">
        <f t="shared" si="28"/>
        <v>0</v>
      </c>
      <c r="C271">
        <f t="shared" si="29"/>
        <v>45.782099999996717</v>
      </c>
      <c r="D271">
        <f t="shared" si="26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f>IF((D271&lt;$D$90),0,IF((D271-$D$90)&lt;1.218,(940.92*J271)*(D271-$D$90-1.2396+(1.2396*EXP(-1*(D271-$D$90)/1.2396))), ((940.92*J271)*(D271-$D$90-1.2396+(1.2396*EXP(-1*(D271-$D$90)/1.2396)))) - ((940.92*J271)*(D271-$D$90-1.218-1.2396+(1.2396*EXP(-1*(D271-$D$90-1.218)/1.2396)))) ))</f>
        <v>0</v>
      </c>
      <c r="L271">
        <f t="shared" si="24"/>
        <v>381.78565795428426</v>
      </c>
      <c r="M271">
        <f t="shared" si="25"/>
        <v>380.29146857142803</v>
      </c>
      <c r="N271">
        <f>(G271-G270)/(D271-D270)</f>
        <v>10.718724442218209</v>
      </c>
      <c r="O271">
        <f ca="1">IF(ROW(N271)-ROW($N$2)+1&gt;=$O$1, AVERAGE(OFFSET(N271, 0, 0, $O$1, 1)), NA())</f>
        <v>10.718724442218209</v>
      </c>
      <c r="T271">
        <f t="shared" si="30"/>
        <v>2.2740856999998869</v>
      </c>
      <c r="U271">
        <f t="shared" si="30"/>
        <v>6.2827707000001283</v>
      </c>
      <c r="V271">
        <v>403.5</v>
      </c>
    </row>
    <row r="272" spans="1:22">
      <c r="T272">
        <f t="shared" si="30"/>
        <v>2.2740856999998869</v>
      </c>
      <c r="U272">
        <f t="shared" si="30"/>
        <v>6.2827707000001283</v>
      </c>
      <c r="V272">
        <v>405</v>
      </c>
    </row>
    <row r="273" spans="20:22">
      <c r="T273">
        <f t="shared" si="30"/>
        <v>2.2740856999998869</v>
      </c>
      <c r="U273">
        <f t="shared" si="30"/>
        <v>6.2827707000001283</v>
      </c>
      <c r="V273">
        <v>406.5</v>
      </c>
    </row>
    <row r="274" spans="20:22">
      <c r="T274">
        <f t="shared" si="30"/>
        <v>2.2740856999998869</v>
      </c>
      <c r="U274">
        <f t="shared" si="30"/>
        <v>6.2827707000001283</v>
      </c>
      <c r="V274">
        <v>408</v>
      </c>
    </row>
    <row r="275" spans="20:22">
      <c r="T275">
        <f t="shared" si="30"/>
        <v>2.2740856999998869</v>
      </c>
      <c r="U275">
        <f t="shared" si="30"/>
        <v>6.2827707000001283</v>
      </c>
      <c r="V275">
        <v>409.5</v>
      </c>
    </row>
    <row r="276" spans="20:22">
      <c r="T276">
        <f t="shared" si="30"/>
        <v>2.2740856999998869</v>
      </c>
      <c r="U276">
        <f t="shared" si="30"/>
        <v>6.2827707000001283</v>
      </c>
      <c r="V276">
        <v>411</v>
      </c>
    </row>
    <row r="277" spans="20:22">
      <c r="T277">
        <f t="shared" si="30"/>
        <v>2.2740856999998869</v>
      </c>
      <c r="U277">
        <f t="shared" si="30"/>
        <v>6.2827707000001283</v>
      </c>
      <c r="V277">
        <v>412.5</v>
      </c>
    </row>
    <row r="278" spans="20:22">
      <c r="T278">
        <f t="shared" si="30"/>
        <v>2.2740856999998869</v>
      </c>
      <c r="U278">
        <f t="shared" si="30"/>
        <v>6.2827707000001283</v>
      </c>
      <c r="V278">
        <v>414</v>
      </c>
    </row>
    <row r="279" spans="20:22">
      <c r="T279">
        <f t="shared" si="30"/>
        <v>2.2740856999998869</v>
      </c>
      <c r="U279">
        <f t="shared" si="30"/>
        <v>6.2827707000001283</v>
      </c>
      <c r="V279">
        <v>415.5</v>
      </c>
    </row>
    <row r="280" spans="20:22">
      <c r="T280">
        <f t="shared" si="30"/>
        <v>2.2740856999998869</v>
      </c>
      <c r="U280">
        <f t="shared" si="30"/>
        <v>6.2827707000001283</v>
      </c>
      <c r="V280">
        <v>417</v>
      </c>
    </row>
    <row r="281" spans="20:22">
      <c r="T281">
        <f t="shared" si="30"/>
        <v>2.2740856999998869</v>
      </c>
      <c r="U281">
        <f t="shared" si="30"/>
        <v>6.2827707000001283</v>
      </c>
      <c r="V281">
        <v>418.5</v>
      </c>
    </row>
    <row r="282" spans="20:22">
      <c r="T282">
        <f t="shared" si="30"/>
        <v>2.2740856999998869</v>
      </c>
      <c r="U282">
        <f t="shared" si="30"/>
        <v>6.2827707000001283</v>
      </c>
      <c r="V282">
        <v>420</v>
      </c>
    </row>
    <row r="283" spans="20:22">
      <c r="T283">
        <f t="shared" si="30"/>
        <v>2.2740856999998869</v>
      </c>
      <c r="U283">
        <f t="shared" si="30"/>
        <v>6.2827707000001283</v>
      </c>
      <c r="V283">
        <v>421.5</v>
      </c>
    </row>
    <row r="284" spans="20:22">
      <c r="T284">
        <f t="shared" si="30"/>
        <v>2.2740856999998869</v>
      </c>
      <c r="U284">
        <f t="shared" si="30"/>
        <v>6.2827707000001283</v>
      </c>
      <c r="V284">
        <v>423</v>
      </c>
    </row>
    <row r="285" spans="20:22">
      <c r="T285">
        <f t="shared" si="30"/>
        <v>2.2740856999998869</v>
      </c>
      <c r="U285">
        <f t="shared" si="30"/>
        <v>6.2827707000001283</v>
      </c>
      <c r="V285">
        <v>424.5</v>
      </c>
    </row>
    <row r="286" spans="20:22">
      <c r="T286">
        <f t="shared" si="30"/>
        <v>2.2740856999998869</v>
      </c>
      <c r="U286">
        <f t="shared" si="30"/>
        <v>6.2827707000001283</v>
      </c>
      <c r="V286">
        <v>426</v>
      </c>
    </row>
    <row r="287" spans="20:22">
      <c r="T287">
        <f t="shared" si="30"/>
        <v>2.2740856999998869</v>
      </c>
      <c r="U287">
        <f t="shared" si="30"/>
        <v>6.2827707000001283</v>
      </c>
      <c r="V287">
        <v>427.5</v>
      </c>
    </row>
    <row r="288" spans="20:22">
      <c r="T288">
        <f t="shared" si="30"/>
        <v>2.2740856999998869</v>
      </c>
      <c r="U288">
        <f t="shared" si="30"/>
        <v>6.2827707000001283</v>
      </c>
      <c r="V288">
        <v>429</v>
      </c>
    </row>
    <row r="289" spans="20:22">
      <c r="T289">
        <f t="shared" si="30"/>
        <v>2.2740856999998869</v>
      </c>
      <c r="U289">
        <f t="shared" si="30"/>
        <v>6.2827707000001283</v>
      </c>
      <c r="V289">
        <v>430.5</v>
      </c>
    </row>
    <row r="290" spans="20:22">
      <c r="T290">
        <f t="shared" si="30"/>
        <v>2.2740856999998869</v>
      </c>
      <c r="U290">
        <f t="shared" si="30"/>
        <v>6.2827707000001283</v>
      </c>
      <c r="V290">
        <v>432</v>
      </c>
    </row>
    <row r="291" spans="20:22">
      <c r="T291">
        <f t="shared" si="30"/>
        <v>2.2740856999998869</v>
      </c>
      <c r="U291">
        <f t="shared" si="30"/>
        <v>6.2827707000001283</v>
      </c>
      <c r="V291">
        <v>433.5</v>
      </c>
    </row>
    <row r="292" spans="20:22">
      <c r="T292">
        <f t="shared" si="30"/>
        <v>2.2740856999998869</v>
      </c>
      <c r="U292">
        <f t="shared" si="30"/>
        <v>6.2827707000001283</v>
      </c>
      <c r="V292">
        <v>435</v>
      </c>
    </row>
    <row r="293" spans="20:22">
      <c r="T293">
        <f t="shared" si="30"/>
        <v>2.2740856999998869</v>
      </c>
      <c r="U293">
        <f t="shared" si="30"/>
        <v>6.2827707000001283</v>
      </c>
      <c r="V293">
        <v>436.5</v>
      </c>
    </row>
    <row r="294" spans="20:22">
      <c r="T294">
        <f t="shared" si="30"/>
        <v>2.2740856999998869</v>
      </c>
      <c r="U294">
        <f t="shared" si="30"/>
        <v>6.2827707000001283</v>
      </c>
      <c r="V294">
        <v>438</v>
      </c>
    </row>
    <row r="295" spans="20:22">
      <c r="T295">
        <f t="shared" si="30"/>
        <v>2.2740856999998869</v>
      </c>
      <c r="U295">
        <f t="shared" si="30"/>
        <v>6.2827707000001283</v>
      </c>
      <c r="V295">
        <v>439.5</v>
      </c>
    </row>
    <row r="296" spans="20:22">
      <c r="T296">
        <f t="shared" si="30"/>
        <v>2.2740856999998869</v>
      </c>
      <c r="U296">
        <f t="shared" si="30"/>
        <v>6.2827707000001283</v>
      </c>
      <c r="V296">
        <v>441</v>
      </c>
    </row>
    <row r="297" spans="20:22">
      <c r="T297">
        <f t="shared" si="30"/>
        <v>2.2740856999998869</v>
      </c>
      <c r="U297">
        <f t="shared" si="30"/>
        <v>6.2827707000001283</v>
      </c>
      <c r="V297">
        <v>442.5</v>
      </c>
    </row>
    <row r="298" spans="20:22">
      <c r="T298">
        <f t="shared" si="30"/>
        <v>2.2740856999998869</v>
      </c>
      <c r="U298">
        <f t="shared" si="30"/>
        <v>6.2827707000001283</v>
      </c>
      <c r="V298">
        <v>444</v>
      </c>
    </row>
    <row r="299" spans="20:22">
      <c r="T299">
        <f t="shared" si="30"/>
        <v>2.2740856999998869</v>
      </c>
      <c r="U299">
        <f t="shared" si="30"/>
        <v>6.2827707000001283</v>
      </c>
      <c r="V299">
        <v>445.5</v>
      </c>
    </row>
    <row r="300" spans="20:22">
      <c r="T300">
        <f t="shared" si="30"/>
        <v>2.2740856999998869</v>
      </c>
      <c r="U300">
        <f t="shared" si="30"/>
        <v>6.2827707000001283</v>
      </c>
      <c r="V300">
        <v>447</v>
      </c>
    </row>
    <row r="301" spans="20:22">
      <c r="T301">
        <f t="shared" si="30"/>
        <v>2.2740856999998869</v>
      </c>
      <c r="U301">
        <f t="shared" si="30"/>
        <v>6.2827707000001283</v>
      </c>
      <c r="V301">
        <v>448.5</v>
      </c>
    </row>
    <row r="302" spans="20:22">
      <c r="T302">
        <f t="shared" si="30"/>
        <v>2.2740856999998869</v>
      </c>
      <c r="U302">
        <f t="shared" si="30"/>
        <v>6.2827707000001283</v>
      </c>
      <c r="V302">
        <v>450</v>
      </c>
    </row>
    <row r="303" spans="20:22">
      <c r="T303">
        <f t="shared" si="30"/>
        <v>2.2740856999998869</v>
      </c>
      <c r="U303">
        <f t="shared" si="30"/>
        <v>6.2827707000001283</v>
      </c>
      <c r="V303">
        <v>451.5</v>
      </c>
    </row>
    <row r="304" spans="20:22">
      <c r="T304">
        <f t="shared" si="30"/>
        <v>2.2740856999998869</v>
      </c>
      <c r="U304">
        <f t="shared" si="30"/>
        <v>6.2827707000001283</v>
      </c>
      <c r="V304">
        <v>453</v>
      </c>
    </row>
    <row r="305" spans="20:22">
      <c r="T305">
        <f t="shared" si="30"/>
        <v>2.2740856999998869</v>
      </c>
      <c r="U305">
        <f t="shared" si="30"/>
        <v>6.2827707000001283</v>
      </c>
      <c r="V305">
        <v>454.5</v>
      </c>
    </row>
    <row r="306" spans="20:22">
      <c r="T306">
        <f t="shared" si="30"/>
        <v>2.2740856999998869</v>
      </c>
      <c r="U306">
        <f t="shared" si="30"/>
        <v>6.2827707000001283</v>
      </c>
      <c r="V306">
        <v>456</v>
      </c>
    </row>
    <row r="307" spans="20:22">
      <c r="T307">
        <f t="shared" si="30"/>
        <v>2.2740856999998869</v>
      </c>
      <c r="U307">
        <f t="shared" si="30"/>
        <v>6.2827707000001283</v>
      </c>
      <c r="V307">
        <v>457.5</v>
      </c>
    </row>
    <row r="308" spans="20:22">
      <c r="T308">
        <f t="shared" si="30"/>
        <v>2.2740856999998869</v>
      </c>
      <c r="U308">
        <f t="shared" si="30"/>
        <v>6.2827707000001283</v>
      </c>
      <c r="V308">
        <v>459</v>
      </c>
    </row>
    <row r="309" spans="20:22">
      <c r="T309">
        <f t="shared" si="30"/>
        <v>2.2740856999998869</v>
      </c>
      <c r="U309">
        <f t="shared" si="30"/>
        <v>6.2827707000001283</v>
      </c>
      <c r="V309">
        <v>460.5</v>
      </c>
    </row>
    <row r="310" spans="20:22">
      <c r="T310">
        <f t="shared" si="30"/>
        <v>2.2740856999998869</v>
      </c>
      <c r="U310">
        <f t="shared" si="30"/>
        <v>6.2827707000001283</v>
      </c>
      <c r="V310">
        <v>462</v>
      </c>
    </row>
    <row r="311" spans="20:22">
      <c r="T311">
        <f t="shared" si="30"/>
        <v>2.2740856999998869</v>
      </c>
      <c r="U311">
        <f t="shared" si="30"/>
        <v>6.2827707000001283</v>
      </c>
      <c r="V311">
        <v>463.5</v>
      </c>
    </row>
    <row r="312" spans="20:22">
      <c r="T312">
        <f t="shared" si="30"/>
        <v>2.2740856999998869</v>
      </c>
      <c r="U312">
        <f t="shared" si="30"/>
        <v>6.2827707000001283</v>
      </c>
      <c r="V312">
        <v>465</v>
      </c>
    </row>
    <row r="313" spans="20:22">
      <c r="T313">
        <f t="shared" si="30"/>
        <v>2.2740856999998869</v>
      </c>
      <c r="U313">
        <f t="shared" si="30"/>
        <v>6.2827707000001283</v>
      </c>
      <c r="V313">
        <v>466.5</v>
      </c>
    </row>
    <row r="314" spans="20:22">
      <c r="T314">
        <f t="shared" si="30"/>
        <v>2.2740856999998869</v>
      </c>
      <c r="U314">
        <f t="shared" si="30"/>
        <v>6.2827707000001283</v>
      </c>
      <c r="V314">
        <v>468</v>
      </c>
    </row>
    <row r="315" spans="20:22">
      <c r="T315">
        <f t="shared" si="30"/>
        <v>2.2740856999998869</v>
      </c>
      <c r="U315">
        <f t="shared" si="30"/>
        <v>6.2827707000001283</v>
      </c>
      <c r="V315">
        <v>469.5</v>
      </c>
    </row>
    <row r="316" spans="20:22">
      <c r="T316">
        <f t="shared" si="30"/>
        <v>2.2740856999998869</v>
      </c>
      <c r="U316">
        <f t="shared" si="30"/>
        <v>6.2827707000001283</v>
      </c>
      <c r="V316">
        <v>471</v>
      </c>
    </row>
    <row r="317" spans="20:22">
      <c r="T317">
        <f t="shared" si="30"/>
        <v>2.2740856999998869</v>
      </c>
      <c r="U317">
        <f t="shared" si="30"/>
        <v>6.2827707000001283</v>
      </c>
      <c r="V317">
        <v>472.5</v>
      </c>
    </row>
    <row r="318" spans="20:22">
      <c r="T318">
        <f t="shared" si="30"/>
        <v>2.2740856999998869</v>
      </c>
      <c r="U318">
        <f t="shared" si="30"/>
        <v>6.2827707000001283</v>
      </c>
      <c r="V318">
        <v>474</v>
      </c>
    </row>
    <row r="319" spans="20:22">
      <c r="T319">
        <f t="shared" si="30"/>
        <v>2.2740856999998869</v>
      </c>
      <c r="U319">
        <f t="shared" si="30"/>
        <v>6.2827707000001283</v>
      </c>
      <c r="V319">
        <v>475.5</v>
      </c>
    </row>
    <row r="320" spans="20:22">
      <c r="T320">
        <f t="shared" si="30"/>
        <v>2.2740856999998869</v>
      </c>
      <c r="U320">
        <f t="shared" si="30"/>
        <v>6.2827707000001283</v>
      </c>
      <c r="V320">
        <v>477</v>
      </c>
    </row>
    <row r="321" spans="20:22">
      <c r="T321">
        <f t="shared" si="30"/>
        <v>2.2740856999998869</v>
      </c>
      <c r="U321">
        <f t="shared" si="30"/>
        <v>6.2827707000001283</v>
      </c>
      <c r="V321">
        <v>478.5</v>
      </c>
    </row>
    <row r="322" spans="20:22">
      <c r="T322">
        <f t="shared" si="30"/>
        <v>2.2740856999998869</v>
      </c>
      <c r="U322">
        <f t="shared" si="30"/>
        <v>6.2827707000001283</v>
      </c>
      <c r="V322">
        <v>480</v>
      </c>
    </row>
    <row r="323" spans="20:22">
      <c r="T323">
        <f t="shared" si="30"/>
        <v>2.2740856999998869</v>
      </c>
      <c r="U323">
        <f t="shared" si="30"/>
        <v>6.2827707000001283</v>
      </c>
      <c r="V323">
        <v>481.5</v>
      </c>
    </row>
    <row r="324" spans="20:22">
      <c r="T324">
        <f t="shared" ref="T324:U336" si="31">T323</f>
        <v>2.2740856999998869</v>
      </c>
      <c r="U324">
        <f t="shared" si="31"/>
        <v>6.2827707000001283</v>
      </c>
      <c r="V324">
        <v>483</v>
      </c>
    </row>
    <row r="325" spans="20:22">
      <c r="T325">
        <f t="shared" si="31"/>
        <v>2.2740856999998869</v>
      </c>
      <c r="U325">
        <f t="shared" si="31"/>
        <v>6.2827707000001283</v>
      </c>
      <c r="V325">
        <v>484.5</v>
      </c>
    </row>
    <row r="326" spans="20:22">
      <c r="T326">
        <f t="shared" si="31"/>
        <v>2.2740856999998869</v>
      </c>
      <c r="U326">
        <f t="shared" si="31"/>
        <v>6.2827707000001283</v>
      </c>
      <c r="V326">
        <v>486</v>
      </c>
    </row>
    <row r="327" spans="20:22">
      <c r="T327">
        <f t="shared" si="31"/>
        <v>2.2740856999998869</v>
      </c>
      <c r="U327">
        <f t="shared" si="31"/>
        <v>6.2827707000001283</v>
      </c>
      <c r="V327">
        <v>487.5</v>
      </c>
    </row>
    <row r="328" spans="20:22">
      <c r="T328">
        <f t="shared" si="31"/>
        <v>2.2740856999998869</v>
      </c>
      <c r="U328">
        <f t="shared" si="31"/>
        <v>6.2827707000001283</v>
      </c>
      <c r="V328">
        <v>489</v>
      </c>
    </row>
    <row r="329" spans="20:22">
      <c r="T329">
        <f t="shared" si="31"/>
        <v>2.2740856999998869</v>
      </c>
      <c r="U329">
        <f t="shared" si="31"/>
        <v>6.2827707000001283</v>
      </c>
      <c r="V329">
        <v>490.5</v>
      </c>
    </row>
    <row r="330" spans="20:22">
      <c r="T330">
        <f t="shared" si="31"/>
        <v>2.2740856999998869</v>
      </c>
      <c r="U330">
        <f t="shared" si="31"/>
        <v>6.2827707000001283</v>
      </c>
      <c r="V330">
        <v>492</v>
      </c>
    </row>
    <row r="331" spans="20:22">
      <c r="T331">
        <f t="shared" si="31"/>
        <v>2.2740856999998869</v>
      </c>
      <c r="U331">
        <f t="shared" si="31"/>
        <v>6.2827707000001283</v>
      </c>
      <c r="V331">
        <v>493.5</v>
      </c>
    </row>
    <row r="332" spans="20:22">
      <c r="T332">
        <f t="shared" si="31"/>
        <v>2.2740856999998869</v>
      </c>
      <c r="U332">
        <f t="shared" si="31"/>
        <v>6.2827707000001283</v>
      </c>
      <c r="V332">
        <v>495</v>
      </c>
    </row>
    <row r="333" spans="20:22">
      <c r="T333">
        <f t="shared" si="31"/>
        <v>2.2740856999998869</v>
      </c>
      <c r="U333">
        <f t="shared" si="31"/>
        <v>6.2827707000001283</v>
      </c>
      <c r="V333">
        <v>496.5</v>
      </c>
    </row>
    <row r="334" spans="20:22">
      <c r="T334">
        <f t="shared" si="31"/>
        <v>2.2740856999998869</v>
      </c>
      <c r="U334">
        <f t="shared" si="31"/>
        <v>6.2827707000001283</v>
      </c>
      <c r="V334">
        <v>498</v>
      </c>
    </row>
    <row r="335" spans="20:22">
      <c r="T335">
        <f t="shared" si="31"/>
        <v>2.2740856999998869</v>
      </c>
      <c r="U335">
        <f t="shared" si="31"/>
        <v>6.2827707000001283</v>
      </c>
      <c r="V335">
        <v>499.5</v>
      </c>
    </row>
    <row r="336" spans="20:22">
      <c r="T336">
        <f t="shared" si="31"/>
        <v>2.2740856999998869</v>
      </c>
      <c r="U336">
        <f t="shared" si="31"/>
        <v>6.2827707000001283</v>
      </c>
      <c r="V336">
        <v>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V336"/>
  <sheetViews>
    <sheetView tabSelected="1" workbookViewId="0">
      <selection activeCell="F26" sqref="F26"/>
    </sheetView>
  </sheetViews>
  <sheetFormatPr defaultRowHeight="14.25"/>
  <cols>
    <col min="18" max="18" width="11.875" bestFit="1" customWidth="1"/>
  </cols>
  <sheetData>
    <row r="1" spans="1:22">
      <c r="A1" t="s">
        <v>9</v>
      </c>
      <c r="B1" s="1" t="s">
        <v>5</v>
      </c>
      <c r="C1" s="1" t="s">
        <v>6</v>
      </c>
      <c r="D1" s="1" t="s">
        <v>7</v>
      </c>
      <c r="E1" t="s">
        <v>23</v>
      </c>
      <c r="F1" s="1" t="s">
        <v>8</v>
      </c>
      <c r="G1" s="1" t="s">
        <v>8</v>
      </c>
      <c r="H1" t="s">
        <v>31</v>
      </c>
      <c r="I1" t="s">
        <v>32</v>
      </c>
      <c r="J1" t="s">
        <v>37</v>
      </c>
      <c r="K1" t="s">
        <v>44</v>
      </c>
      <c r="L1">
        <v>10</v>
      </c>
      <c r="S1" t="s">
        <v>41</v>
      </c>
      <c r="T1" t="s">
        <v>40</v>
      </c>
      <c r="U1" t="s">
        <v>39</v>
      </c>
      <c r="V1" t="s">
        <v>12</v>
      </c>
    </row>
    <row r="2" spans="1:22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I2">
        <f>D2+H2</f>
        <v>30.821999999999999</v>
      </c>
      <c r="J2">
        <v>0</v>
      </c>
      <c r="K2">
        <v>0</v>
      </c>
      <c r="L2" t="e">
        <f ca="1">IF(ROW(K2)-ROW($K$2)+1&gt;=$L$1, AVERAGE(OFFSET(K2, 0, 0, $L$1, 1)), NA())</f>
        <v>#N/A</v>
      </c>
      <c r="S2">
        <f>U2-T2</f>
        <v>6.1047905000004903</v>
      </c>
      <c r="T2">
        <f>A89</f>
        <v>2.2383116000000882</v>
      </c>
      <c r="U2">
        <f>A273</f>
        <v>8.3431021000005785</v>
      </c>
      <c r="V2">
        <v>0</v>
      </c>
    </row>
    <row r="3" spans="1:22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f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I3">
        <f>D3+H3</f>
        <v>30.56</v>
      </c>
      <c r="J3">
        <f>IF(G3=0,0,)</f>
        <v>0</v>
      </c>
      <c r="K3">
        <f>(J3-J2)/(A3-A2)</f>
        <v>0</v>
      </c>
      <c r="L3" t="e">
        <f t="shared" ref="L3:L66" ca="1" si="1">IF(ROW(K3)-ROW($K$2)+1&gt;=$L$1, AVERAGE(OFFSET(K3, 0, 0, $L$1, 1)), NA())</f>
        <v>#N/A</v>
      </c>
      <c r="R3" t="s">
        <v>45</v>
      </c>
      <c r="S3">
        <f>A209-A89</f>
        <v>4.0432430999999269</v>
      </c>
      <c r="T3">
        <f>T2</f>
        <v>2.2383116000000882</v>
      </c>
      <c r="U3">
        <f>U2</f>
        <v>8.3431021000005785</v>
      </c>
      <c r="V3">
        <v>1</v>
      </c>
    </row>
    <row r="4" spans="1:22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f>IF((A4&lt;$A$89),0,IF((A4-$A$89)&lt;1.218,(940.92*G4)*(A4-$A$89-1.2396+(1.2396*EXP(-1*(A4-$A$89)/1.2396))), ((940.92*G4)*(A4-$A$89-1.2396+(1.2396*EXP(-1*(A4-$A$89)/1.2396)))) - ((940.92*G4)*(A4-$A$89-1.218-1.2396+(1.2396*EXP(-1*(A4-$A$89-1.218)/1.2396)))) ))</f>
        <v>0</v>
      </c>
      <c r="I4">
        <f>D4+H4</f>
        <v>30.036000000000001</v>
      </c>
      <c r="J4">
        <f>IF(G4=0,0,)</f>
        <v>0</v>
      </c>
      <c r="K4">
        <f t="shared" ref="K4:K67" si="2">(J4-J3)/(A4-A3)</f>
        <v>0</v>
      </c>
      <c r="L4" t="e">
        <f t="shared" ca="1" si="1"/>
        <v>#N/A</v>
      </c>
      <c r="R4" t="s">
        <v>46</v>
      </c>
      <c r="S4">
        <f>A273-A210</f>
        <v>2.0461840000007214</v>
      </c>
      <c r="T4">
        <f t="shared" ref="T4:T67" si="3">T3</f>
        <v>2.2383116000000882</v>
      </c>
      <c r="U4">
        <f t="shared" ref="U4:U67" si="4">U3</f>
        <v>8.3431021000005785</v>
      </c>
      <c r="V4">
        <v>2</v>
      </c>
    </row>
    <row r="5" spans="1:22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f>IF((A5&lt;$A$89),0,IF((A5-$A$89)&lt;1.218,(940.92*G5)*(A5-$A$89-1.2396+(1.2396*EXP(-1*(A5-$A$89)/1.2396))), ((940.92*G5)*(A5-$A$89-1.2396+(1.2396*EXP(-1*(A5-$A$89)/1.2396)))) - ((940.92*G5)*(A5-$A$89-1.218-1.2396+(1.2396*EXP(-1*(A5-$A$89-1.218)/1.2396)))) ))</f>
        <v>0</v>
      </c>
      <c r="I5">
        <f>D5+H5</f>
        <v>29.512</v>
      </c>
      <c r="J5">
        <f>IF(G5=0,0,)</f>
        <v>0</v>
      </c>
      <c r="K5">
        <f t="shared" si="2"/>
        <v>0</v>
      </c>
      <c r="L5" t="e">
        <f t="shared" ca="1" si="1"/>
        <v>#N/A</v>
      </c>
      <c r="T5">
        <f t="shared" si="3"/>
        <v>2.2383116000000882</v>
      </c>
      <c r="U5">
        <f t="shared" si="4"/>
        <v>8.3431021000005785</v>
      </c>
      <c r="V5">
        <v>3</v>
      </c>
    </row>
    <row r="6" spans="1:22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f>IF((A6&lt;$A$89),0,IF((A6-$A$89)&lt;1.218,(940.92*G6)*(A6-$A$89-1.2396+(1.2396*EXP(-1*(A6-$A$89)/1.2396))), ((940.92*G6)*(A6-$A$89-1.2396+(1.2396*EXP(-1*(A6-$A$89)/1.2396)))) - ((940.92*G6)*(A6-$A$89-1.218-1.2396+(1.2396*EXP(-1*(A6-$A$89-1.218)/1.2396)))) ))</f>
        <v>0</v>
      </c>
      <c r="I6">
        <f>D6+H6</f>
        <v>28.856999999999999</v>
      </c>
      <c r="J6">
        <f>IF(G6=0,0,)</f>
        <v>0</v>
      </c>
      <c r="K6">
        <f t="shared" si="2"/>
        <v>0</v>
      </c>
      <c r="L6" t="e">
        <f t="shared" ca="1" si="1"/>
        <v>#N/A</v>
      </c>
      <c r="T6">
        <f t="shared" si="3"/>
        <v>2.2383116000000882</v>
      </c>
      <c r="U6">
        <f t="shared" si="4"/>
        <v>8.3431021000005785</v>
      </c>
      <c r="V6">
        <v>4</v>
      </c>
    </row>
    <row r="7" spans="1:22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f>IF((A7&lt;$A$89),0,IF((A7-$A$89)&lt;1.218,(940.92*G7)*(A7-$A$89-1.2396+(1.2396*EXP(-1*(A7-$A$89)/1.2396))), ((940.92*G7)*(A7-$A$89-1.2396+(1.2396*EXP(-1*(A7-$A$89)/1.2396)))) - ((940.92*G7)*(A7-$A$89-1.218-1.2396+(1.2396*EXP(-1*(A7-$A$89-1.218)/1.2396)))) ))</f>
        <v>0</v>
      </c>
      <c r="I7">
        <f>D7+H7</f>
        <v>28.071000000000002</v>
      </c>
      <c r="J7">
        <f>IF(G7=0,0,)</f>
        <v>0</v>
      </c>
      <c r="K7">
        <f t="shared" si="2"/>
        <v>0</v>
      </c>
      <c r="L7" t="e">
        <f t="shared" ca="1" si="1"/>
        <v>#N/A</v>
      </c>
      <c r="T7">
        <f t="shared" si="3"/>
        <v>2.2383116000000882</v>
      </c>
      <c r="U7">
        <f t="shared" si="4"/>
        <v>8.3431021000005785</v>
      </c>
      <c r="V7">
        <v>5</v>
      </c>
    </row>
    <row r="8" spans="1:22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f>IF((A8&lt;$A$89),0,IF((A8-$A$89)&lt;1.218,(940.92*G8)*(A8-$A$89-1.2396+(1.2396*EXP(-1*(A8-$A$89)/1.2396))), ((940.92*G8)*(A8-$A$89-1.2396+(1.2396*EXP(-1*(A8-$A$89)/1.2396)))) - ((940.92*G8)*(A8-$A$89-1.218-1.2396+(1.2396*EXP(-1*(A8-$A$89-1.218)/1.2396)))) ))</f>
        <v>0</v>
      </c>
      <c r="I8">
        <f>D8+H8</f>
        <v>27.416</v>
      </c>
      <c r="J8">
        <f>IF(G8=0,0,)</f>
        <v>0</v>
      </c>
      <c r="K8">
        <f t="shared" si="2"/>
        <v>0</v>
      </c>
      <c r="L8" t="e">
        <f t="shared" ca="1" si="1"/>
        <v>#N/A</v>
      </c>
      <c r="T8">
        <f t="shared" si="3"/>
        <v>2.2383116000000882</v>
      </c>
      <c r="U8">
        <f t="shared" si="4"/>
        <v>8.3431021000005785</v>
      </c>
      <c r="V8">
        <v>6</v>
      </c>
    </row>
    <row r="9" spans="1:22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f>IF((A9&lt;$A$89),0,IF((A9-$A$89)&lt;1.218,(940.92*G9)*(A9-$A$89-1.2396+(1.2396*EXP(-1*(A9-$A$89)/1.2396))), ((940.92*G9)*(A9-$A$89-1.2396+(1.2396*EXP(-1*(A9-$A$89)/1.2396)))) - ((940.92*G9)*(A9-$A$89-1.218-1.2396+(1.2396*EXP(-1*(A9-$A$89-1.218)/1.2396)))) ))</f>
        <v>0</v>
      </c>
      <c r="I9">
        <f>D9+H9</f>
        <v>26.891999999999999</v>
      </c>
      <c r="J9">
        <f>IF(G9=0,0,)</f>
        <v>0</v>
      </c>
      <c r="K9">
        <f t="shared" si="2"/>
        <v>0</v>
      </c>
      <c r="L9" t="e">
        <f t="shared" ca="1" si="1"/>
        <v>#N/A</v>
      </c>
      <c r="T9">
        <f t="shared" si="3"/>
        <v>2.2383116000000882</v>
      </c>
      <c r="U9">
        <f t="shared" si="4"/>
        <v>8.3431021000005785</v>
      </c>
      <c r="V9">
        <v>7</v>
      </c>
    </row>
    <row r="10" spans="1:22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f>IF((A10&lt;$A$89),0,IF((A10-$A$89)&lt;1.218,(940.92*G10)*(A10-$A$89-1.2396+(1.2396*EXP(-1*(A10-$A$89)/1.2396))), ((940.92*G10)*(A10-$A$89-1.2396+(1.2396*EXP(-1*(A10-$A$89)/1.2396)))) - ((940.92*G10)*(A10-$A$89-1.218-1.2396+(1.2396*EXP(-1*(A10-$A$89-1.218)/1.2396)))) ))</f>
        <v>0</v>
      </c>
      <c r="I10">
        <f>D10+H10</f>
        <v>26.760999999999999</v>
      </c>
      <c r="J10">
        <f>IF(G10=0,0,)</f>
        <v>0</v>
      </c>
      <c r="K10">
        <f t="shared" si="2"/>
        <v>0</v>
      </c>
      <c r="L10" t="e">
        <f t="shared" ca="1" si="1"/>
        <v>#N/A</v>
      </c>
      <c r="T10">
        <f t="shared" si="3"/>
        <v>2.2383116000000882</v>
      </c>
      <c r="U10">
        <f t="shared" si="4"/>
        <v>8.3431021000005785</v>
      </c>
      <c r="V10">
        <v>8</v>
      </c>
    </row>
    <row r="11" spans="1:22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f>IF((A11&lt;$A$89),0,IF((A11-$A$89)&lt;1.218,(940.92*G11)*(A11-$A$89-1.2396+(1.2396*EXP(-1*(A11-$A$89)/1.2396))), ((940.92*G11)*(A11-$A$89-1.2396+(1.2396*EXP(-1*(A11-$A$89)/1.2396)))) - ((940.92*G11)*(A11-$A$89-1.218-1.2396+(1.2396*EXP(-1*(A11-$A$89-1.218)/1.2396)))) ))</f>
        <v>0</v>
      </c>
      <c r="I11">
        <f>D11+H11</f>
        <v>26.760999999999999</v>
      </c>
      <c r="J11">
        <f>IF(G11=0,0,)</f>
        <v>0</v>
      </c>
      <c r="K11">
        <f t="shared" si="2"/>
        <v>0</v>
      </c>
      <c r="L11">
        <f t="shared" ca="1" si="1"/>
        <v>0</v>
      </c>
      <c r="T11">
        <f t="shared" si="3"/>
        <v>2.2383116000000882</v>
      </c>
      <c r="U11">
        <f t="shared" si="4"/>
        <v>8.3431021000005785</v>
      </c>
      <c r="V11">
        <v>9</v>
      </c>
    </row>
    <row r="12" spans="1:22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f>IF((A12&lt;$A$89),0,IF((A12-$A$89)&lt;1.218,(940.92*G12)*(A12-$A$89-1.2396+(1.2396*EXP(-1*(A12-$A$89)/1.2396))), ((940.92*G12)*(A12-$A$89-1.2396+(1.2396*EXP(-1*(A12-$A$89)/1.2396)))) - ((940.92*G12)*(A12-$A$89-1.218-1.2396+(1.2396*EXP(-1*(A12-$A$89-1.218)/1.2396)))) ))</f>
        <v>0</v>
      </c>
      <c r="I12">
        <f>D12+H12</f>
        <v>26.891999999999999</v>
      </c>
      <c r="J12">
        <f>IF(G12=0,0,)</f>
        <v>0</v>
      </c>
      <c r="K12">
        <f t="shared" si="2"/>
        <v>0</v>
      </c>
      <c r="L12">
        <f t="shared" ca="1" si="1"/>
        <v>0</v>
      </c>
      <c r="T12">
        <f t="shared" si="3"/>
        <v>2.2383116000000882</v>
      </c>
      <c r="U12">
        <f t="shared" si="4"/>
        <v>8.3431021000005785</v>
      </c>
      <c r="V12">
        <v>10</v>
      </c>
    </row>
    <row r="13" spans="1:22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f>IF((A13&lt;$A$89),0,IF((A13-$A$89)&lt;1.218,(940.92*G13)*(A13-$A$89-1.2396+(1.2396*EXP(-1*(A13-$A$89)/1.2396))), ((940.92*G13)*(A13-$A$89-1.2396+(1.2396*EXP(-1*(A13-$A$89)/1.2396)))) - ((940.92*G13)*(A13-$A$89-1.218-1.2396+(1.2396*EXP(-1*(A13-$A$89-1.218)/1.2396)))) ))</f>
        <v>0</v>
      </c>
      <c r="I13">
        <f>D13+H13</f>
        <v>27.023</v>
      </c>
      <c r="J13">
        <f>IF(G13=0,0,)</f>
        <v>0</v>
      </c>
      <c r="K13">
        <f t="shared" si="2"/>
        <v>0</v>
      </c>
      <c r="L13">
        <f t="shared" ca="1" si="1"/>
        <v>0</v>
      </c>
      <c r="T13">
        <f t="shared" si="3"/>
        <v>2.2383116000000882</v>
      </c>
      <c r="U13">
        <f t="shared" si="4"/>
        <v>8.3431021000005785</v>
      </c>
      <c r="V13">
        <v>11</v>
      </c>
    </row>
    <row r="14" spans="1:22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f>IF((A14&lt;$A$89),0,IF((A14-$A$89)&lt;1.218,(940.92*G14)*(A14-$A$89-1.2396+(1.2396*EXP(-1*(A14-$A$89)/1.2396))), ((940.92*G14)*(A14-$A$89-1.2396+(1.2396*EXP(-1*(A14-$A$89)/1.2396)))) - ((940.92*G14)*(A14-$A$89-1.218-1.2396+(1.2396*EXP(-1*(A14-$A$89-1.218)/1.2396)))) ))</f>
        <v>0</v>
      </c>
      <c r="I14">
        <f>D14+H14</f>
        <v>27.416</v>
      </c>
      <c r="J14">
        <f>IF(G14=0,0,)</f>
        <v>0</v>
      </c>
      <c r="K14">
        <f t="shared" si="2"/>
        <v>0</v>
      </c>
      <c r="L14">
        <f t="shared" ca="1" si="1"/>
        <v>0</v>
      </c>
      <c r="T14">
        <f t="shared" si="3"/>
        <v>2.2383116000000882</v>
      </c>
      <c r="U14">
        <f t="shared" si="4"/>
        <v>8.3431021000005785</v>
      </c>
      <c r="V14">
        <v>12</v>
      </c>
    </row>
    <row r="15" spans="1:22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f>IF((A15&lt;$A$89),0,IF((A15-$A$89)&lt;1.218,(940.92*G15)*(A15-$A$89-1.2396+(1.2396*EXP(-1*(A15-$A$89)/1.2396))), ((940.92*G15)*(A15-$A$89-1.2396+(1.2396*EXP(-1*(A15-$A$89)/1.2396)))) - ((940.92*G15)*(A15-$A$89-1.218-1.2396+(1.2396*EXP(-1*(A15-$A$89-1.218)/1.2396)))) ))</f>
        <v>0</v>
      </c>
      <c r="I15">
        <f>D15+H15</f>
        <v>27.678000000000001</v>
      </c>
      <c r="J15">
        <f>IF(G15=0,0,)</f>
        <v>0</v>
      </c>
      <c r="K15">
        <f t="shared" si="2"/>
        <v>0</v>
      </c>
      <c r="L15">
        <f t="shared" ca="1" si="1"/>
        <v>0</v>
      </c>
      <c r="T15">
        <f t="shared" si="3"/>
        <v>2.2383116000000882</v>
      </c>
      <c r="U15">
        <f t="shared" si="4"/>
        <v>8.3431021000005785</v>
      </c>
      <c r="V15">
        <v>13</v>
      </c>
    </row>
    <row r="16" spans="1:22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f>IF((A16&lt;$A$89),0,IF((A16-$A$89)&lt;1.218,(940.92*G16)*(A16-$A$89-1.2396+(1.2396*EXP(-1*(A16-$A$89)/1.2396))), ((940.92*G16)*(A16-$A$89-1.2396+(1.2396*EXP(-1*(A16-$A$89)/1.2396)))) - ((940.92*G16)*(A16-$A$89-1.218-1.2396+(1.2396*EXP(-1*(A16-$A$89-1.218)/1.2396)))) ))</f>
        <v>0</v>
      </c>
      <c r="I16">
        <f>D16+H16</f>
        <v>28.071000000000002</v>
      </c>
      <c r="J16">
        <f>IF(G16=0,0,)</f>
        <v>0</v>
      </c>
      <c r="K16">
        <f t="shared" si="2"/>
        <v>0</v>
      </c>
      <c r="L16">
        <f t="shared" ca="1" si="1"/>
        <v>0</v>
      </c>
      <c r="T16">
        <f t="shared" si="3"/>
        <v>2.2383116000000882</v>
      </c>
      <c r="U16">
        <f t="shared" si="4"/>
        <v>8.3431021000005785</v>
      </c>
      <c r="V16">
        <v>14</v>
      </c>
    </row>
    <row r="17" spans="1:22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f>IF((A17&lt;$A$89),0,IF((A17-$A$89)&lt;1.218,(940.92*G17)*(A17-$A$89-1.2396+(1.2396*EXP(-1*(A17-$A$89)/1.2396))), ((940.92*G17)*(A17-$A$89-1.2396+(1.2396*EXP(-1*(A17-$A$89)/1.2396)))) - ((940.92*G17)*(A17-$A$89-1.218-1.2396+(1.2396*EXP(-1*(A17-$A$89-1.218)/1.2396)))) ))</f>
        <v>0</v>
      </c>
      <c r="I17">
        <f>D17+H17</f>
        <v>28.463999999999999</v>
      </c>
      <c r="J17">
        <f>IF(G17=0,0,)</f>
        <v>0</v>
      </c>
      <c r="K17">
        <f t="shared" si="2"/>
        <v>0</v>
      </c>
      <c r="L17">
        <f t="shared" ca="1" si="1"/>
        <v>0</v>
      </c>
      <c r="T17">
        <f t="shared" si="3"/>
        <v>2.2383116000000882</v>
      </c>
      <c r="U17">
        <f t="shared" si="4"/>
        <v>8.3431021000005785</v>
      </c>
      <c r="V17">
        <v>15</v>
      </c>
    </row>
    <row r="18" spans="1:22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f>IF((A18&lt;$A$89),0,IF((A18-$A$89)&lt;1.218,(940.92*G18)*(A18-$A$89-1.2396+(1.2396*EXP(-1*(A18-$A$89)/1.2396))), ((940.92*G18)*(A18-$A$89-1.2396+(1.2396*EXP(-1*(A18-$A$89)/1.2396)))) - ((940.92*G18)*(A18-$A$89-1.218-1.2396+(1.2396*EXP(-1*(A18-$A$89-1.218)/1.2396)))) ))</f>
        <v>0</v>
      </c>
      <c r="I18">
        <f>D18+H18</f>
        <v>28.594999999999999</v>
      </c>
      <c r="J18">
        <f>IF(G18=0,0,)</f>
        <v>0</v>
      </c>
      <c r="K18">
        <f t="shared" si="2"/>
        <v>0</v>
      </c>
      <c r="L18">
        <f t="shared" ca="1" si="1"/>
        <v>0</v>
      </c>
      <c r="T18">
        <f t="shared" si="3"/>
        <v>2.2383116000000882</v>
      </c>
      <c r="U18">
        <f t="shared" si="4"/>
        <v>8.3431021000005785</v>
      </c>
      <c r="V18">
        <v>16</v>
      </c>
    </row>
    <row r="19" spans="1:22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f>IF((A19&lt;$A$89),0,IF((A19-$A$89)&lt;1.218,(940.92*G19)*(A19-$A$89-1.2396+(1.2396*EXP(-1*(A19-$A$89)/1.2396))), ((940.92*G19)*(A19-$A$89-1.2396+(1.2396*EXP(-1*(A19-$A$89)/1.2396)))) - ((940.92*G19)*(A19-$A$89-1.218-1.2396+(1.2396*EXP(-1*(A19-$A$89-1.218)/1.2396)))) ))</f>
        <v>0</v>
      </c>
      <c r="I19">
        <f>D19+H19</f>
        <v>28.856999999999999</v>
      </c>
      <c r="J19">
        <f>IF(G19=0,0,)</f>
        <v>0</v>
      </c>
      <c r="K19">
        <f t="shared" si="2"/>
        <v>0</v>
      </c>
      <c r="L19">
        <f t="shared" ca="1" si="1"/>
        <v>0</v>
      </c>
      <c r="T19">
        <f t="shared" si="3"/>
        <v>2.2383116000000882</v>
      </c>
      <c r="U19">
        <f t="shared" si="4"/>
        <v>8.3431021000005785</v>
      </c>
      <c r="V19">
        <v>17</v>
      </c>
    </row>
    <row r="20" spans="1:22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f>IF((A20&lt;$A$89),0,IF((A20-$A$89)&lt;1.218,(940.92*G20)*(A20-$A$89-1.2396+(1.2396*EXP(-1*(A20-$A$89)/1.2396))), ((940.92*G20)*(A20-$A$89-1.2396+(1.2396*EXP(-1*(A20-$A$89)/1.2396)))) - ((940.92*G20)*(A20-$A$89-1.218-1.2396+(1.2396*EXP(-1*(A20-$A$89-1.218)/1.2396)))) ))</f>
        <v>0</v>
      </c>
      <c r="I20">
        <f>D20+H20</f>
        <v>28.725999999999999</v>
      </c>
      <c r="J20">
        <f>IF(G20=0,0,)</f>
        <v>0</v>
      </c>
      <c r="K20">
        <f t="shared" si="2"/>
        <v>0</v>
      </c>
      <c r="L20">
        <f t="shared" ca="1" si="1"/>
        <v>0</v>
      </c>
      <c r="T20">
        <f t="shared" si="3"/>
        <v>2.2383116000000882</v>
      </c>
      <c r="U20">
        <f t="shared" si="4"/>
        <v>8.3431021000005785</v>
      </c>
      <c r="V20">
        <v>18</v>
      </c>
    </row>
    <row r="21" spans="1:22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f>IF((A21&lt;$A$89),0,IF((A21-$A$89)&lt;1.218,(940.92*G21)*(A21-$A$89-1.2396+(1.2396*EXP(-1*(A21-$A$89)/1.2396))), ((940.92*G21)*(A21-$A$89-1.2396+(1.2396*EXP(-1*(A21-$A$89)/1.2396)))) - ((940.92*G21)*(A21-$A$89-1.218-1.2396+(1.2396*EXP(-1*(A21-$A$89-1.218)/1.2396)))) ))</f>
        <v>0</v>
      </c>
      <c r="I21">
        <f>D21+H21</f>
        <v>28.594999999999999</v>
      </c>
      <c r="J21">
        <f>IF(G21=0,0,)</f>
        <v>0</v>
      </c>
      <c r="K21">
        <f t="shared" si="2"/>
        <v>0</v>
      </c>
      <c r="L21">
        <f t="shared" ca="1" si="1"/>
        <v>0</v>
      </c>
      <c r="T21">
        <f t="shared" si="3"/>
        <v>2.2383116000000882</v>
      </c>
      <c r="U21">
        <f t="shared" si="4"/>
        <v>8.3431021000005785</v>
      </c>
      <c r="V21">
        <v>19</v>
      </c>
    </row>
    <row r="22" spans="1:22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f>IF((A22&lt;$A$89),0,IF((A22-$A$89)&lt;1.218,(940.92*G22)*(A22-$A$89-1.2396+(1.2396*EXP(-1*(A22-$A$89)/1.2396))), ((940.92*G22)*(A22-$A$89-1.2396+(1.2396*EXP(-1*(A22-$A$89)/1.2396)))) - ((940.92*G22)*(A22-$A$89-1.218-1.2396+(1.2396*EXP(-1*(A22-$A$89-1.218)/1.2396)))) ))</f>
        <v>0</v>
      </c>
      <c r="I22">
        <f>D22+H22</f>
        <v>28.332999999999998</v>
      </c>
      <c r="J22">
        <f>IF(G22=0,0,)</f>
        <v>0</v>
      </c>
      <c r="K22">
        <f t="shared" si="2"/>
        <v>0</v>
      </c>
      <c r="L22">
        <f t="shared" ca="1" si="1"/>
        <v>0</v>
      </c>
      <c r="T22">
        <f t="shared" si="3"/>
        <v>2.2383116000000882</v>
      </c>
      <c r="U22">
        <f t="shared" si="4"/>
        <v>8.3431021000005785</v>
      </c>
      <c r="V22">
        <v>20</v>
      </c>
    </row>
    <row r="23" spans="1:22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f>IF((A23&lt;$A$89),0,IF((A23-$A$89)&lt;1.218,(940.92*G23)*(A23-$A$89-1.2396+(1.2396*EXP(-1*(A23-$A$89)/1.2396))), ((940.92*G23)*(A23-$A$89-1.2396+(1.2396*EXP(-1*(A23-$A$89)/1.2396)))) - ((940.92*G23)*(A23-$A$89-1.218-1.2396+(1.2396*EXP(-1*(A23-$A$89-1.218)/1.2396)))) ))</f>
        <v>0</v>
      </c>
      <c r="I23">
        <f>D23+H23</f>
        <v>28.201999999999899</v>
      </c>
      <c r="J23">
        <f>IF(G23=0,0,)</f>
        <v>0</v>
      </c>
      <c r="K23">
        <f t="shared" si="2"/>
        <v>0</v>
      </c>
      <c r="L23">
        <f t="shared" ca="1" si="1"/>
        <v>0</v>
      </c>
      <c r="T23">
        <f t="shared" si="3"/>
        <v>2.2383116000000882</v>
      </c>
      <c r="U23">
        <f t="shared" si="4"/>
        <v>8.3431021000005785</v>
      </c>
      <c r="V23">
        <v>21</v>
      </c>
    </row>
    <row r="24" spans="1:22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f>IF((A24&lt;$A$89),0,IF((A24-$A$89)&lt;1.218,(940.92*G24)*(A24-$A$89-1.2396+(1.2396*EXP(-1*(A24-$A$89)/1.2396))), ((940.92*G24)*(A24-$A$89-1.2396+(1.2396*EXP(-1*(A24-$A$89)/1.2396)))) - ((940.92*G24)*(A24-$A$89-1.218-1.2396+(1.2396*EXP(-1*(A24-$A$89-1.218)/1.2396)))) ))</f>
        <v>0</v>
      </c>
      <c r="I24">
        <f>D24+H24</f>
        <v>28.071000000000002</v>
      </c>
      <c r="J24">
        <f>IF(G24=0,0,)</f>
        <v>0</v>
      </c>
      <c r="K24">
        <f t="shared" si="2"/>
        <v>0</v>
      </c>
      <c r="L24">
        <f t="shared" ca="1" si="1"/>
        <v>0</v>
      </c>
      <c r="T24">
        <f t="shared" si="3"/>
        <v>2.2383116000000882</v>
      </c>
      <c r="U24">
        <f t="shared" si="4"/>
        <v>8.3431021000005785</v>
      </c>
      <c r="V24">
        <v>22</v>
      </c>
    </row>
    <row r="25" spans="1:22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f>IF((A25&lt;$A$89),0,IF((A25-$A$89)&lt;1.218,(940.92*G25)*(A25-$A$89-1.2396+(1.2396*EXP(-1*(A25-$A$89)/1.2396))), ((940.92*G25)*(A25-$A$89-1.2396+(1.2396*EXP(-1*(A25-$A$89)/1.2396)))) - ((940.92*G25)*(A25-$A$89-1.218-1.2396+(1.2396*EXP(-1*(A25-$A$89-1.218)/1.2396)))) ))</f>
        <v>0</v>
      </c>
      <c r="I25">
        <f>D25+H25</f>
        <v>28.071000000000002</v>
      </c>
      <c r="J25">
        <f>IF(G25=0,0,)</f>
        <v>0</v>
      </c>
      <c r="K25">
        <f t="shared" si="2"/>
        <v>0</v>
      </c>
      <c r="L25">
        <f t="shared" ca="1" si="1"/>
        <v>0</v>
      </c>
      <c r="T25">
        <f t="shared" si="3"/>
        <v>2.2383116000000882</v>
      </c>
      <c r="U25">
        <f t="shared" si="4"/>
        <v>8.3431021000005785</v>
      </c>
      <c r="V25">
        <v>23</v>
      </c>
    </row>
    <row r="26" spans="1:22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f>IF((A26&lt;$A$89),0,IF((A26-$A$89)&lt;1.218,(940.92*G26)*(A26-$A$89-1.2396+(1.2396*EXP(-1*(A26-$A$89)/1.2396))), ((940.92*G26)*(A26-$A$89-1.2396+(1.2396*EXP(-1*(A26-$A$89)/1.2396)))) - ((940.92*G26)*(A26-$A$89-1.218-1.2396+(1.2396*EXP(-1*(A26-$A$89-1.218)/1.2396)))) ))</f>
        <v>0</v>
      </c>
      <c r="I26">
        <f>D26+H26</f>
        <v>28.259640000000001</v>
      </c>
      <c r="J26">
        <f>IF(G26=0,0,)</f>
        <v>0</v>
      </c>
      <c r="K26">
        <f t="shared" si="2"/>
        <v>0</v>
      </c>
      <c r="L26">
        <f t="shared" ca="1" si="1"/>
        <v>0</v>
      </c>
      <c r="T26">
        <f t="shared" si="3"/>
        <v>2.2383116000000882</v>
      </c>
      <c r="U26">
        <f t="shared" si="4"/>
        <v>8.3431021000005785</v>
      </c>
      <c r="V26">
        <v>24</v>
      </c>
    </row>
    <row r="27" spans="1:22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f>IF((A27&lt;$A$89),0,IF((A27-$A$89)&lt;1.218,(940.92*G27)*(A27-$A$89-1.2396+(1.2396*EXP(-1*(A27-$A$89)/1.2396))), ((940.92*G27)*(A27-$A$89-1.2396+(1.2396*EXP(-1*(A27-$A$89)/1.2396)))) - ((940.92*G27)*(A27-$A$89-1.218-1.2396+(1.2396*EXP(-1*(A27-$A$89-1.218)/1.2396)))) ))</f>
        <v>0</v>
      </c>
      <c r="I27">
        <f>D27+H27</f>
        <v>28.133879999999898</v>
      </c>
      <c r="J27">
        <f>IF(G27=0,0,)</f>
        <v>0</v>
      </c>
      <c r="K27">
        <f t="shared" si="2"/>
        <v>0</v>
      </c>
      <c r="L27">
        <f t="shared" ca="1" si="1"/>
        <v>0</v>
      </c>
      <c r="T27">
        <f t="shared" si="3"/>
        <v>2.2383116000000882</v>
      </c>
      <c r="U27">
        <f t="shared" si="4"/>
        <v>8.3431021000005785</v>
      </c>
      <c r="V27">
        <v>25</v>
      </c>
    </row>
    <row r="28" spans="1:22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f>IF((A28&lt;$A$89),0,IF((A28-$A$89)&lt;1.218,(940.92*G28)*(A28-$A$89-1.2396+(1.2396*EXP(-1*(A28-$A$89)/1.2396))), ((940.92*G28)*(A28-$A$89-1.2396+(1.2396*EXP(-1*(A28-$A$89)/1.2396)))) - ((940.92*G28)*(A28-$A$89-1.218-1.2396+(1.2396*EXP(-1*(A28-$A$89-1.218)/1.2396)))) ))</f>
        <v>0</v>
      </c>
      <c r="I28">
        <f>D28+H28</f>
        <v>28.002880000000001</v>
      </c>
      <c r="J28">
        <f>IF(G28=0,0,)</f>
        <v>0</v>
      </c>
      <c r="K28">
        <f t="shared" si="2"/>
        <v>0</v>
      </c>
      <c r="L28">
        <f t="shared" ca="1" si="1"/>
        <v>0</v>
      </c>
      <c r="T28">
        <f t="shared" si="3"/>
        <v>2.2383116000000882</v>
      </c>
      <c r="U28">
        <f t="shared" si="4"/>
        <v>8.3431021000005785</v>
      </c>
      <c r="V28">
        <v>26</v>
      </c>
    </row>
    <row r="29" spans="1:22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f>IF((A29&lt;$A$89),0,IF((A29-$A$89)&lt;1.218,(940.92*G29)*(A29-$A$89-1.2396+(1.2396*EXP(-1*(A29-$A$89)/1.2396))), ((940.92*G29)*(A29-$A$89-1.2396+(1.2396*EXP(-1*(A29-$A$89)/1.2396)))) - ((940.92*G29)*(A29-$A$89-1.218-1.2396+(1.2396*EXP(-1*(A29-$A$89-1.218)/1.2396)))) ))</f>
        <v>0</v>
      </c>
      <c r="I29">
        <f>D29+H29</f>
        <v>28.059919999999899</v>
      </c>
      <c r="J29">
        <f>IF(G29=0,0,)</f>
        <v>0</v>
      </c>
      <c r="K29">
        <f t="shared" si="2"/>
        <v>0</v>
      </c>
      <c r="L29">
        <f t="shared" ca="1" si="1"/>
        <v>0</v>
      </c>
      <c r="T29">
        <f t="shared" si="3"/>
        <v>2.2383116000000882</v>
      </c>
      <c r="U29">
        <f t="shared" si="4"/>
        <v>8.3431021000005785</v>
      </c>
      <c r="V29">
        <v>27</v>
      </c>
    </row>
    <row r="30" spans="1:22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f>IF((A30&lt;$A$89),0,IF((A30-$A$89)&lt;1.218,(940.92*G30)*(A30-$A$89-1.2396+(1.2396*EXP(-1*(A30-$A$89)/1.2396))), ((940.92*G30)*(A30-$A$89-1.2396+(1.2396*EXP(-1*(A30-$A$89)/1.2396)))) - ((940.92*G30)*(A30-$A$89-1.218-1.2396+(1.2396*EXP(-1*(A30-$A$89-1.218)/1.2396)))) ))</f>
        <v>0</v>
      </c>
      <c r="I30">
        <f>D30+H30</f>
        <v>28.837679999999999</v>
      </c>
      <c r="J30">
        <f>IF(G30=0,0,)</f>
        <v>0</v>
      </c>
      <c r="K30">
        <f t="shared" si="2"/>
        <v>0</v>
      </c>
      <c r="L30">
        <f t="shared" ca="1" si="1"/>
        <v>0</v>
      </c>
      <c r="T30">
        <f t="shared" si="3"/>
        <v>2.2383116000000882</v>
      </c>
      <c r="U30">
        <f t="shared" si="4"/>
        <v>8.3431021000005785</v>
      </c>
      <c r="V30">
        <v>28</v>
      </c>
    </row>
    <row r="31" spans="1:22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f>IF((A31&lt;$A$89),0,IF((A31-$A$89)&lt;1.218,(940.92*G31)*(A31-$A$89-1.2396+(1.2396*EXP(-1*(A31-$A$89)/1.2396))), ((940.92*G31)*(A31-$A$89-1.2396+(1.2396*EXP(-1*(A31-$A$89)/1.2396)))) - ((940.92*G31)*(A31-$A$89-1.218-1.2396+(1.2396*EXP(-1*(A31-$A$89-1.218)/1.2396)))) ))</f>
        <v>0</v>
      </c>
      <c r="I31">
        <f>D31+H31</f>
        <v>29.620679999999901</v>
      </c>
      <c r="J31">
        <f>IF(G31=0,0,)</f>
        <v>0</v>
      </c>
      <c r="K31">
        <f t="shared" si="2"/>
        <v>0</v>
      </c>
      <c r="L31">
        <f t="shared" ca="1" si="1"/>
        <v>0</v>
      </c>
      <c r="T31">
        <f t="shared" si="3"/>
        <v>2.2383116000000882</v>
      </c>
      <c r="U31">
        <f t="shared" si="4"/>
        <v>8.3431021000005785</v>
      </c>
      <c r="V31">
        <v>29</v>
      </c>
    </row>
    <row r="32" spans="1:22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f>IF((A32&lt;$A$89),0,IF((A32-$A$89)&lt;1.218,(940.92*G32)*(A32-$A$89-1.2396+(1.2396*EXP(-1*(A32-$A$89)/1.2396))), ((940.92*G32)*(A32-$A$89-1.2396+(1.2396*EXP(-1*(A32-$A$89)/1.2396)))) - ((940.92*G32)*(A32-$A$89-1.218-1.2396+(1.2396*EXP(-1*(A32-$A$89-1.218)/1.2396)))) ))</f>
        <v>0</v>
      </c>
      <c r="I32">
        <f>D32+H32</f>
        <v>30.408919999999998</v>
      </c>
      <c r="J32">
        <f>IF(G32=0,0,)</f>
        <v>0</v>
      </c>
      <c r="K32">
        <f t="shared" si="2"/>
        <v>0</v>
      </c>
      <c r="L32">
        <f t="shared" ca="1" si="1"/>
        <v>0</v>
      </c>
      <c r="T32">
        <f t="shared" si="3"/>
        <v>2.2383116000000882</v>
      </c>
      <c r="U32">
        <f t="shared" si="4"/>
        <v>8.3431021000005785</v>
      </c>
      <c r="V32">
        <v>30</v>
      </c>
    </row>
    <row r="33" spans="1:22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f>IF((A33&lt;$A$89),0,IF((A33-$A$89)&lt;1.218,(940.92*G33)*(A33-$A$89-1.2396+(1.2396*EXP(-1*(A33-$A$89)/1.2396))), ((940.92*G33)*(A33-$A$89-1.2396+(1.2396*EXP(-1*(A33-$A$89)/1.2396)))) - ((940.92*G33)*(A33-$A$89-1.218-1.2396+(1.2396*EXP(-1*(A33-$A$89-1.218)/1.2396)))) ))</f>
        <v>0</v>
      </c>
      <c r="I33">
        <f>D33+H33</f>
        <v>31.181439999999998</v>
      </c>
      <c r="J33">
        <f>IF(G33=0,0,)</f>
        <v>0</v>
      </c>
      <c r="K33">
        <f t="shared" si="2"/>
        <v>0</v>
      </c>
      <c r="L33">
        <f t="shared" ca="1" si="1"/>
        <v>0</v>
      </c>
      <c r="T33">
        <f t="shared" si="3"/>
        <v>2.2383116000000882</v>
      </c>
      <c r="U33">
        <f t="shared" si="4"/>
        <v>8.3431021000005785</v>
      </c>
      <c r="V33">
        <v>31</v>
      </c>
    </row>
    <row r="34" spans="1:22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f>IF((A34&lt;$A$89),0,IF((A34-$A$89)&lt;1.218,(940.92*G34)*(A34-$A$89-1.2396+(1.2396*EXP(-1*(A34-$A$89)/1.2396))), ((940.92*G34)*(A34-$A$89-1.2396+(1.2396*EXP(-1*(A34-$A$89)/1.2396)))) - ((940.92*G34)*(A34-$A$89-1.218-1.2396+(1.2396*EXP(-1*(A34-$A$89-1.218)/1.2396)))) ))</f>
        <v>0</v>
      </c>
      <c r="I34">
        <f>D34+H34</f>
        <v>31.96444</v>
      </c>
      <c r="J34">
        <f>IF(G34=0,0,)</f>
        <v>0</v>
      </c>
      <c r="K34">
        <f t="shared" si="2"/>
        <v>0</v>
      </c>
      <c r="L34">
        <f t="shared" ca="1" si="1"/>
        <v>0</v>
      </c>
      <c r="T34">
        <f t="shared" si="3"/>
        <v>2.2383116000000882</v>
      </c>
      <c r="U34">
        <f t="shared" si="4"/>
        <v>8.3431021000005785</v>
      </c>
      <c r="V34">
        <v>32</v>
      </c>
    </row>
    <row r="35" spans="1:22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f>IF((A35&lt;$A$89),0,IF((A35-$A$89)&lt;1.218,(940.92*G35)*(A35-$A$89-1.2396+(1.2396*EXP(-1*(A35-$A$89)/1.2396))), ((940.92*G35)*(A35-$A$89-1.2396+(1.2396*EXP(-1*(A35-$A$89)/1.2396)))) - ((940.92*G35)*(A35-$A$89-1.218-1.2396+(1.2396*EXP(-1*(A35-$A$89-1.218)/1.2396)))) ))</f>
        <v>0</v>
      </c>
      <c r="I35">
        <f>D35+H35</f>
        <v>32.721240000000002</v>
      </c>
      <c r="J35">
        <f>IF(G35=0,0,)</f>
        <v>0</v>
      </c>
      <c r="K35">
        <f t="shared" si="2"/>
        <v>0</v>
      </c>
      <c r="L35">
        <f t="shared" ca="1" si="1"/>
        <v>0</v>
      </c>
      <c r="T35">
        <f t="shared" si="3"/>
        <v>2.2383116000000882</v>
      </c>
      <c r="U35">
        <f t="shared" si="4"/>
        <v>8.3431021000005785</v>
      </c>
      <c r="V35">
        <v>33</v>
      </c>
    </row>
    <row r="36" spans="1:22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f>IF((A36&lt;$A$89),0,IF((A36-$A$89)&lt;1.218,(940.92*G36)*(A36-$A$89-1.2396+(1.2396*EXP(-1*(A36-$A$89)/1.2396))), ((940.92*G36)*(A36-$A$89-1.2396+(1.2396*EXP(-1*(A36-$A$89)/1.2396)))) - ((940.92*G36)*(A36-$A$89-1.218-1.2396+(1.2396*EXP(-1*(A36-$A$89-1.218)/1.2396)))) ))</f>
        <v>0</v>
      </c>
      <c r="I36">
        <f>D36+H36</f>
        <v>33.446599999999997</v>
      </c>
      <c r="J36">
        <f>IF(G36=0,0,)</f>
        <v>0</v>
      </c>
      <c r="K36">
        <f t="shared" si="2"/>
        <v>0</v>
      </c>
      <c r="L36">
        <f t="shared" ca="1" si="1"/>
        <v>0</v>
      </c>
      <c r="T36">
        <f t="shared" si="3"/>
        <v>2.2383116000000882</v>
      </c>
      <c r="U36">
        <f t="shared" si="4"/>
        <v>8.3431021000005785</v>
      </c>
      <c r="V36">
        <v>34</v>
      </c>
    </row>
    <row r="37" spans="1:22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f>IF((A37&lt;$A$89),0,IF((A37-$A$89)&lt;1.218,(940.92*G37)*(A37-$A$89-1.2396+(1.2396*EXP(-1*(A37-$A$89)/1.2396))), ((940.92*G37)*(A37-$A$89-1.2396+(1.2396*EXP(-1*(A37-$A$89)/1.2396)))) - ((940.92*G37)*(A37-$A$89-1.218-1.2396+(1.2396*EXP(-1*(A37-$A$89-1.218)/1.2396)))) ))</f>
        <v>0</v>
      </c>
      <c r="I37">
        <f>D37+H37</f>
        <v>34.140520000000002</v>
      </c>
      <c r="J37">
        <f>IF(G37=0,0,)</f>
        <v>0</v>
      </c>
      <c r="K37">
        <f t="shared" si="2"/>
        <v>0</v>
      </c>
      <c r="L37">
        <f t="shared" ca="1" si="1"/>
        <v>0</v>
      </c>
      <c r="T37">
        <f t="shared" si="3"/>
        <v>2.2383116000000882</v>
      </c>
      <c r="U37">
        <f t="shared" si="4"/>
        <v>8.3431021000005785</v>
      </c>
      <c r="V37">
        <v>35</v>
      </c>
    </row>
    <row r="38" spans="1:22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f>IF((A38&lt;$A$89),0,IF((A38-$A$89)&lt;1.218,(940.92*G38)*(A38-$A$89-1.2396+(1.2396*EXP(-1*(A38-$A$89)/1.2396))), ((940.92*G38)*(A38-$A$89-1.2396+(1.2396*EXP(-1*(A38-$A$89)/1.2396)))) - ((940.92*G38)*(A38-$A$89-1.218-1.2396+(1.2396*EXP(-1*(A38-$A$89-1.218)/1.2396)))) ))</f>
        <v>0</v>
      </c>
      <c r="I38">
        <f>D38+H38</f>
        <v>34.797759999999997</v>
      </c>
      <c r="J38">
        <f>IF(G38=0,0,)</f>
        <v>0</v>
      </c>
      <c r="K38">
        <f t="shared" si="2"/>
        <v>0</v>
      </c>
      <c r="L38">
        <f t="shared" ca="1" si="1"/>
        <v>0</v>
      </c>
      <c r="T38">
        <f t="shared" si="3"/>
        <v>2.2383116000000882</v>
      </c>
      <c r="U38">
        <f t="shared" si="4"/>
        <v>8.3431021000005785</v>
      </c>
      <c r="V38">
        <v>36</v>
      </c>
    </row>
    <row r="39" spans="1:22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f>IF((A39&lt;$A$89),0,IF((A39-$A$89)&lt;1.218,(940.92*G39)*(A39-$A$89-1.2396+(1.2396*EXP(-1*(A39-$A$89)/1.2396))), ((940.92*G39)*(A39-$A$89-1.2396+(1.2396*EXP(-1*(A39-$A$89)/1.2396)))) - ((940.92*G39)*(A39-$A$89-1.218-1.2396+(1.2396*EXP(-1*(A39-$A$89-1.218)/1.2396)))) ))</f>
        <v>0</v>
      </c>
      <c r="I39">
        <f>D39+H39</f>
        <v>35.40784</v>
      </c>
      <c r="J39">
        <f>IF(G39=0,0,)</f>
        <v>0</v>
      </c>
      <c r="K39">
        <f t="shared" si="2"/>
        <v>0</v>
      </c>
      <c r="L39">
        <f t="shared" ca="1" si="1"/>
        <v>0</v>
      </c>
      <c r="T39">
        <f t="shared" si="3"/>
        <v>2.2383116000000882</v>
      </c>
      <c r="U39">
        <f t="shared" si="4"/>
        <v>8.3431021000005785</v>
      </c>
      <c r="V39">
        <v>37</v>
      </c>
    </row>
    <row r="40" spans="1:22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f>IF((A40&lt;$A$89),0,IF((A40-$A$89)&lt;1.218,(940.92*G40)*(A40-$A$89-1.2396+(1.2396*EXP(-1*(A40-$A$89)/1.2396))), ((940.92*G40)*(A40-$A$89-1.2396+(1.2396*EXP(-1*(A40-$A$89)/1.2396)))) - ((940.92*G40)*(A40-$A$89-1.218-1.2396+(1.2396*EXP(-1*(A40-$A$89-1.218)/1.2396)))) ))</f>
        <v>0</v>
      </c>
      <c r="I40">
        <f>D40+H40</f>
        <v>35.970759999999999</v>
      </c>
      <c r="J40">
        <f>IF(G40=0,0,)</f>
        <v>0</v>
      </c>
      <c r="K40">
        <f t="shared" si="2"/>
        <v>0</v>
      </c>
      <c r="L40">
        <f t="shared" ca="1" si="1"/>
        <v>0</v>
      </c>
      <c r="T40">
        <f t="shared" si="3"/>
        <v>2.2383116000000882</v>
      </c>
      <c r="U40">
        <f t="shared" si="4"/>
        <v>8.3431021000005785</v>
      </c>
      <c r="V40">
        <v>38</v>
      </c>
    </row>
    <row r="41" spans="1:22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f>IF((A41&lt;$A$89),0,IF((A41-$A$89)&lt;1.218,(940.92*G41)*(A41-$A$89-1.2396+(1.2396*EXP(-1*(A41-$A$89)/1.2396))), ((940.92*G41)*(A41-$A$89-1.2396+(1.2396*EXP(-1*(A41-$A$89)/1.2396)))) - ((940.92*G41)*(A41-$A$89-1.218-1.2396+(1.2396*EXP(-1*(A41-$A$89-1.218)/1.2396)))) ))</f>
        <v>0</v>
      </c>
      <c r="I41">
        <f>D41+H41</f>
        <v>36.507480000000001</v>
      </c>
      <c r="J41">
        <f>IF(G41=0,0,)</f>
        <v>0</v>
      </c>
      <c r="K41">
        <f t="shared" si="2"/>
        <v>0</v>
      </c>
      <c r="L41">
        <f t="shared" ca="1" si="1"/>
        <v>0</v>
      </c>
      <c r="T41">
        <f t="shared" si="3"/>
        <v>2.2383116000000882</v>
      </c>
      <c r="U41">
        <f t="shared" si="4"/>
        <v>8.3431021000005785</v>
      </c>
      <c r="V41">
        <v>39</v>
      </c>
    </row>
    <row r="42" spans="1:22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f>IF((A42&lt;$A$89),0,IF((A42-$A$89)&lt;1.218,(940.92*G42)*(A42-$A$89-1.2396+(1.2396*EXP(-1*(A42-$A$89)/1.2396))), ((940.92*G42)*(A42-$A$89-1.2396+(1.2396*EXP(-1*(A42-$A$89)/1.2396)))) - ((940.92*G42)*(A42-$A$89-1.218-1.2396+(1.2396*EXP(-1*(A42-$A$89-1.218)/1.2396)))) ))</f>
        <v>0</v>
      </c>
      <c r="I42">
        <f>D42+H42</f>
        <v>37.002279999999999</v>
      </c>
      <c r="J42">
        <f>IF(G42=0,0,)</f>
        <v>0</v>
      </c>
      <c r="K42">
        <f t="shared" si="2"/>
        <v>0</v>
      </c>
      <c r="L42">
        <f t="shared" ca="1" si="1"/>
        <v>0</v>
      </c>
      <c r="T42">
        <f t="shared" si="3"/>
        <v>2.2383116000000882</v>
      </c>
      <c r="U42">
        <f t="shared" si="4"/>
        <v>8.3431021000005785</v>
      </c>
      <c r="V42">
        <v>40</v>
      </c>
    </row>
    <row r="43" spans="1:22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f>IF((A43&lt;$A$89),0,IF((A43-$A$89)&lt;1.218,(940.92*G43)*(A43-$A$89-1.2396+(1.2396*EXP(-1*(A43-$A$89)/1.2396))), ((940.92*G43)*(A43-$A$89-1.2396+(1.2396*EXP(-1*(A43-$A$89)/1.2396)))) - ((940.92*G43)*(A43-$A$89-1.218-1.2396+(1.2396*EXP(-1*(A43-$A$89-1.218)/1.2396)))) ))</f>
        <v>0</v>
      </c>
      <c r="I43">
        <f>D43+H43</f>
        <v>37.476120000000002</v>
      </c>
      <c r="J43">
        <f>IF(G43=0,0,)</f>
        <v>0</v>
      </c>
      <c r="K43">
        <f t="shared" si="2"/>
        <v>0</v>
      </c>
      <c r="L43">
        <f t="shared" ca="1" si="1"/>
        <v>0</v>
      </c>
      <c r="T43">
        <f t="shared" si="3"/>
        <v>2.2383116000000882</v>
      </c>
      <c r="U43">
        <f t="shared" si="4"/>
        <v>8.3431021000005785</v>
      </c>
      <c r="V43">
        <v>41</v>
      </c>
    </row>
    <row r="44" spans="1:22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f>IF((A44&lt;$A$89),0,IF((A44-$A$89)&lt;1.218,(940.92*G44)*(A44-$A$89-1.2396+(1.2396*EXP(-1*(A44-$A$89)/1.2396))), ((940.92*G44)*(A44-$A$89-1.2396+(1.2396*EXP(-1*(A44-$A$89)/1.2396)))) - ((940.92*G44)*(A44-$A$89-1.218-1.2396+(1.2396*EXP(-1*(A44-$A$89-1.218)/1.2396)))) ))</f>
        <v>0</v>
      </c>
      <c r="I44">
        <f>D44+H44</f>
        <v>37.929000000000002</v>
      </c>
      <c r="J44">
        <f>IF(G44=0,0,)</f>
        <v>0</v>
      </c>
      <c r="K44">
        <f t="shared" si="2"/>
        <v>0</v>
      </c>
      <c r="L44">
        <f t="shared" ca="1" si="1"/>
        <v>0</v>
      </c>
      <c r="T44">
        <f t="shared" si="3"/>
        <v>2.2383116000000882</v>
      </c>
      <c r="U44">
        <f t="shared" si="4"/>
        <v>8.3431021000005785</v>
      </c>
      <c r="V44">
        <v>42</v>
      </c>
    </row>
    <row r="45" spans="1:22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f>IF((A45&lt;$A$89),0,IF((A45-$A$89)&lt;1.218,(940.92*G45)*(A45-$A$89-1.2396+(1.2396*EXP(-1*(A45-$A$89)/1.2396))), ((940.92*G45)*(A45-$A$89-1.2396+(1.2396*EXP(-1*(A45-$A$89)/1.2396)))) - ((940.92*G45)*(A45-$A$89-1.218-1.2396+(1.2396*EXP(-1*(A45-$A$89-1.218)/1.2396)))) ))</f>
        <v>0</v>
      </c>
      <c r="I45">
        <f>D45+H45</f>
        <v>38.392359999999996</v>
      </c>
      <c r="J45">
        <f>IF(G45=0,0,)</f>
        <v>0</v>
      </c>
      <c r="K45">
        <f t="shared" si="2"/>
        <v>0</v>
      </c>
      <c r="L45">
        <f t="shared" ca="1" si="1"/>
        <v>0</v>
      </c>
      <c r="T45">
        <f t="shared" si="3"/>
        <v>2.2383116000000882</v>
      </c>
      <c r="U45">
        <f t="shared" si="4"/>
        <v>8.3431021000005785</v>
      </c>
      <c r="V45">
        <v>43</v>
      </c>
    </row>
    <row r="46" spans="1:22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f>IF((A46&lt;$A$89),0,IF((A46-$A$89)&lt;1.218,(940.92*G46)*(A46-$A$89-1.2396+(1.2396*EXP(-1*(A46-$A$89)/1.2396))), ((940.92*G46)*(A46-$A$89-1.2396+(1.2396*EXP(-1*(A46-$A$89)/1.2396)))) - ((940.92*G46)*(A46-$A$89-1.218-1.2396+(1.2396*EXP(-1*(A46-$A$89-1.218)/1.2396)))) ))</f>
        <v>0</v>
      </c>
      <c r="I46">
        <f>D46+H46</f>
        <v>38.860959999999999</v>
      </c>
      <c r="J46">
        <f>IF(G46=0,0,)</f>
        <v>0</v>
      </c>
      <c r="K46">
        <f t="shared" si="2"/>
        <v>0</v>
      </c>
      <c r="L46">
        <f t="shared" ca="1" si="1"/>
        <v>0</v>
      </c>
      <c r="T46">
        <f t="shared" si="3"/>
        <v>2.2383116000000882</v>
      </c>
      <c r="U46">
        <f t="shared" si="4"/>
        <v>8.3431021000005785</v>
      </c>
      <c r="V46">
        <v>44</v>
      </c>
    </row>
    <row r="47" spans="1:22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f>IF((A47&lt;$A$89),0,IF((A47-$A$89)&lt;1.218,(940.92*G47)*(A47-$A$89-1.2396+(1.2396*EXP(-1*(A47-$A$89)/1.2396))), ((940.92*G47)*(A47-$A$89-1.2396+(1.2396*EXP(-1*(A47-$A$89)/1.2396)))) - ((940.92*G47)*(A47-$A$89-1.218-1.2396+(1.2396*EXP(-1*(A47-$A$89-1.218)/1.2396)))) ))</f>
        <v>0</v>
      </c>
      <c r="I47">
        <f>D47+H47</f>
        <v>39.329560000000001</v>
      </c>
      <c r="J47">
        <f>IF(G47=0,0,)</f>
        <v>0</v>
      </c>
      <c r="K47">
        <f t="shared" si="2"/>
        <v>0</v>
      </c>
      <c r="L47">
        <f t="shared" ca="1" si="1"/>
        <v>0</v>
      </c>
      <c r="T47">
        <f t="shared" si="3"/>
        <v>2.2383116000000882</v>
      </c>
      <c r="U47">
        <f t="shared" si="4"/>
        <v>8.3431021000005785</v>
      </c>
      <c r="V47">
        <v>45</v>
      </c>
    </row>
    <row r="48" spans="1:22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f>IF((A48&lt;$A$89),0,IF((A48-$A$89)&lt;1.218,(940.92*G48)*(A48-$A$89-1.2396+(1.2396*EXP(-1*(A48-$A$89)/1.2396))), ((940.92*G48)*(A48-$A$89-1.2396+(1.2396*EXP(-1*(A48-$A$89)/1.2396)))) - ((940.92*G48)*(A48-$A$89-1.218-1.2396+(1.2396*EXP(-1*(A48-$A$89-1.218)/1.2396)))) ))</f>
        <v>0</v>
      </c>
      <c r="I48">
        <f>D48+H48</f>
        <v>39.787679999999902</v>
      </c>
      <c r="J48">
        <f>IF(G48=0,0,)</f>
        <v>0</v>
      </c>
      <c r="K48">
        <f t="shared" si="2"/>
        <v>0</v>
      </c>
      <c r="L48">
        <f t="shared" ca="1" si="1"/>
        <v>0</v>
      </c>
      <c r="T48">
        <f t="shared" si="3"/>
        <v>2.2383116000000882</v>
      </c>
      <c r="U48">
        <f t="shared" si="4"/>
        <v>8.3431021000005785</v>
      </c>
      <c r="V48">
        <v>46</v>
      </c>
    </row>
    <row r="49" spans="1:22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f>IF((A49&lt;$A$89),0,IF((A49-$A$89)&lt;1.218,(940.92*G49)*(A49-$A$89-1.2396+(1.2396*EXP(-1*(A49-$A$89)/1.2396))), ((940.92*G49)*(A49-$A$89-1.2396+(1.2396*EXP(-1*(A49-$A$89)/1.2396)))) - ((940.92*G49)*(A49-$A$89-1.218-1.2396+(1.2396*EXP(-1*(A49-$A$89-1.218)/1.2396)))) ))</f>
        <v>0</v>
      </c>
      <c r="I49">
        <f>D49+H49</f>
        <v>40.230079999999901</v>
      </c>
      <c r="J49">
        <f>IF(G49=0,0,)</f>
        <v>0</v>
      </c>
      <c r="K49">
        <f t="shared" si="2"/>
        <v>0</v>
      </c>
      <c r="L49">
        <f t="shared" ca="1" si="1"/>
        <v>0</v>
      </c>
      <c r="T49">
        <f t="shared" si="3"/>
        <v>2.2383116000000882</v>
      </c>
      <c r="U49">
        <f t="shared" si="4"/>
        <v>8.3431021000005785</v>
      </c>
      <c r="V49">
        <v>47</v>
      </c>
    </row>
    <row r="50" spans="1:22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f>IF((A50&lt;$A$89),0,IF((A50-$A$89)&lt;1.218,(940.92*G50)*(A50-$A$89-1.2396+(1.2396*EXP(-1*(A50-$A$89)/1.2396))), ((940.92*G50)*(A50-$A$89-1.2396+(1.2396*EXP(-1*(A50-$A$89)/1.2396)))) - ((940.92*G50)*(A50-$A$89-1.218-1.2396+(1.2396*EXP(-1*(A50-$A$89-1.218)/1.2396)))) ))</f>
        <v>0</v>
      </c>
      <c r="I50">
        <f>D50+H50</f>
        <v>40.651519999999998</v>
      </c>
      <c r="J50">
        <f>IF(G50=0,0,)</f>
        <v>0</v>
      </c>
      <c r="K50">
        <f t="shared" si="2"/>
        <v>0</v>
      </c>
      <c r="L50">
        <f t="shared" ca="1" si="1"/>
        <v>0</v>
      </c>
      <c r="T50">
        <f t="shared" si="3"/>
        <v>2.2383116000000882</v>
      </c>
      <c r="U50">
        <f t="shared" si="4"/>
        <v>8.3431021000005785</v>
      </c>
      <c r="V50">
        <v>48</v>
      </c>
    </row>
    <row r="51" spans="1:22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f>IF((A51&lt;$A$89),0,IF((A51-$A$89)&lt;1.218,(940.92*G51)*(A51-$A$89-1.2396+(1.2396*EXP(-1*(A51-$A$89)/1.2396))), ((940.92*G51)*(A51-$A$89-1.2396+(1.2396*EXP(-1*(A51-$A$89)/1.2396)))) - ((940.92*G51)*(A51-$A$89-1.218-1.2396+(1.2396*EXP(-1*(A51-$A$89-1.218)/1.2396)))) ))</f>
        <v>0</v>
      </c>
      <c r="I51">
        <f>D51+H51</f>
        <v>41.05724</v>
      </c>
      <c r="J51">
        <f>IF(G51=0,0,)</f>
        <v>0</v>
      </c>
      <c r="K51">
        <f t="shared" si="2"/>
        <v>0</v>
      </c>
      <c r="L51">
        <f t="shared" ca="1" si="1"/>
        <v>0</v>
      </c>
      <c r="T51">
        <f t="shared" si="3"/>
        <v>2.2383116000000882</v>
      </c>
      <c r="U51">
        <f t="shared" si="4"/>
        <v>8.3431021000005785</v>
      </c>
      <c r="V51">
        <v>49</v>
      </c>
    </row>
    <row r="52" spans="1:22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f>IF((A52&lt;$A$89),0,IF((A52-$A$89)&lt;1.218,(940.92*G52)*(A52-$A$89-1.2396+(1.2396*EXP(-1*(A52-$A$89)/1.2396))), ((940.92*G52)*(A52-$A$89-1.2396+(1.2396*EXP(-1*(A52-$A$89)/1.2396)))) - ((940.92*G52)*(A52-$A$89-1.218-1.2396+(1.2396*EXP(-1*(A52-$A$89-1.218)/1.2396)))) ))</f>
        <v>0</v>
      </c>
      <c r="I52">
        <f>D52+H52</f>
        <v>41.452479999999902</v>
      </c>
      <c r="J52">
        <f>IF(G52=0,0,)</f>
        <v>0</v>
      </c>
      <c r="K52">
        <f t="shared" si="2"/>
        <v>0</v>
      </c>
      <c r="L52">
        <f t="shared" ca="1" si="1"/>
        <v>0</v>
      </c>
      <c r="T52">
        <f t="shared" si="3"/>
        <v>2.2383116000000882</v>
      </c>
      <c r="U52">
        <f t="shared" si="4"/>
        <v>8.3431021000005785</v>
      </c>
      <c r="V52">
        <v>50</v>
      </c>
    </row>
    <row r="53" spans="1:22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f>IF((A53&lt;$A$89),0,IF((A53-$A$89)&lt;1.218,(940.92*G53)*(A53-$A$89-1.2396+(1.2396*EXP(-1*(A53-$A$89)/1.2396))), ((940.92*G53)*(A53-$A$89-1.2396+(1.2396*EXP(-1*(A53-$A$89)/1.2396)))) - ((940.92*G53)*(A53-$A$89-1.218-1.2396+(1.2396*EXP(-1*(A53-$A$89-1.218)/1.2396)))) ))</f>
        <v>0</v>
      </c>
      <c r="I53">
        <f>D53+H53</f>
        <v>41.847720000000002</v>
      </c>
      <c r="J53">
        <f>IF(G53=0,0,)</f>
        <v>0</v>
      </c>
      <c r="K53">
        <f t="shared" si="2"/>
        <v>0</v>
      </c>
      <c r="L53">
        <f t="shared" ca="1" si="1"/>
        <v>0</v>
      </c>
      <c r="T53">
        <f t="shared" si="3"/>
        <v>2.2383116000000882</v>
      </c>
      <c r="U53">
        <f t="shared" si="4"/>
        <v>8.3431021000005785</v>
      </c>
      <c r="V53">
        <v>51</v>
      </c>
    </row>
    <row r="54" spans="1:22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f>IF((A54&lt;$A$89),0,IF((A54-$A$89)&lt;1.218,(940.92*G54)*(A54-$A$89-1.2396+(1.2396*EXP(-1*(A54-$A$89)/1.2396))), ((940.92*G54)*(A54-$A$89-1.2396+(1.2396*EXP(-1*(A54-$A$89)/1.2396)))) - ((940.92*G54)*(A54-$A$89-1.218-1.2396+(1.2396*EXP(-1*(A54-$A$89-1.218)/1.2396)))) ))</f>
        <v>0</v>
      </c>
      <c r="I54">
        <f>D54+H54</f>
        <v>42.075879999999998</v>
      </c>
      <c r="J54">
        <f>IF(G54=0,0,)</f>
        <v>0</v>
      </c>
      <c r="K54">
        <f t="shared" si="2"/>
        <v>0</v>
      </c>
      <c r="L54">
        <f t="shared" ca="1" si="1"/>
        <v>0</v>
      </c>
      <c r="T54">
        <f t="shared" si="3"/>
        <v>2.2383116000000882</v>
      </c>
      <c r="U54">
        <f t="shared" si="4"/>
        <v>8.3431021000005785</v>
      </c>
      <c r="V54">
        <v>52</v>
      </c>
    </row>
    <row r="55" spans="1:22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f>IF((A55&lt;$A$89),0,IF((A55-$A$89)&lt;1.218,(940.92*G55)*(A55-$A$89-1.2396+(1.2396*EXP(-1*(A55-$A$89)/1.2396))), ((940.92*G55)*(A55-$A$89-1.2396+(1.2396*EXP(-1*(A55-$A$89)/1.2396)))) - ((940.92*G55)*(A55-$A$89-1.218-1.2396+(1.2396*EXP(-1*(A55-$A$89-1.218)/1.2396)))) ))</f>
        <v>0</v>
      </c>
      <c r="I55">
        <f>D55+H55</f>
        <v>41.599039999999903</v>
      </c>
      <c r="J55">
        <f>IF(G55=0,0,)</f>
        <v>0</v>
      </c>
      <c r="K55">
        <f t="shared" si="2"/>
        <v>0</v>
      </c>
      <c r="L55">
        <f t="shared" ca="1" si="1"/>
        <v>0</v>
      </c>
      <c r="T55">
        <f t="shared" si="3"/>
        <v>2.2383116000000882</v>
      </c>
      <c r="U55">
        <f t="shared" si="4"/>
        <v>8.3431021000005785</v>
      </c>
      <c r="V55">
        <v>53</v>
      </c>
    </row>
    <row r="56" spans="1:22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f>IF((A56&lt;$A$89),0,IF((A56-$A$89)&lt;1.218,(940.92*G56)*(A56-$A$89-1.2396+(1.2396*EXP(-1*(A56-$A$89)/1.2396))), ((940.92*G56)*(A56-$A$89-1.2396+(1.2396*EXP(-1*(A56-$A$89)/1.2396)))) - ((940.92*G56)*(A56-$A$89-1.218-1.2396+(1.2396*EXP(-1*(A56-$A$89-1.218)/1.2396)))) ))</f>
        <v>0</v>
      </c>
      <c r="I56">
        <f>D56+H56</f>
        <v>41.148399999999903</v>
      </c>
      <c r="J56">
        <f>IF(G56=0,0,)</f>
        <v>0</v>
      </c>
      <c r="K56">
        <f t="shared" si="2"/>
        <v>0</v>
      </c>
      <c r="L56">
        <f t="shared" ca="1" si="1"/>
        <v>0</v>
      </c>
      <c r="T56">
        <f t="shared" si="3"/>
        <v>2.2383116000000882</v>
      </c>
      <c r="U56">
        <f t="shared" si="4"/>
        <v>8.3431021000005785</v>
      </c>
      <c r="V56">
        <v>54</v>
      </c>
    </row>
    <row r="57" spans="1:22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f>IF((A57&lt;$A$89),0,IF((A57-$A$89)&lt;1.218,(940.92*G57)*(A57-$A$89-1.2396+(1.2396*EXP(-1*(A57-$A$89)/1.2396))), ((940.92*G57)*(A57-$A$89-1.2396+(1.2396*EXP(-1*(A57-$A$89)/1.2396)))) - ((940.92*G57)*(A57-$A$89-1.218-1.2396+(1.2396*EXP(-1*(A57-$A$89-1.218)/1.2396)))) ))</f>
        <v>0</v>
      </c>
      <c r="I57">
        <f>D57+H57</f>
        <v>40.718719999999898</v>
      </c>
      <c r="J57">
        <f>IF(G57=0,0,)</f>
        <v>0</v>
      </c>
      <c r="K57">
        <f t="shared" si="2"/>
        <v>0</v>
      </c>
      <c r="L57">
        <f t="shared" ca="1" si="1"/>
        <v>0</v>
      </c>
      <c r="T57">
        <f t="shared" si="3"/>
        <v>2.2383116000000882</v>
      </c>
      <c r="U57">
        <f t="shared" si="4"/>
        <v>8.3431021000005785</v>
      </c>
      <c r="V57">
        <v>55</v>
      </c>
    </row>
    <row r="58" spans="1:22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f>IF((A58&lt;$A$89),0,IF((A58-$A$89)&lt;1.218,(940.92*G58)*(A58-$A$89-1.2396+(1.2396*EXP(-1*(A58-$A$89)/1.2396))), ((940.92*G58)*(A58-$A$89-1.2396+(1.2396*EXP(-1*(A58-$A$89)/1.2396)))) - ((940.92*G58)*(A58-$A$89-1.218-1.2396+(1.2396*EXP(-1*(A58-$A$89-1.218)/1.2396)))) ))</f>
        <v>0</v>
      </c>
      <c r="I58">
        <f>D58+H58</f>
        <v>40.330959999999898</v>
      </c>
      <c r="J58">
        <f>IF(G58=0,0,)</f>
        <v>0</v>
      </c>
      <c r="K58">
        <f t="shared" si="2"/>
        <v>0</v>
      </c>
      <c r="L58">
        <f t="shared" ca="1" si="1"/>
        <v>0</v>
      </c>
      <c r="T58">
        <f t="shared" si="3"/>
        <v>2.2383116000000882</v>
      </c>
      <c r="U58">
        <f t="shared" si="4"/>
        <v>8.3431021000005785</v>
      </c>
      <c r="V58">
        <v>56</v>
      </c>
    </row>
    <row r="59" spans="1:22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f>IF((A59&lt;$A$89),0,IF((A59-$A$89)&lt;1.218,(940.92*G59)*(A59-$A$89-1.2396+(1.2396*EXP(-1*(A59-$A$89)/1.2396))), ((940.92*G59)*(A59-$A$89-1.2396+(1.2396*EXP(-1*(A59-$A$89)/1.2396)))) - ((940.92*G59)*(A59-$A$89-1.218-1.2396+(1.2396*EXP(-1*(A59-$A$89-1.218)/1.2396)))) ))</f>
        <v>0</v>
      </c>
      <c r="I59">
        <f>D59+H59</f>
        <v>39.948439999999898</v>
      </c>
      <c r="J59">
        <f>IF(G59=0,0,)</f>
        <v>0</v>
      </c>
      <c r="K59">
        <f t="shared" si="2"/>
        <v>0</v>
      </c>
      <c r="L59">
        <f t="shared" ca="1" si="1"/>
        <v>0</v>
      </c>
      <c r="T59">
        <f t="shared" si="3"/>
        <v>2.2383116000000882</v>
      </c>
      <c r="U59">
        <f t="shared" si="4"/>
        <v>8.3431021000005785</v>
      </c>
      <c r="V59">
        <v>57</v>
      </c>
    </row>
    <row r="60" spans="1:22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f>IF((A60&lt;$A$89),0,IF((A60-$A$89)&lt;1.218,(940.92*G60)*(A60-$A$89-1.2396+(1.2396*EXP(-1*(A60-$A$89)/1.2396))), ((940.92*G60)*(A60-$A$89-1.2396+(1.2396*EXP(-1*(A60-$A$89)/1.2396)))) - ((940.92*G60)*(A60-$A$89-1.218-1.2396+(1.2396*EXP(-1*(A60-$A$89-1.218)/1.2396)))) ))</f>
        <v>0</v>
      </c>
      <c r="I60">
        <f>D60+H60</f>
        <v>39.597359999999902</v>
      </c>
      <c r="J60">
        <f>IF(G60=0,0,)</f>
        <v>0</v>
      </c>
      <c r="K60">
        <f t="shared" si="2"/>
        <v>0</v>
      </c>
      <c r="L60">
        <f t="shared" ca="1" si="1"/>
        <v>0</v>
      </c>
      <c r="T60">
        <f t="shared" si="3"/>
        <v>2.2383116000000882</v>
      </c>
      <c r="U60">
        <f t="shared" si="4"/>
        <v>8.3431021000005785</v>
      </c>
      <c r="V60">
        <v>58</v>
      </c>
    </row>
    <row r="61" spans="1:22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f>IF((A61&lt;$A$89),0,IF((A61-$A$89)&lt;1.218,(940.92*G61)*(A61-$A$89-1.2396+(1.2396*EXP(-1*(A61-$A$89)/1.2396))), ((940.92*G61)*(A61-$A$89-1.2396+(1.2396*EXP(-1*(A61-$A$89)/1.2396)))) - ((940.92*G61)*(A61-$A$89-1.218-1.2396+(1.2396*EXP(-1*(A61-$A$89-1.218)/1.2396)))) ))</f>
        <v>0</v>
      </c>
      <c r="I61">
        <f>D61+H61</f>
        <v>39.277719999999903</v>
      </c>
      <c r="J61">
        <f>IF(G61=0,0,)</f>
        <v>0</v>
      </c>
      <c r="K61">
        <f t="shared" si="2"/>
        <v>0</v>
      </c>
      <c r="L61">
        <f t="shared" ca="1" si="1"/>
        <v>0</v>
      </c>
      <c r="T61">
        <f t="shared" si="3"/>
        <v>2.2383116000000882</v>
      </c>
      <c r="U61">
        <f t="shared" si="4"/>
        <v>8.3431021000005785</v>
      </c>
      <c r="V61">
        <v>59</v>
      </c>
    </row>
    <row r="62" spans="1:22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f>IF((A62&lt;$A$89),0,IF((A62-$A$89)&lt;1.218,(940.92*G62)*(A62-$A$89-1.2396+(1.2396*EXP(-1*(A62-$A$89)/1.2396))), ((940.92*G62)*(A62-$A$89-1.2396+(1.2396*EXP(-1*(A62-$A$89)/1.2396)))) - ((940.92*G62)*(A62-$A$89-1.218-1.2396+(1.2396*EXP(-1*(A62-$A$89-1.218)/1.2396)))) ))</f>
        <v>0</v>
      </c>
      <c r="I62">
        <f>D62+H62</f>
        <v>38.984279999999899</v>
      </c>
      <c r="J62">
        <f>IF(G62=0,0,)</f>
        <v>0</v>
      </c>
      <c r="K62">
        <f t="shared" si="2"/>
        <v>0</v>
      </c>
      <c r="L62">
        <f t="shared" ca="1" si="1"/>
        <v>0</v>
      </c>
      <c r="T62">
        <f t="shared" si="3"/>
        <v>2.2383116000000882</v>
      </c>
      <c r="U62">
        <f t="shared" si="4"/>
        <v>8.3431021000005785</v>
      </c>
      <c r="V62">
        <v>60</v>
      </c>
    </row>
    <row r="63" spans="1:22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f>IF((A63&lt;$A$89),0,IF((A63-$A$89)&lt;1.218,(940.92*G63)*(A63-$A$89-1.2396+(1.2396*EXP(-1*(A63-$A$89)/1.2396))), ((940.92*G63)*(A63-$A$89-1.2396+(1.2396*EXP(-1*(A63-$A$89)/1.2396)))) - ((940.92*G63)*(A63-$A$89-1.218-1.2396+(1.2396*EXP(-1*(A63-$A$89-1.218)/1.2396)))) ))</f>
        <v>0</v>
      </c>
      <c r="I63">
        <f>D63+H63</f>
        <v>38.717039999999898</v>
      </c>
      <c r="J63">
        <f>IF(G63=0,0,)</f>
        <v>0</v>
      </c>
      <c r="K63">
        <f t="shared" si="2"/>
        <v>0</v>
      </c>
      <c r="L63">
        <f t="shared" ca="1" si="1"/>
        <v>0</v>
      </c>
      <c r="T63">
        <f t="shared" si="3"/>
        <v>2.2383116000000882</v>
      </c>
      <c r="U63">
        <f t="shared" si="4"/>
        <v>8.3431021000005785</v>
      </c>
      <c r="V63">
        <v>61</v>
      </c>
    </row>
    <row r="64" spans="1:22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f>IF((A64&lt;$A$89),0,IF((A64-$A$89)&lt;1.218,(940.92*G64)*(A64-$A$89-1.2396+(1.2396*EXP(-1*(A64-$A$89)/1.2396))), ((940.92*G64)*(A64-$A$89-1.2396+(1.2396*EXP(-1*(A64-$A$89)/1.2396)))) - ((940.92*G64)*(A64-$A$89-1.218-1.2396+(1.2396*EXP(-1*(A64-$A$89-1.218)/1.2396)))) ))</f>
        <v>0</v>
      </c>
      <c r="I64">
        <f>D64+H64</f>
        <v>38.4812399999999</v>
      </c>
      <c r="J64">
        <f>IF(G64=0,0,)</f>
        <v>0</v>
      </c>
      <c r="K64">
        <f t="shared" si="2"/>
        <v>0</v>
      </c>
      <c r="L64">
        <f t="shared" ca="1" si="1"/>
        <v>0</v>
      </c>
      <c r="T64">
        <f t="shared" si="3"/>
        <v>2.2383116000000882</v>
      </c>
      <c r="U64">
        <f t="shared" si="4"/>
        <v>8.3431021000005785</v>
      </c>
      <c r="V64">
        <v>62</v>
      </c>
    </row>
    <row r="65" spans="1:22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f>IF((A65&lt;$A$89),0,IF((A65-$A$89)&lt;1.218,(940.92*G65)*(A65-$A$89-1.2396+(1.2396*EXP(-1*(A65-$A$89)/1.2396))), ((940.92*G65)*(A65-$A$89-1.2396+(1.2396*EXP(-1*(A65-$A$89)/1.2396)))) - ((940.92*G65)*(A65-$A$89-1.218-1.2396+(1.2396*EXP(-1*(A65-$A$89-1.218)/1.2396)))) ))</f>
        <v>0</v>
      </c>
      <c r="I65">
        <f>D65+H65</f>
        <v>38.276879999999899</v>
      </c>
      <c r="J65">
        <f>IF(G65=0,0,)</f>
        <v>0</v>
      </c>
      <c r="K65">
        <f t="shared" si="2"/>
        <v>0</v>
      </c>
      <c r="L65">
        <f t="shared" ca="1" si="1"/>
        <v>0</v>
      </c>
      <c r="T65">
        <f t="shared" si="3"/>
        <v>2.2383116000000882</v>
      </c>
      <c r="U65">
        <f t="shared" si="4"/>
        <v>8.3431021000005785</v>
      </c>
      <c r="V65">
        <v>63</v>
      </c>
    </row>
    <row r="66" spans="1:22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f>IF((A66&lt;$A$89),0,IF((A66-$A$89)&lt;1.218,(940.92*G66)*(A66-$A$89-1.2396+(1.2396*EXP(-1*(A66-$A$89)/1.2396))), ((940.92*G66)*(A66-$A$89-1.2396+(1.2396*EXP(-1*(A66-$A$89)/1.2396)))) - ((940.92*G66)*(A66-$A$89-1.218-1.2396+(1.2396*EXP(-1*(A66-$A$89-1.218)/1.2396)))) ))</f>
        <v>0</v>
      </c>
      <c r="I66">
        <f>D66+H66</f>
        <v>38.077759999999998</v>
      </c>
      <c r="J66">
        <f>IF(G66=0,0,)</f>
        <v>0</v>
      </c>
      <c r="K66">
        <f t="shared" si="2"/>
        <v>0</v>
      </c>
      <c r="L66">
        <f t="shared" ca="1" si="1"/>
        <v>0</v>
      </c>
      <c r="T66">
        <f t="shared" si="3"/>
        <v>2.2383116000000882</v>
      </c>
      <c r="U66">
        <f t="shared" si="4"/>
        <v>8.3431021000005785</v>
      </c>
      <c r="V66">
        <v>64</v>
      </c>
    </row>
    <row r="67" spans="1:22">
      <c r="A67">
        <f t="shared" ref="A67:A130" si="5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f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I67">
        <f>D67+H67</f>
        <v>37.910080000000001</v>
      </c>
      <c r="J67">
        <f>IF(G67=0,0,)</f>
        <v>0</v>
      </c>
      <c r="K67">
        <f t="shared" si="2"/>
        <v>0</v>
      </c>
      <c r="L67">
        <f t="shared" ref="L67:L130" ca="1" si="6">IF(ROW(K67)-ROW($K$2)+1&gt;=$L$1, AVERAGE(OFFSET(K67, 0, 0, $L$1, 1)), NA())</f>
        <v>0</v>
      </c>
      <c r="T67">
        <f t="shared" si="3"/>
        <v>2.2383116000000882</v>
      </c>
      <c r="U67">
        <f t="shared" si="4"/>
        <v>8.3431021000005785</v>
      </c>
      <c r="V67">
        <v>65</v>
      </c>
    </row>
    <row r="68" spans="1:22">
      <c r="A68">
        <f t="shared" si="5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f>IF((A68&lt;$A$89),0,IF((A68-$A$89)&lt;1.218,(940.92*G68)*(A68-$A$89-1.2396+(1.2396*EXP(-1*(A68-$A$89)/1.2396))), ((940.92*G68)*(A68-$A$89-1.2396+(1.2396*EXP(-1*(A68-$A$89)/1.2396)))) - ((940.92*G68)*(A68-$A$89-1.218-1.2396+(1.2396*EXP(-1*(A68-$A$89-1.218)/1.2396)))) ))</f>
        <v>0</v>
      </c>
      <c r="I68">
        <f>D68+H68</f>
        <v>37.768599999999999</v>
      </c>
      <c r="J68">
        <f>IF(G68=0,0,)</f>
        <v>0</v>
      </c>
      <c r="K68">
        <f t="shared" ref="K68:K131" si="7">(J68-J67)/(A68-A67)</f>
        <v>0</v>
      </c>
      <c r="L68">
        <f t="shared" ca="1" si="6"/>
        <v>0</v>
      </c>
      <c r="T68">
        <f t="shared" ref="T68:T131" si="8">T67</f>
        <v>2.2383116000000882</v>
      </c>
      <c r="U68">
        <f t="shared" ref="U68:U131" si="9">U67</f>
        <v>8.3431021000005785</v>
      </c>
      <c r="V68">
        <v>66</v>
      </c>
    </row>
    <row r="69" spans="1:22">
      <c r="A69">
        <f t="shared" si="5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f>IF((A69&lt;$A$89),0,IF((A69-$A$89)&lt;1.218,(940.92*G69)*(A69-$A$89-1.2396+(1.2396*EXP(-1*(A69-$A$89)/1.2396))), ((940.92*G69)*(A69-$A$89-1.2396+(1.2396*EXP(-1*(A69-$A$89)/1.2396)))) - ((940.92*G69)*(A69-$A$89-1.218-1.2396+(1.2396*EXP(-1*(A69-$A$89-1.218)/1.2396)))) ))</f>
        <v>0</v>
      </c>
      <c r="I69">
        <f>D69+H69</f>
        <v>37.64284</v>
      </c>
      <c r="J69">
        <f>IF(G69=0,0,)</f>
        <v>0</v>
      </c>
      <c r="K69">
        <f t="shared" si="7"/>
        <v>0</v>
      </c>
      <c r="L69">
        <f t="shared" ca="1" si="6"/>
        <v>0</v>
      </c>
      <c r="T69">
        <f t="shared" si="8"/>
        <v>2.2383116000000882</v>
      </c>
      <c r="U69">
        <f t="shared" si="9"/>
        <v>8.3431021000005785</v>
      </c>
      <c r="V69">
        <v>67</v>
      </c>
    </row>
    <row r="70" spans="1:22">
      <c r="A70">
        <f t="shared" si="5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f>IF((A70&lt;$A$89),0,IF((A70-$A$89)&lt;1.218,(940.92*G70)*(A70-$A$89-1.2396+(1.2396*EXP(-1*(A70-$A$89)/1.2396))), ((940.92*G70)*(A70-$A$89-1.2396+(1.2396*EXP(-1*(A70-$A$89)/1.2396)))) - ((940.92*G70)*(A70-$A$89-1.218-1.2396+(1.2396*EXP(-1*(A70-$A$89-1.218)/1.2396)))) ))</f>
        <v>0</v>
      </c>
      <c r="I70">
        <f>D70+H70</f>
        <v>37.522320000000001</v>
      </c>
      <c r="J70">
        <f>IF(G70=0,0,)</f>
        <v>0</v>
      </c>
      <c r="K70">
        <f t="shared" si="7"/>
        <v>0</v>
      </c>
      <c r="L70">
        <f t="shared" ca="1" si="6"/>
        <v>0</v>
      </c>
      <c r="T70">
        <f t="shared" si="8"/>
        <v>2.2383116000000882</v>
      </c>
      <c r="U70">
        <f t="shared" si="9"/>
        <v>8.3431021000005785</v>
      </c>
      <c r="V70">
        <v>68</v>
      </c>
    </row>
    <row r="71" spans="1:22">
      <c r="A71">
        <f t="shared" si="5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f>IF((A71&lt;$A$89),0,IF((A71-$A$89)&lt;1.218,(940.92*G71)*(A71-$A$89-1.2396+(1.2396*EXP(-1*(A71-$A$89)/1.2396))), ((940.92*G71)*(A71-$A$89-1.2396+(1.2396*EXP(-1*(A71-$A$89)/1.2396)))) - ((940.92*G71)*(A71-$A$89-1.218-1.2396+(1.2396*EXP(-1*(A71-$A$89-1.218)/1.2396)))) ))</f>
        <v>0</v>
      </c>
      <c r="I71">
        <f>D71+H71</f>
        <v>37.407040000000002</v>
      </c>
      <c r="J71">
        <f>IF(G71=0,0,)</f>
        <v>0</v>
      </c>
      <c r="K71">
        <f t="shared" si="7"/>
        <v>0</v>
      </c>
      <c r="L71">
        <f t="shared" ca="1" si="6"/>
        <v>0</v>
      </c>
      <c r="T71">
        <f t="shared" si="8"/>
        <v>2.2383116000000882</v>
      </c>
      <c r="U71">
        <f t="shared" si="9"/>
        <v>8.3431021000005785</v>
      </c>
      <c r="V71">
        <v>69</v>
      </c>
    </row>
    <row r="72" spans="1:22">
      <c r="A72">
        <f t="shared" si="5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f>IF((A72&lt;$A$89),0,IF((A72-$A$89)&lt;1.218,(940.92*G72)*(A72-$A$89-1.2396+(1.2396*EXP(-1*(A72-$A$89)/1.2396))), ((940.92*G72)*(A72-$A$89-1.2396+(1.2396*EXP(-1*(A72-$A$89)/1.2396)))) - ((940.92*G72)*(A72-$A$89-1.218-1.2396+(1.2396*EXP(-1*(A72-$A$89-1.218)/1.2396)))) ))</f>
        <v>0</v>
      </c>
      <c r="I72">
        <f>D72+H72</f>
        <v>37.307479999999998</v>
      </c>
      <c r="J72">
        <f>IF(G72=0,0,)</f>
        <v>0</v>
      </c>
      <c r="K72">
        <f t="shared" si="7"/>
        <v>0</v>
      </c>
      <c r="L72">
        <f t="shared" ca="1" si="6"/>
        <v>0</v>
      </c>
      <c r="T72">
        <f t="shared" si="8"/>
        <v>2.2383116000000882</v>
      </c>
      <c r="U72">
        <f t="shared" si="9"/>
        <v>8.3431021000005785</v>
      </c>
      <c r="V72">
        <v>70</v>
      </c>
    </row>
    <row r="73" spans="1:22">
      <c r="A73">
        <f t="shared" si="5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f>IF((A73&lt;$A$89),0,IF((A73-$A$89)&lt;1.218,(940.92*G73)*(A73-$A$89-1.2396+(1.2396*EXP(-1*(A73-$A$89)/1.2396))), ((940.92*G73)*(A73-$A$89-1.2396+(1.2396*EXP(-1*(A73-$A$89)/1.2396)))) - ((940.92*G73)*(A73-$A$89-1.218-1.2396+(1.2396*EXP(-1*(A73-$A$89-1.218)/1.2396)))) ))</f>
        <v>0</v>
      </c>
      <c r="I73">
        <f>D73+H73</f>
        <v>37.223640000000003</v>
      </c>
      <c r="J73">
        <f>IF(G73=0,0,)</f>
        <v>0</v>
      </c>
      <c r="K73">
        <f t="shared" si="7"/>
        <v>0</v>
      </c>
      <c r="L73">
        <f t="shared" ca="1" si="6"/>
        <v>0</v>
      </c>
      <c r="T73">
        <f t="shared" si="8"/>
        <v>2.2383116000000882</v>
      </c>
      <c r="U73">
        <f t="shared" si="9"/>
        <v>8.3431021000005785</v>
      </c>
      <c r="V73">
        <v>71</v>
      </c>
    </row>
    <row r="74" spans="1:22">
      <c r="A74">
        <f t="shared" si="5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f>IF((A74&lt;$A$89),0,IF((A74-$A$89)&lt;1.218,(940.92*G74)*(A74-$A$89-1.2396+(1.2396*EXP(-1*(A74-$A$89)/1.2396))), ((940.92*G74)*(A74-$A$89-1.2396+(1.2396*EXP(-1*(A74-$A$89)/1.2396)))) - ((940.92*G74)*(A74-$A$89-1.218-1.2396+(1.2396*EXP(-1*(A74-$A$89-1.218)/1.2396)))) ))</f>
        <v>0</v>
      </c>
      <c r="I74">
        <f>D74+H74</f>
        <v>37.160759999999897</v>
      </c>
      <c r="J74">
        <f>IF(G74=0,0,)</f>
        <v>0</v>
      </c>
      <c r="K74">
        <f t="shared" si="7"/>
        <v>0</v>
      </c>
      <c r="L74">
        <f t="shared" ca="1" si="6"/>
        <v>0</v>
      </c>
      <c r="T74">
        <f t="shared" si="8"/>
        <v>2.2383116000000882</v>
      </c>
      <c r="U74">
        <f t="shared" si="9"/>
        <v>8.3431021000005785</v>
      </c>
      <c r="V74">
        <v>72</v>
      </c>
    </row>
    <row r="75" spans="1:22">
      <c r="A75">
        <f t="shared" si="5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f>IF((A75&lt;$A$89),0,IF((A75-$A$89)&lt;1.218,(940.92*G75)*(A75-$A$89-1.2396+(1.2396*EXP(-1*(A75-$A$89)/1.2396))), ((940.92*G75)*(A75-$A$89-1.2396+(1.2396*EXP(-1*(A75-$A$89)/1.2396)))) - ((940.92*G75)*(A75-$A$89-1.218-1.2396+(1.2396*EXP(-1*(A75-$A$89-1.218)/1.2396)))) ))</f>
        <v>0</v>
      </c>
      <c r="I75">
        <f>D75+H75</f>
        <v>37.113599999999998</v>
      </c>
      <c r="J75">
        <f>IF(G75=0,0,)</f>
        <v>0</v>
      </c>
      <c r="K75">
        <f t="shared" si="7"/>
        <v>0</v>
      </c>
      <c r="L75">
        <f t="shared" ca="1" si="6"/>
        <v>0</v>
      </c>
      <c r="T75">
        <f t="shared" si="8"/>
        <v>2.2383116000000882</v>
      </c>
      <c r="U75">
        <f t="shared" si="9"/>
        <v>8.3431021000005785</v>
      </c>
      <c r="V75">
        <v>73</v>
      </c>
    </row>
    <row r="76" spans="1:22">
      <c r="A76">
        <f t="shared" si="5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f>IF((A76&lt;$A$89),0,IF((A76-$A$89)&lt;1.218,(940.92*G76)*(A76-$A$89-1.2396+(1.2396*EXP(-1*(A76-$A$89)/1.2396))), ((940.92*G76)*(A76-$A$89-1.2396+(1.2396*EXP(-1*(A76-$A$89)/1.2396)))) - ((940.92*G76)*(A76-$A$89-1.218-1.2396+(1.2396*EXP(-1*(A76-$A$89-1.218)/1.2396)))) ))</f>
        <v>0</v>
      </c>
      <c r="I76">
        <f>D76+H76</f>
        <v>37.092639999999903</v>
      </c>
      <c r="J76">
        <f>IF(G76=0,0,)</f>
        <v>0</v>
      </c>
      <c r="K76">
        <f t="shared" si="7"/>
        <v>0</v>
      </c>
      <c r="L76">
        <f t="shared" ca="1" si="6"/>
        <v>0</v>
      </c>
      <c r="T76">
        <f t="shared" si="8"/>
        <v>2.2383116000000882</v>
      </c>
      <c r="U76">
        <f t="shared" si="9"/>
        <v>8.3431021000005785</v>
      </c>
      <c r="V76">
        <v>74</v>
      </c>
    </row>
    <row r="77" spans="1:22">
      <c r="A77">
        <f t="shared" si="5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f>IF((A77&lt;$A$89),0,IF((A77-$A$89)&lt;1.218,(940.92*G77)*(A77-$A$89-1.2396+(1.2396*EXP(-1*(A77-$A$89)/1.2396))), ((940.92*G77)*(A77-$A$89-1.2396+(1.2396*EXP(-1*(A77-$A$89)/1.2396)))) - ((940.92*G77)*(A77-$A$89-1.218-1.2396+(1.2396*EXP(-1*(A77-$A$89-1.218)/1.2396)))) ))</f>
        <v>0</v>
      </c>
      <c r="I77">
        <f>D77+H77</f>
        <v>37.082160000000002</v>
      </c>
      <c r="J77">
        <f>IF(G77=0,0,)</f>
        <v>0</v>
      </c>
      <c r="K77">
        <f t="shared" si="7"/>
        <v>0</v>
      </c>
      <c r="L77">
        <f t="shared" ca="1" si="6"/>
        <v>0</v>
      </c>
      <c r="T77">
        <f t="shared" si="8"/>
        <v>2.2383116000000882</v>
      </c>
      <c r="U77">
        <f t="shared" si="9"/>
        <v>8.3431021000005785</v>
      </c>
      <c r="V77">
        <v>75</v>
      </c>
    </row>
    <row r="78" spans="1:22">
      <c r="A78">
        <f t="shared" si="5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f>IF((A78&lt;$A$89),0,IF((A78-$A$89)&lt;1.218,(940.92*G78)*(A78-$A$89-1.2396+(1.2396*EXP(-1*(A78-$A$89)/1.2396))), ((940.92*G78)*(A78-$A$89-1.2396+(1.2396*EXP(-1*(A78-$A$89)/1.2396)))) - ((940.92*G78)*(A78-$A$89-1.218-1.2396+(1.2396*EXP(-1*(A78-$A$89-1.218)/1.2396)))) ))</f>
        <v>0</v>
      </c>
      <c r="I78">
        <f>D78+H78</f>
        <v>37.082160000000002</v>
      </c>
      <c r="J78">
        <f>IF(G78=0,0,)</f>
        <v>0</v>
      </c>
      <c r="K78">
        <f t="shared" si="7"/>
        <v>0</v>
      </c>
      <c r="L78">
        <f t="shared" ca="1" si="6"/>
        <v>0</v>
      </c>
      <c r="T78">
        <f t="shared" si="8"/>
        <v>2.2383116000000882</v>
      </c>
      <c r="U78">
        <f t="shared" si="9"/>
        <v>8.3431021000005785</v>
      </c>
      <c r="V78">
        <v>76</v>
      </c>
    </row>
    <row r="79" spans="1:22">
      <c r="A79">
        <f t="shared" si="5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f>IF((A79&lt;$A$89),0,IF((A79-$A$89)&lt;1.218,(940.92*G79)*(A79-$A$89-1.2396+(1.2396*EXP(-1*(A79-$A$89)/1.2396))), ((940.92*G79)*(A79-$A$89-1.2396+(1.2396*EXP(-1*(A79-$A$89)/1.2396)))) - ((940.92*G79)*(A79-$A$89-1.218-1.2396+(1.2396*EXP(-1*(A79-$A$89-1.218)/1.2396)))) ))</f>
        <v>0</v>
      </c>
      <c r="I79">
        <f>D79+H79</f>
        <v>37.071679999999901</v>
      </c>
      <c r="J79">
        <f>IF(G79=0,0,)</f>
        <v>0</v>
      </c>
      <c r="K79">
        <f t="shared" si="7"/>
        <v>0</v>
      </c>
      <c r="L79">
        <f t="shared" ca="1" si="6"/>
        <v>0</v>
      </c>
      <c r="T79">
        <f t="shared" si="8"/>
        <v>2.2383116000000882</v>
      </c>
      <c r="U79">
        <f t="shared" si="9"/>
        <v>8.3431021000005785</v>
      </c>
      <c r="V79">
        <v>77</v>
      </c>
    </row>
    <row r="80" spans="1:22">
      <c r="A80">
        <f t="shared" si="5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f>IF((A80&lt;$A$89),0,IF((A80-$A$89)&lt;1.218,(940.92*G80)*(A80-$A$89-1.2396+(1.2396*EXP(-1*(A80-$A$89)/1.2396))), ((940.92*G80)*(A80-$A$89-1.2396+(1.2396*EXP(-1*(A80-$A$89)/1.2396)))) - ((940.92*G80)*(A80-$A$89-1.218-1.2396+(1.2396*EXP(-1*(A80-$A$89-1.218)/1.2396)))) ))</f>
        <v>0</v>
      </c>
      <c r="I80">
        <f>D80+H80</f>
        <v>37.050719999999998</v>
      </c>
      <c r="J80">
        <f>IF(G80=0,0,)</f>
        <v>0</v>
      </c>
      <c r="K80">
        <f t="shared" si="7"/>
        <v>0</v>
      </c>
      <c r="L80">
        <f t="shared" ca="1" si="6"/>
        <v>0</v>
      </c>
      <c r="T80">
        <f t="shared" si="8"/>
        <v>2.2383116000000882</v>
      </c>
      <c r="U80">
        <f t="shared" si="9"/>
        <v>8.3431021000005785</v>
      </c>
      <c r="V80">
        <v>78</v>
      </c>
    </row>
    <row r="81" spans="1:22">
      <c r="A81">
        <f t="shared" si="5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f>IF((A81&lt;$A$89),0,IF((A81-$A$89)&lt;1.218,(940.92*G81)*(A81-$A$89-1.2396+(1.2396*EXP(-1*(A81-$A$89)/1.2396))), ((940.92*G81)*(A81-$A$89-1.2396+(1.2396*EXP(-1*(A81-$A$89)/1.2396)))) - ((940.92*G81)*(A81-$A$89-1.218-1.2396+(1.2396*EXP(-1*(A81-$A$89-1.218)/1.2396)))) ))</f>
        <v>0</v>
      </c>
      <c r="I81">
        <f>D81+H81</f>
        <v>37.008799999999901</v>
      </c>
      <c r="J81">
        <f>IF(G81=0,0,)</f>
        <v>0</v>
      </c>
      <c r="K81">
        <f t="shared" si="7"/>
        <v>0</v>
      </c>
      <c r="L81">
        <f t="shared" ca="1" si="6"/>
        <v>0.11051385216322011</v>
      </c>
      <c r="T81">
        <f t="shared" si="8"/>
        <v>2.2383116000000882</v>
      </c>
      <c r="U81">
        <f t="shared" si="9"/>
        <v>8.3431021000005785</v>
      </c>
      <c r="V81">
        <v>79</v>
      </c>
    </row>
    <row r="82" spans="1:22">
      <c r="A82">
        <f t="shared" si="5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f>IF((A82&lt;$A$89),0,IF((A82-$A$89)&lt;1.218,(940.92*G82)*(A82-$A$89-1.2396+(1.2396*EXP(-1*(A82-$A$89)/1.2396))), ((940.92*G82)*(A82-$A$89-1.2396+(1.2396*EXP(-1*(A82-$A$89)/1.2396)))) - ((940.92*G82)*(A82-$A$89-1.218-1.2396+(1.2396*EXP(-1*(A82-$A$89-1.218)/1.2396)))) ))</f>
        <v>0</v>
      </c>
      <c r="I82">
        <f>D82+H82</f>
        <v>36.956400000000002</v>
      </c>
      <c r="J82">
        <f>IF(G82=0,0,)</f>
        <v>0</v>
      </c>
      <c r="K82">
        <f t="shared" si="7"/>
        <v>0</v>
      </c>
      <c r="L82">
        <f t="shared" ca="1" si="6"/>
        <v>0.22097677207411454</v>
      </c>
      <c r="T82">
        <f t="shared" si="8"/>
        <v>2.2383116000000882</v>
      </c>
      <c r="U82">
        <f t="shared" si="9"/>
        <v>8.3431021000005785</v>
      </c>
      <c r="V82">
        <v>80</v>
      </c>
    </row>
    <row r="83" spans="1:22">
      <c r="A83">
        <f t="shared" si="5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f>IF((A83&lt;$A$89),0,IF((A83-$A$89)&lt;1.218,(940.92*G83)*(A83-$A$89-1.2396+(1.2396*EXP(-1*(A83-$A$89)/1.2396))), ((940.92*G83)*(A83-$A$89-1.2396+(1.2396*EXP(-1*(A83-$A$89)/1.2396)))) - ((940.92*G83)*(A83-$A$89-1.218-1.2396+(1.2396*EXP(-1*(A83-$A$89-1.218)/1.2396)))) ))</f>
        <v>0</v>
      </c>
      <c r="I83">
        <f>D83+H83</f>
        <v>36.893519999999903</v>
      </c>
      <c r="J83">
        <f>IF(G83=0,0,)</f>
        <v>0</v>
      </c>
      <c r="K83">
        <f t="shared" si="7"/>
        <v>0</v>
      </c>
      <c r="L83">
        <f t="shared" ca="1" si="6"/>
        <v>-4.9884627912626288E-2</v>
      </c>
      <c r="T83">
        <f t="shared" si="8"/>
        <v>2.2383116000000882</v>
      </c>
      <c r="U83">
        <f t="shared" si="9"/>
        <v>8.3431021000005785</v>
      </c>
      <c r="V83">
        <v>81</v>
      </c>
    </row>
    <row r="84" spans="1:22">
      <c r="A84">
        <f t="shared" si="5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f>IF((A84&lt;$A$89),0,IF((A84-$A$89)&lt;1.218,(940.92*G84)*(A84-$A$89-1.2396+(1.2396*EXP(-1*(A84-$A$89)/1.2396))), ((940.92*G84)*(A84-$A$89-1.2396+(1.2396*EXP(-1*(A84-$A$89)/1.2396)))) - ((940.92*G84)*(A84-$A$89-1.218-1.2396+(1.2396*EXP(-1*(A84-$A$89-1.218)/1.2396)))) ))</f>
        <v>0</v>
      </c>
      <c r="I84">
        <f>D84+H84</f>
        <v>36.835879999999896</v>
      </c>
      <c r="J84">
        <f>IF(G84=0,0,)</f>
        <v>0</v>
      </c>
      <c r="K84">
        <f t="shared" si="7"/>
        <v>0</v>
      </c>
      <c r="L84">
        <f t="shared" ca="1" si="6"/>
        <v>-0.32630149514479079</v>
      </c>
      <c r="T84">
        <f t="shared" si="8"/>
        <v>2.2383116000000882</v>
      </c>
      <c r="U84">
        <f t="shared" si="9"/>
        <v>8.3431021000005785</v>
      </c>
      <c r="V84">
        <v>82</v>
      </c>
    </row>
    <row r="85" spans="1:22">
      <c r="A85">
        <f t="shared" si="5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f>IF((A85&lt;$A$89),0,IF((A85-$A$89)&lt;1.218,(940.92*G85)*(A85-$A$89-1.2396+(1.2396*EXP(-1*(A85-$A$89)/1.2396))), ((940.92*G85)*(A85-$A$89-1.2396+(1.2396*EXP(-1*(A85-$A$89)/1.2396)))) - ((940.92*G85)*(A85-$A$89-1.218-1.2396+(1.2396*EXP(-1*(A85-$A$89-1.218)/1.2396)))) ))</f>
        <v>0</v>
      </c>
      <c r="I85">
        <f>D85+H85</f>
        <v>36.783479999999997</v>
      </c>
      <c r="J85">
        <f>IF(G85=0,0,)</f>
        <v>0</v>
      </c>
      <c r="K85">
        <f t="shared" si="7"/>
        <v>0</v>
      </c>
      <c r="L85">
        <f t="shared" ca="1" si="6"/>
        <v>-0.52735150825393995</v>
      </c>
      <c r="T85">
        <f t="shared" si="8"/>
        <v>2.2383116000000882</v>
      </c>
      <c r="U85">
        <f t="shared" si="9"/>
        <v>8.3431021000005785</v>
      </c>
      <c r="V85">
        <v>83</v>
      </c>
    </row>
    <row r="86" spans="1:22">
      <c r="A86">
        <f t="shared" si="5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f>IF((A86&lt;$A$89),0,IF((A86-$A$89)&lt;1.218,(940.92*G86)*(A86-$A$89-1.2396+(1.2396*EXP(-1*(A86-$A$89)/1.2396))), ((940.92*G86)*(A86-$A$89-1.2396+(1.2396*EXP(-1*(A86-$A$89)/1.2396)))) - ((940.92*G86)*(A86-$A$89-1.218-1.2396+(1.2396*EXP(-1*(A86-$A$89-1.218)/1.2396)))) ))</f>
        <v>0</v>
      </c>
      <c r="I86">
        <f>D86+H86</f>
        <v>36.74156</v>
      </c>
      <c r="J86">
        <f>IF(G86=0,0,)</f>
        <v>0</v>
      </c>
      <c r="K86">
        <f t="shared" si="7"/>
        <v>0</v>
      </c>
      <c r="L86">
        <f t="shared" ca="1" si="6"/>
        <v>-0.89456946906500667</v>
      </c>
      <c r="T86">
        <f t="shared" si="8"/>
        <v>2.2383116000000882</v>
      </c>
      <c r="U86">
        <f t="shared" si="9"/>
        <v>8.3431021000005785</v>
      </c>
      <c r="V86">
        <v>84</v>
      </c>
    </row>
    <row r="87" spans="1:22">
      <c r="A87">
        <f t="shared" si="5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f>IF((A87&lt;$A$89),0,IF((A87-$A$89)&lt;1.218,(940.92*G87)*(A87-$A$89-1.2396+(1.2396*EXP(-1*(A87-$A$89)/1.2396))), ((940.92*G87)*(A87-$A$89-1.2396+(1.2396*EXP(-1*(A87-$A$89)/1.2396)))) - ((940.92*G87)*(A87-$A$89-1.218-1.2396+(1.2396*EXP(-1*(A87-$A$89-1.218)/1.2396)))) ))</f>
        <v>0</v>
      </c>
      <c r="I87">
        <f>D87+H87</f>
        <v>36.715359999999997</v>
      </c>
      <c r="J87">
        <f>IF(G87=0,0,)</f>
        <v>0</v>
      </c>
      <c r="K87">
        <f t="shared" si="7"/>
        <v>0</v>
      </c>
      <c r="L87">
        <f t="shared" ca="1" si="6"/>
        <v>-1.3749036601389375</v>
      </c>
      <c r="T87">
        <f t="shared" si="8"/>
        <v>2.2383116000000882</v>
      </c>
      <c r="U87">
        <f t="shared" si="9"/>
        <v>8.3431021000005785</v>
      </c>
      <c r="V87">
        <v>85</v>
      </c>
    </row>
    <row r="88" spans="1:22">
      <c r="A88">
        <f t="shared" si="5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f>IF((A88&lt;$A$89),0,IF((A88-$A$89)&lt;1.218,(940.92*G88)*(A88-$A$89-1.2396+(1.2396*EXP(-1*(A88-$A$89)/1.2396))), ((940.92*G88)*(A88-$A$89-1.2396+(1.2396*EXP(-1*(A88-$A$89)/1.2396)))) - ((940.92*G88)*(A88-$A$89-1.218-1.2396+(1.2396*EXP(-1*(A88-$A$89-1.218)/1.2396)))) ))</f>
        <v>0</v>
      </c>
      <c r="I88">
        <f>D88+H88</f>
        <v>36.704879999999903</v>
      </c>
      <c r="J88">
        <f>IF(G88=0,0,)</f>
        <v>0</v>
      </c>
      <c r="K88">
        <f t="shared" si="7"/>
        <v>0</v>
      </c>
      <c r="L88">
        <f t="shared" ca="1" si="6"/>
        <v>-1.9787622860321683</v>
      </c>
      <c r="Q88">
        <f>P273</f>
        <v>325.63722306437791</v>
      </c>
      <c r="T88">
        <f t="shared" si="8"/>
        <v>2.2383116000000882</v>
      </c>
      <c r="U88">
        <f t="shared" si="9"/>
        <v>8.3431021000005785</v>
      </c>
      <c r="V88">
        <v>86</v>
      </c>
    </row>
    <row r="89" spans="1:22">
      <c r="A89">
        <f t="shared" si="5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f>IF((A89&lt;$A$89),0,IF((A89-$A$89)&lt;1.218,(940.92*G89)*(A89-$A$89-1.2396+(1.2396*EXP(-1*(A89-$A$89)/1.2396))), ((940.92*G89)*(A89-$A$89-1.2396+(1.2396*EXP(-1*(A89-$A$89)/1.2396)))) - ((940.92*G89)*(A89-$A$89-1.218-1.2396+(1.2396*EXP(-1*(A89-$A$89-1.218)/1.2396)))) ))</f>
        <v>0</v>
      </c>
      <c r="I89">
        <f>D89+H89</f>
        <v>36.694399999999902</v>
      </c>
      <c r="J89">
        <v>48.271217142857097</v>
      </c>
      <c r="K89">
        <v>0</v>
      </c>
      <c r="L89">
        <f t="shared" ca="1" si="6"/>
        <v>-2.725678587773797</v>
      </c>
      <c r="N89">
        <v>6.3E-2</v>
      </c>
      <c r="O89">
        <f>$D$88+((940.92*G89)*((A89-$A$89)-1.2396+1.2396*EXP(-1*(A89-$A$89)/1.2396)))</f>
        <v>36.704879999999903</v>
      </c>
      <c r="P89">
        <f>$D$88+((940.92*N89)*((A89-$A$89)-1.2396+1.2396*EXP(-1*(A89-$A$89)/1.2396)))</f>
        <v>36.704879999999903</v>
      </c>
      <c r="R89">
        <f>-1*(A89-A273)</f>
        <v>6.1047905000004903</v>
      </c>
      <c r="T89">
        <f t="shared" si="8"/>
        <v>2.2383116000000882</v>
      </c>
      <c r="U89">
        <f t="shared" si="9"/>
        <v>8.3431021000005785</v>
      </c>
      <c r="V89">
        <v>87</v>
      </c>
    </row>
    <row r="90" spans="1:22">
      <c r="A90">
        <f t="shared" si="5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f>IF((A90&lt;$A$89),0,IF((A90-$A$89)&lt;1.218,(940.92*G90)*(A90-$A$89-1.2396+(1.2396*EXP(-1*(A90-$A$89)/1.2396))), ((940.92*G90)*(A90-$A$89-1.2396+(1.2396*EXP(-1*(A90-$A$89)/1.2396)))) - ((940.92*G90)*(A90-$A$89-1.218-1.2396+(1.2396*EXP(-1*(A90-$A$89-1.218)/1.2396)))) ))</f>
        <v>1.8609281280279753E-2</v>
      </c>
      <c r="I90">
        <f>D90+H90</f>
        <v>36.707769281280179</v>
      </c>
      <c r="J90">
        <v>48.305971428571397</v>
      </c>
      <c r="K90">
        <f t="shared" si="7"/>
        <v>1.1051385216322012</v>
      </c>
      <c r="L90">
        <f t="shared" ca="1" si="6"/>
        <v>-3.0181150358653421</v>
      </c>
      <c r="N90">
        <f>N89</f>
        <v>6.3E-2</v>
      </c>
      <c r="O90">
        <f>$D$88+((940.92*G90)*((A90-$A$89)-1.2396+1.2396*EXP(-1*(A90-$A$89)/1.2396)))</f>
        <v>36.72348928128018</v>
      </c>
      <c r="P90">
        <f>$D$88+((940.92*N90)*((A90-$A$89)-1.2396+1.2396*EXP(-1*(A90-$A$89)/1.2396)))</f>
        <v>36.728327694413053</v>
      </c>
      <c r="T90">
        <f t="shared" si="8"/>
        <v>2.2383116000000882</v>
      </c>
      <c r="U90">
        <f t="shared" si="9"/>
        <v>8.3431021000005785</v>
      </c>
      <c r="V90">
        <v>88</v>
      </c>
    </row>
    <row r="91" spans="1:22">
      <c r="A91">
        <f t="shared" si="5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f>IF((A91&lt;$A$89),0,IF((A91-$A$89)&lt;1.218,(940.92*G91)*(A91-$A$89-1.2396+(1.2396*EXP(-1*(A91-$A$89)/1.2396))), ((940.92*G91)*(A91-$A$89-1.2396+(1.2396*EXP(-1*(A91-$A$89)/1.2396)))) - ((940.92*G91)*(A91-$A$89-1.218-1.2396+(1.2396*EXP(-1*(A91-$A$89-1.218)/1.2396)))) ))</f>
        <v>7.3848005374013537E-2</v>
      </c>
      <c r="I91">
        <f>D91+H91</f>
        <v>36.763008005373912</v>
      </c>
      <c r="J91">
        <v>48.340725714285703</v>
      </c>
      <c r="K91">
        <f t="shared" si="7"/>
        <v>1.1046291991089441</v>
      </c>
      <c r="L91">
        <f t="shared" ca="1" si="6"/>
        <v>-4.4540488643725515</v>
      </c>
      <c r="N91">
        <f t="shared" ref="N91:N154" si="10">N90</f>
        <v>6.3E-2</v>
      </c>
      <c r="O91">
        <f>$D$88+((940.92*G91)*((A91-$A$89)-1.2396+1.2396*EXP(-1*(A91-$A$89)/1.2396)))</f>
        <v>36.778728005373914</v>
      </c>
      <c r="P91">
        <f>$D$88+((940.92*N91)*((A91-$A$89)-1.2396+1.2396*EXP(-1*(A91-$A$89)/1.2396)))</f>
        <v>36.797928486771163</v>
      </c>
      <c r="T91">
        <f t="shared" si="8"/>
        <v>2.2383116000000882</v>
      </c>
      <c r="U91">
        <f t="shared" si="9"/>
        <v>8.3431021000005785</v>
      </c>
      <c r="V91">
        <v>89</v>
      </c>
    </row>
    <row r="92" spans="1:22">
      <c r="A92">
        <f t="shared" si="5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f>IF((A92&lt;$A$89),0,IF((A92-$A$89)&lt;1.218,(940.92*G92)*(A92-$A$89-1.2396+(1.2396*EXP(-1*(A92-$A$89)/1.2396))), ((940.92*G92)*(A92-$A$89-1.2396+(1.2396*EXP(-1*(A92-$A$89)/1.2396)))) - ((940.92*G92)*(A92-$A$89-1.218-1.2396+(1.2396*EXP(-1*(A92-$A$89-1.218)/1.2396)))) ))</f>
        <v>0.16304629809894017</v>
      </c>
      <c r="I92">
        <f>D92+H92</f>
        <v>36.83648629809894</v>
      </c>
      <c r="J92">
        <v>48.256885714285701</v>
      </c>
      <c r="K92">
        <f t="shared" si="7"/>
        <v>-2.7086139998674081</v>
      </c>
      <c r="L92">
        <f t="shared" ca="1" si="6"/>
        <v>-4.7410263216177837</v>
      </c>
      <c r="N92">
        <f t="shared" si="10"/>
        <v>6.3E-2</v>
      </c>
      <c r="O92">
        <f>$D$88+((940.92*G92)*((A92-$A$89)-1.2396+1.2396*EXP(-1*(A92-$A$89)/1.2396)))</f>
        <v>36.867926298098844</v>
      </c>
      <c r="P92">
        <f>$D$88+((940.92*N92)*((A92-$A$89)-1.2396+1.2396*EXP(-1*(A92-$A$89)/1.2396)))</f>
        <v>36.910318335604565</v>
      </c>
      <c r="T92">
        <f t="shared" si="8"/>
        <v>2.2383116000000882</v>
      </c>
      <c r="U92">
        <f t="shared" si="9"/>
        <v>8.3431021000005785</v>
      </c>
      <c r="V92">
        <v>90</v>
      </c>
    </row>
    <row r="93" spans="1:22">
      <c r="A93">
        <f t="shared" si="5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f>IF((A93&lt;$A$89),0,IF((A93-$A$89)&lt;1.218,(940.92*G93)*(A93-$A$89-1.2396+(1.2396*EXP(-1*(A93-$A$89)/1.2396))), ((940.92*G93)*(A93-$A$89-1.2396+(1.2396*EXP(-1*(A93-$A$89)/1.2396)))) - ((940.92*G93)*(A93-$A$89-1.218-1.2396+(1.2396*EXP(-1*(A93-$A$89-1.218)/1.2396)))) ))</f>
        <v>0.28315997355109768</v>
      </c>
      <c r="I93">
        <f>D93+H93</f>
        <v>36.930399973551097</v>
      </c>
      <c r="J93">
        <v>48.173045714285699</v>
      </c>
      <c r="K93">
        <f t="shared" si="7"/>
        <v>-2.7641686723216448</v>
      </c>
      <c r="L93">
        <f t="shared" ca="1" si="6"/>
        <v>-3.8733960068754802</v>
      </c>
      <c r="N93">
        <f t="shared" si="10"/>
        <v>6.3E-2</v>
      </c>
      <c r="O93">
        <f>$D$88+((940.92*G93)*((A93-$A$89)-1.2396+1.2396*EXP(-1*(A93-$A$89)/1.2396)))</f>
        <v>36.988039973551004</v>
      </c>
      <c r="P93">
        <f>$D$88+((940.92*N93)*((A93-$A$89)-1.2396+1.2396*EXP(-1*(A93-$A$89)/1.2396)))</f>
        <v>37.061661566674289</v>
      </c>
      <c r="T93">
        <f t="shared" si="8"/>
        <v>2.2383116000000882</v>
      </c>
      <c r="U93">
        <f t="shared" si="9"/>
        <v>8.3431021000005785</v>
      </c>
      <c r="V93">
        <v>91</v>
      </c>
    </row>
    <row r="94" spans="1:22">
      <c r="A94">
        <f t="shared" si="5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f>IF((A94&lt;$A$89),0,IF((A94-$A$89)&lt;1.218,(940.92*G94)*(A94-$A$89-1.2396+(1.2396*EXP(-1*(A94-$A$89)/1.2396))), ((940.92*G94)*(A94-$A$89-1.2396+(1.2396*EXP(-1*(A94-$A$89)/1.2396)))) - ((940.92*G94)*(A94-$A$89-1.218-1.2396+(1.2396*EXP(-1*(A94-$A$89-1.218)/1.2396)))) ))</f>
        <v>0.53088213629346837</v>
      </c>
      <c r="I94">
        <f>D94+H94</f>
        <v>37.14144213629347</v>
      </c>
      <c r="J94">
        <v>48.078725714285703</v>
      </c>
      <c r="K94">
        <f t="shared" si="7"/>
        <v>-2.0105001310914918</v>
      </c>
      <c r="L94">
        <f t="shared" ca="1" si="6"/>
        <v>-0.57786433166673024</v>
      </c>
      <c r="N94">
        <f t="shared" si="10"/>
        <v>6.3E-2</v>
      </c>
      <c r="O94">
        <f>$D$88+((940.92*G94)*((A94-$A$89)-1.2396+1.2396*EXP(-1*(A94-$A$89)/1.2396)))</f>
        <v>37.235762136293374</v>
      </c>
      <c r="P94">
        <f>$D$88+((940.92*N94)*((A94-$A$89)-1.2396+1.2396*EXP(-1*(A94-$A$89)/1.2396)))</f>
        <v>37.373791491729676</v>
      </c>
      <c r="T94">
        <f t="shared" si="8"/>
        <v>2.2383116000000882</v>
      </c>
      <c r="U94">
        <f t="shared" si="9"/>
        <v>8.3431021000005785</v>
      </c>
      <c r="V94">
        <v>92</v>
      </c>
    </row>
    <row r="95" spans="1:22">
      <c r="A95">
        <f t="shared" si="5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f>IF((A95&lt;$A$89),0,IF((A95-$A$89)&lt;1.218,(940.92*G95)*(A95-$A$89-1.2396+(1.2396*EXP(-1*(A95-$A$89)/1.2396))), ((940.92*G95)*(A95-$A$89-1.2396+(1.2396*EXP(-1*(A95-$A$89)/1.2396)))) - ((940.92*G95)*(A95-$A$89-1.218-1.2396+(1.2396*EXP(-1*(A95-$A$89-1.218)/1.2396)))) ))</f>
        <v>0.73745558707127046</v>
      </c>
      <c r="I95">
        <f>D95+H95</f>
        <v>37.290375587071267</v>
      </c>
      <c r="J95">
        <v>47.963445714285697</v>
      </c>
      <c r="K95">
        <f t="shared" si="7"/>
        <v>-3.672179608110667</v>
      </c>
      <c r="L95">
        <f t="shared" ca="1" si="6"/>
        <v>1.4790182285425135</v>
      </c>
      <c r="N95">
        <f t="shared" si="10"/>
        <v>6.3E-2</v>
      </c>
      <c r="O95">
        <f>$D$88+((940.92*G95)*((A95-$A$89)-1.2396+1.2396*EXP(-1*(A95-$A$89)/1.2396)))</f>
        <v>37.44233558707117</v>
      </c>
      <c r="P95">
        <f>$D$88+((940.92*N95)*((A95-$A$89)-1.2396+1.2396*EXP(-1*(A95-$A$89)/1.2396)))</f>
        <v>37.634074039709702</v>
      </c>
      <c r="T95">
        <f t="shared" si="8"/>
        <v>2.2383116000000882</v>
      </c>
      <c r="U95">
        <f t="shared" si="9"/>
        <v>8.3431021000005785</v>
      </c>
      <c r="V95">
        <v>93</v>
      </c>
    </row>
    <row r="96" spans="1:22">
      <c r="A96">
        <f t="shared" si="5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f>IF((A96&lt;$A$89),0,IF((A96-$A$89)&lt;1.218,(940.92*G96)*(A96-$A$89-1.2396+(1.2396*EXP(-1*(A96-$A$89)/1.2396))), ((940.92*G96)*(A96-$A$89-1.2396+(1.2396*EXP(-1*(A96-$A$89)/1.2396)))) - ((940.92*G96)*(A96-$A$89-1.218-1.2396+(1.2396*EXP(-1*(A96-$A$89-1.218)/1.2396)))) ))</f>
        <v>0.96895227273741968</v>
      </c>
      <c r="I96">
        <f>D96+H96</f>
        <v>37.458992272737419</v>
      </c>
      <c r="J96">
        <v>47.816725714285703</v>
      </c>
      <c r="K96">
        <f t="shared" si="7"/>
        <v>-4.8033419107393067</v>
      </c>
      <c r="L96">
        <f t="shared" ca="1" si="6"/>
        <v>4.0841759941792386</v>
      </c>
      <c r="N96">
        <f t="shared" si="10"/>
        <v>6.3E-2</v>
      </c>
      <c r="O96">
        <f>$D$88+((940.92*G96)*((A96-$A$89)-1.2396+1.2396*EXP(-1*(A96-$A$89)/1.2396)))</f>
        <v>37.673832272737322</v>
      </c>
      <c r="P96">
        <f>$D$88+((940.92*N96)*((A96-$A$89)-1.2396+1.2396*EXP(-1*(A96-$A$89)/1.2396)))</f>
        <v>37.925759863649056</v>
      </c>
      <c r="T96">
        <f t="shared" si="8"/>
        <v>2.2383116000000882</v>
      </c>
      <c r="U96">
        <f t="shared" si="9"/>
        <v>8.3431021000005785</v>
      </c>
      <c r="V96">
        <v>94</v>
      </c>
    </row>
    <row r="97" spans="1:22">
      <c r="A97">
        <f t="shared" si="5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f>IF((A97&lt;$A$89),0,IF((A97-$A$89)&lt;1.218,(940.92*G97)*(A97-$A$89-1.2396+(1.2396*EXP(-1*(A97-$A$89)/1.2396))), ((940.92*G97)*(A97-$A$89-1.2396+(1.2396*EXP(-1*(A97-$A$89)/1.2396)))) - ((940.92*G97)*(A97-$A$89-1.218-1.2396+(1.2396*EXP(-1*(A97-$A$89-1.218)/1.2396)))) ))</f>
        <v>1.2360510483004097</v>
      </c>
      <c r="I97">
        <f>D97+H97</f>
        <v>37.647491048300409</v>
      </c>
      <c r="J97">
        <v>47.628085714285703</v>
      </c>
      <c r="K97">
        <f t="shared" si="7"/>
        <v>-6.038586258932308</v>
      </c>
      <c r="L97">
        <f t="shared" ca="1" si="6"/>
        <v>7.8439886795925187</v>
      </c>
      <c r="N97">
        <f t="shared" si="10"/>
        <v>6.3E-2</v>
      </c>
      <c r="O97">
        <f>$D$88+((940.92*G97)*((A97-$A$89)-1.2396+1.2396*EXP(-1*(A97-$A$89)/1.2396)))</f>
        <v>37.940931048300314</v>
      </c>
      <c r="P97">
        <f>$D$88+((940.92*N97)*((A97-$A$89)-1.2396+1.2396*EXP(-1*(A97-$A$89)/1.2396)))</f>
        <v>38.262304320858419</v>
      </c>
      <c r="T97">
        <f t="shared" si="8"/>
        <v>2.2383116000000882</v>
      </c>
      <c r="U97">
        <f t="shared" si="9"/>
        <v>8.3431021000005785</v>
      </c>
      <c r="V97">
        <v>95</v>
      </c>
    </row>
    <row r="98" spans="1:22">
      <c r="A98">
        <f t="shared" si="5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f>IF((A98&lt;$A$89),0,IF((A98-$A$89)&lt;1.218,(940.92*G98)*(A98-$A$89-1.2396+(1.2396*EXP(-1*(A98-$A$89)/1.2396))), ((940.92*G98)*(A98-$A$89-1.2396+(1.2396*EXP(-1*(A98-$A$89)/1.2396)))) - ((940.92*G98)*(A98-$A$89-1.218-1.2396+(1.2396*EXP(-1*(A98-$A$89-1.218)/1.2396)))) ))</f>
        <v>1.5223927455906019</v>
      </c>
      <c r="I98">
        <f>D98+H98</f>
        <v>37.855232745590598</v>
      </c>
      <c r="J98">
        <v>47.4027657142857</v>
      </c>
      <c r="K98">
        <f t="shared" si="7"/>
        <v>-7.4691630174162835</v>
      </c>
      <c r="L98">
        <f t="shared" ca="1" si="6"/>
        <v>14.750534572097715</v>
      </c>
      <c r="N98">
        <f t="shared" si="10"/>
        <v>6.3E-2</v>
      </c>
      <c r="O98">
        <f>$D$88+((940.92*G98)*((A98-$A$89)-1.2396+1.2396*EXP(-1*(A98-$A$89)/1.2396)))</f>
        <v>38.227272745590504</v>
      </c>
      <c r="P98">
        <f>$D$88+((940.92*N98)*((A98-$A$89)-1.2396+1.2396*EXP(-1*(A98-$A$89)/1.2396)))</f>
        <v>38.623094859444059</v>
      </c>
      <c r="T98">
        <f t="shared" si="8"/>
        <v>2.2383116000000882</v>
      </c>
      <c r="U98">
        <f t="shared" si="9"/>
        <v>8.3431021000005785</v>
      </c>
      <c r="V98">
        <v>96</v>
      </c>
    </row>
    <row r="99" spans="1:22">
      <c r="A99">
        <f t="shared" si="5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f>IF((A99&lt;$A$89),0,IF((A99-$A$89)&lt;1.218,(940.92*G99)*(A99-$A$89-1.2396+(1.2396*EXP(-1*(A99-$A$89)/1.2396))), ((940.92*G99)*(A99-$A$89-1.2396+(1.2396*EXP(-1*(A99-$A$89)/1.2396)))) - ((940.92*G99)*(A99-$A$89-1.218-1.2396+(1.2396*EXP(-1*(A99-$A$89-1.218)/1.2396)))) ))</f>
        <v>2.575939132197798</v>
      </c>
      <c r="I99">
        <f>D99+H99</f>
        <v>39.138139132197793</v>
      </c>
      <c r="J99">
        <v>47.130285714285698</v>
      </c>
      <c r="K99">
        <f t="shared" si="7"/>
        <v>-2.9243644809154525</v>
      </c>
      <c r="L99">
        <f t="shared" ca="1" si="6"/>
        <v>17.223289514228821</v>
      </c>
      <c r="N99">
        <f t="shared" si="10"/>
        <v>6.3E-2</v>
      </c>
      <c r="O99">
        <f>$D$88+((940.92*G99)*((A99-$A$89)-1.2396+1.2396*EXP(-1*(A99-$A$89)/1.2396)))</f>
        <v>39.280819132197699</v>
      </c>
      <c r="P99">
        <f>$D$88+((940.92*N99)*((A99-$A$89)-1.2396+1.2396*EXP(-1*(A99-$A$89)/1.2396)))</f>
        <v>39.95056330656913</v>
      </c>
      <c r="T99">
        <f t="shared" si="8"/>
        <v>2.2383116000000882</v>
      </c>
      <c r="U99">
        <f t="shared" si="9"/>
        <v>8.3431021000005785</v>
      </c>
      <c r="V99">
        <v>97</v>
      </c>
    </row>
    <row r="100" spans="1:22">
      <c r="A100">
        <f t="shared" si="5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f>IF((A100&lt;$A$89),0,IF((A100-$A$89)&lt;1.218,(940.92*G100)*(A100-$A$89-1.2396+(1.2396*EXP(-1*(A100-$A$89)/1.2396))), ((940.92*G100)*(A100-$A$89-1.2396+(1.2396*EXP(-1*(A100-$A$89)/1.2396)))) - ((940.92*G100)*(A100-$A$89-1.218-1.2396+(1.2396*EXP(-1*(A100-$A$89-1.218)/1.2396)))) ))</f>
        <v>2.775911625352796</v>
      </c>
      <c r="I100">
        <f>D100+H100</f>
        <v>39.776271625352798</v>
      </c>
      <c r="J100">
        <v>46.923999999999999</v>
      </c>
      <c r="K100">
        <f t="shared" si="7"/>
        <v>-13.254199763439896</v>
      </c>
      <c r="L100">
        <f t="shared" ca="1" si="6"/>
        <v>19.154164123803227</v>
      </c>
      <c r="N100">
        <f t="shared" si="10"/>
        <v>6.3E-2</v>
      </c>
      <c r="O100">
        <f>$D$88+((940.92*G100)*((A100-$A$89)-1.2396+1.2396*EXP(-1*(A100-$A$89)/1.2396)))</f>
        <v>39.480791625352701</v>
      </c>
      <c r="P100">
        <f>$D$88+((940.92*N100)*((A100-$A$89)-1.2396+1.2396*EXP(-1*(A100-$A$89)/1.2396)))</f>
        <v>40.202528647944426</v>
      </c>
      <c r="T100">
        <f t="shared" si="8"/>
        <v>2.2383116000000882</v>
      </c>
      <c r="U100">
        <f t="shared" si="9"/>
        <v>8.3431021000005785</v>
      </c>
      <c r="V100">
        <v>98</v>
      </c>
    </row>
    <row r="101" spans="1:22">
      <c r="A101">
        <f t="shared" si="5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f>IF((A101&lt;$A$89),0,IF((A101-$A$89)&lt;1.218,(940.92*G101)*(A101-$A$89-1.2396+(1.2396*EXP(-1*(A101-$A$89)/1.2396))), ((940.92*G101)*(A101-$A$89-1.2396+(1.2396*EXP(-1*(A101-$A$89)/1.2396)))) - ((940.92*G101)*(A101-$A$89-1.218-1.2396+(1.2396*EXP(-1*(A101-$A$89-1.218)/1.2396)))) ))</f>
        <v>3.6509909034835579</v>
      </c>
      <c r="I101">
        <f>D101+H101</f>
        <v>41.226676617769257</v>
      </c>
      <c r="J101">
        <v>46.812959999999897</v>
      </c>
      <c r="K101">
        <f t="shared" si="7"/>
        <v>-1.7651453733433897</v>
      </c>
      <c r="L101">
        <f t="shared" ca="1" si="6"/>
        <v>22.218590150169561</v>
      </c>
      <c r="N101">
        <f t="shared" si="10"/>
        <v>6.3E-2</v>
      </c>
      <c r="O101">
        <f>$D$88+((940.92*G101)*((A101-$A$89)-1.2396+1.2396*EXP(-1*(A101-$A$89)/1.2396)))</f>
        <v>40.355870903483464</v>
      </c>
      <c r="P101">
        <f>$D$88+((940.92*N101)*((A101-$A$89)-1.2396+1.2396*EXP(-1*(A101-$A$89)/1.2396)))</f>
        <v>41.305128538389184</v>
      </c>
      <c r="T101">
        <f t="shared" si="8"/>
        <v>2.2383116000000882</v>
      </c>
      <c r="U101">
        <f t="shared" si="9"/>
        <v>8.3431021000005785</v>
      </c>
      <c r="V101">
        <v>99</v>
      </c>
    </row>
    <row r="102" spans="1:22">
      <c r="A102">
        <f t="shared" si="5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f>IF((A102&lt;$A$89),0,IF((A102-$A$89)&lt;1.218,(940.92*G102)*(A102-$A$89-1.2396+(1.2396*EXP(-1*(A102-$A$89)/1.2396))), ((940.92*G102)*(A102-$A$89-1.2396+(1.2396*EXP(-1*(A102-$A$89)/1.2396)))) - ((940.92*G102)*(A102-$A$89-1.218-1.2396+(1.2396*EXP(-1*(A102-$A$89-1.218)/1.2396)))) ))</f>
        <v>3.8852221194216732</v>
      </c>
      <c r="I102">
        <f>D102+H102</f>
        <v>42.020513547993076</v>
      </c>
      <c r="J102">
        <v>46.906474285714197</v>
      </c>
      <c r="K102">
        <f t="shared" si="7"/>
        <v>5.9676891475556362</v>
      </c>
      <c r="L102">
        <f t="shared" ca="1" si="6"/>
        <v>23.136722786674433</v>
      </c>
      <c r="N102">
        <f t="shared" si="10"/>
        <v>6.3E-2</v>
      </c>
      <c r="O102">
        <f>$D$88+((940.92*G102)*((A102-$A$89)-1.2396+1.2396*EXP(-1*(A102-$A$89)/1.2396)))</f>
        <v>40.590102119421573</v>
      </c>
      <c r="P102">
        <f>$D$88+((940.92*N102)*((A102-$A$89)-1.2396+1.2396*EXP(-1*(A102-$A$89)/1.2396)))</f>
        <v>41.600259870471213</v>
      </c>
      <c r="T102">
        <f t="shared" si="8"/>
        <v>2.2383116000000882</v>
      </c>
      <c r="U102">
        <f t="shared" si="9"/>
        <v>8.3431021000005785</v>
      </c>
      <c r="V102">
        <v>100</v>
      </c>
    </row>
    <row r="103" spans="1:22">
      <c r="A103">
        <f t="shared" si="5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f>IF((A103&lt;$A$89),0,IF((A103-$A$89)&lt;1.218,(940.92*G103)*(A103-$A$89-1.2396+(1.2396*EXP(-1*(A103-$A$89)/1.2396))), ((940.92*G103)*(A103-$A$89-1.2396+(1.2396*EXP(-1*(A103-$A$89)/1.2396)))) - ((940.92*G103)*(A103-$A$89-1.218-1.2396+(1.2396*EXP(-1*(A103-$A$89-1.218)/1.2396)))) ))</f>
        <v>4.1170687734169613</v>
      </c>
      <c r="I103">
        <f>D103+H103</f>
        <v>42.914840201988362</v>
      </c>
      <c r="J103">
        <v>47.3626685714285</v>
      </c>
      <c r="K103">
        <f t="shared" si="7"/>
        <v>30.191148079765856</v>
      </c>
      <c r="L103">
        <f t="shared" ca="1" si="6"/>
        <v>24.838126035039785</v>
      </c>
      <c r="N103">
        <f t="shared" si="10"/>
        <v>6.3E-2</v>
      </c>
      <c r="O103">
        <f>$D$88+((940.92*G103)*((A103-$A$89)-1.2396+1.2396*EXP(-1*(A103-$A$89)/1.2396)))</f>
        <v>40.821948773416864</v>
      </c>
      <c r="P103">
        <f>$D$88+((940.92*N103)*((A103-$A$89)-1.2396+1.2396*EXP(-1*(A103-$A$89)/1.2396)))</f>
        <v>41.892386654505273</v>
      </c>
      <c r="T103">
        <f t="shared" si="8"/>
        <v>2.2383116000000882</v>
      </c>
      <c r="U103">
        <f t="shared" si="9"/>
        <v>8.3431021000005785</v>
      </c>
      <c r="V103">
        <v>101</v>
      </c>
    </row>
    <row r="104" spans="1:22">
      <c r="A104">
        <f t="shared" si="5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f>IF((A104&lt;$A$89),0,IF((A104-$A$89)&lt;1.218,(940.92*G104)*(A104-$A$89-1.2396+(1.2396*EXP(-1*(A104-$A$89)/1.2396))), ((940.92*G104)*(A104-$A$89-1.2396+(1.2396*EXP(-1*(A104-$A$89)/1.2396)))) - ((940.92*G104)*(A104-$A$89-1.218-1.2396+(1.2396*EXP(-1*(A104-$A$89-1.218)/1.2396)))) ))</f>
        <v>4.6082581086362095</v>
      </c>
      <c r="I104">
        <f>D104+H104</f>
        <v>44.06326953720761</v>
      </c>
      <c r="J104">
        <v>47.935068571428502</v>
      </c>
      <c r="K104">
        <f t="shared" si="7"/>
        <v>18.558325471000941</v>
      </c>
      <c r="L104">
        <f t="shared" ca="1" si="6"/>
        <v>24.426662910139004</v>
      </c>
      <c r="N104">
        <f t="shared" si="10"/>
        <v>6.3E-2</v>
      </c>
      <c r="O104">
        <f>$D$88+((940.92*G104)*((A104-$A$89)-1.2396+1.2396*EXP(-1*(A104-$A$89)/1.2396)))</f>
        <v>41.31313810863611</v>
      </c>
      <c r="P104">
        <f>$D$88+((940.92*N104)*((A104-$A$89)-1.2396+1.2396*EXP(-1*(A104-$A$89)/1.2396)))</f>
        <v>42.511285216881525</v>
      </c>
      <c r="T104">
        <f t="shared" si="8"/>
        <v>2.2383116000000882</v>
      </c>
      <c r="U104">
        <f t="shared" si="9"/>
        <v>8.3431021000005785</v>
      </c>
      <c r="V104">
        <v>102</v>
      </c>
    </row>
    <row r="105" spans="1:22">
      <c r="A105">
        <f t="shared" si="5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f>IF((A105&lt;$A$89),0,IF((A105-$A$89)&lt;1.218,(940.92*G105)*(A105-$A$89-1.2396+(1.2396*EXP(-1*(A105-$A$89)/1.2396))), ((940.92*G105)*(A105-$A$89-1.2396+(1.2396*EXP(-1*(A105-$A$89)/1.2396)))) - ((940.92*G105)*(A105-$A$89-1.218-1.2396+(1.2396*EXP(-1*(A105-$A$89-1.218)/1.2396)))) ))</f>
        <v>5.4146844840318966</v>
      </c>
      <c r="I105">
        <f>D105+H105</f>
        <v>45.532175912603293</v>
      </c>
      <c r="J105">
        <v>49.003268571428499</v>
      </c>
      <c r="K105">
        <f t="shared" si="7"/>
        <v>22.379398048256586</v>
      </c>
      <c r="L105">
        <f t="shared" ca="1" si="6"/>
        <v>25.086212894677011</v>
      </c>
      <c r="N105">
        <f t="shared" si="10"/>
        <v>6.3E-2</v>
      </c>
      <c r="O105">
        <f>$D$88+((940.92*G105)*((A105-$A$89)-1.2396+1.2396*EXP(-1*(A105-$A$89)/1.2396)))</f>
        <v>42.119564484031798</v>
      </c>
      <c r="P105">
        <f>$D$88+((940.92*N105)*((A105-$A$89)-1.2396+1.2396*EXP(-1*(A105-$A$89)/1.2396)))</f>
        <v>43.527382449880093</v>
      </c>
      <c r="T105">
        <f t="shared" si="8"/>
        <v>2.2383116000000882</v>
      </c>
      <c r="U105">
        <f t="shared" si="9"/>
        <v>8.3431021000005785</v>
      </c>
      <c r="V105">
        <v>103</v>
      </c>
    </row>
    <row r="106" spans="1:22">
      <c r="A106">
        <f t="shared" si="5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f>IF((A106&lt;$A$89),0,IF((A106-$A$89)&lt;1.218,(940.92*G106)*(A106-$A$89-1.2396+(1.2396*EXP(-1*(A106-$A$89)/1.2396))), ((940.92*G106)*(A106-$A$89-1.2396+(1.2396*EXP(-1*(A106-$A$89)/1.2396)))) - ((940.92*G106)*(A106-$A$89-1.218-1.2396+(1.2396*EXP(-1*(A106-$A$89-1.218)/1.2396)))) ))</f>
        <v>5.973033146612547</v>
      </c>
      <c r="I106">
        <f>D106+H106</f>
        <v>46.768724575183953</v>
      </c>
      <c r="J106">
        <v>50.029548571428499</v>
      </c>
      <c r="K106">
        <f t="shared" si="7"/>
        <v>32.794784943393502</v>
      </c>
      <c r="L106">
        <f t="shared" ca="1" si="6"/>
        <v>25.377226304582468</v>
      </c>
      <c r="N106">
        <f t="shared" si="10"/>
        <v>6.3E-2</v>
      </c>
      <c r="O106">
        <f>$D$88+((940.92*G106)*((A106-$A$89)-1.2396+1.2396*EXP(-1*(A106-$A$89)/1.2396)))</f>
        <v>42.677913146612454</v>
      </c>
      <c r="P106">
        <f>$D$88+((940.92*N106)*((A106-$A$89)-1.2396+1.2396*EXP(-1*(A106-$A$89)/1.2396)))</f>
        <v>44.230901764731712</v>
      </c>
      <c r="T106">
        <f t="shared" si="8"/>
        <v>2.2383116000000882</v>
      </c>
      <c r="U106">
        <f t="shared" si="9"/>
        <v>8.3431021000005785</v>
      </c>
      <c r="V106">
        <v>104</v>
      </c>
    </row>
    <row r="107" spans="1:22">
      <c r="A107">
        <f t="shared" si="5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f>IF((A107&lt;$A$89),0,IF((A107-$A$89)&lt;1.218,(940.92*G107)*(A107-$A$89-1.2396+(1.2396*EXP(-1*(A107-$A$89)/1.2396))), ((940.92*G107)*(A107-$A$89-1.2396+(1.2396*EXP(-1*(A107-$A$89)/1.2396)))) - ((940.92*G107)*(A107-$A$89-1.218-1.2396+(1.2396*EXP(-1*(A107-$A$89-1.218)/1.2396)))) ))</f>
        <v>6.2602502708851313</v>
      </c>
      <c r="I107">
        <f>D107+H107</f>
        <v>47.755101699456532</v>
      </c>
      <c r="J107">
        <v>51.013908571428502</v>
      </c>
      <c r="K107">
        <f t="shared" si="7"/>
        <v>63.026872666119651</v>
      </c>
      <c r="L107">
        <f t="shared" ca="1" si="6"/>
        <v>24.496177281222248</v>
      </c>
      <c r="N107">
        <f t="shared" si="10"/>
        <v>6.3E-2</v>
      </c>
      <c r="O107">
        <f>$D$88+((940.92*G107)*((A107-$A$89)-1.2396+1.2396*EXP(-1*(A107-$A$89)/1.2396)))</f>
        <v>42.965130270885034</v>
      </c>
      <c r="P107">
        <f>$D$88+((940.92*N107)*((A107-$A$89)-1.2396+1.2396*EXP(-1*(A107-$A$89)/1.2396)))</f>
        <v>44.592795341315167</v>
      </c>
      <c r="T107">
        <f t="shared" si="8"/>
        <v>2.2383116000000882</v>
      </c>
      <c r="U107">
        <f t="shared" si="9"/>
        <v>8.3431021000005785</v>
      </c>
      <c r="V107">
        <v>105</v>
      </c>
    </row>
    <row r="108" spans="1:22">
      <c r="A108">
        <f t="shared" si="5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f>IF((A108&lt;$A$89),0,IF((A108-$A$89)&lt;1.218,(940.92*G108)*(A108-$A$89-1.2396+(1.2396*EXP(-1*(A108-$A$89)/1.2396))), ((940.92*G108)*(A108-$A$89-1.2396+(1.2396*EXP(-1*(A108-$A$89)/1.2396)))) - ((940.92*G108)*(A108-$A$89-1.218-1.2396+(1.2396*EXP(-1*(A108-$A$89-1.218)/1.2396)))) ))</f>
        <v>6.8558864765056144</v>
      </c>
      <c r="I108">
        <f>D108+H108</f>
        <v>49.07609790507702</v>
      </c>
      <c r="J108">
        <v>51.556988571428498</v>
      </c>
      <c r="K108">
        <f t="shared" si="7"/>
        <v>17.258386403894775</v>
      </c>
      <c r="L108">
        <f t="shared" ca="1" si="6"/>
        <v>20.640268272856652</v>
      </c>
      <c r="N108">
        <f t="shared" si="10"/>
        <v>6.3E-2</v>
      </c>
      <c r="O108">
        <f>$D$88+((940.92*G108)*((A108-$A$89)-1.2396+1.2396*EXP(-1*(A108-$A$89)/1.2396)))</f>
        <v>43.56076647650552</v>
      </c>
      <c r="P108">
        <f>$D$88+((940.92*N108)*((A108-$A$89)-1.2396+1.2396*EXP(-1*(A108-$A$89)/1.2396)))</f>
        <v>45.343296960396977</v>
      </c>
      <c r="T108">
        <f t="shared" si="8"/>
        <v>2.2383116000000882</v>
      </c>
      <c r="U108">
        <f t="shared" si="9"/>
        <v>8.3431021000005785</v>
      </c>
      <c r="V108">
        <v>106</v>
      </c>
    </row>
    <row r="109" spans="1:22">
      <c r="A109">
        <f t="shared" si="5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f>IF((A109&lt;$A$89),0,IF((A109-$A$89)&lt;1.218,(940.92*G109)*(A109-$A$89-1.2396+(1.2396*EXP(-1*(A109-$A$89)/1.2396))), ((940.92*G109)*(A109-$A$89-1.2396+(1.2396*EXP(-1*(A109-$A$89)/1.2396)))) - ((940.92*G109)*(A109-$A$89-1.218-1.2396+(1.2396*EXP(-1*(A109-$A$89-1.218)/1.2396)))) ))</f>
        <v>7.468900086117384</v>
      </c>
      <c r="I109">
        <f>D109+H109</f>
        <v>50.419711514688785</v>
      </c>
      <c r="J109">
        <v>52.068628571428498</v>
      </c>
      <c r="K109">
        <f t="shared" si="7"/>
        <v>16.384381614828605</v>
      </c>
      <c r="L109">
        <f t="shared" ca="1" si="6"/>
        <v>21.27200621480609</v>
      </c>
      <c r="N109">
        <f t="shared" si="10"/>
        <v>6.3E-2</v>
      </c>
      <c r="O109">
        <f>$D$88+((940.92*G109)*((A109-$A$89)-1.2396+1.2396*EXP(-1*(A109-$A$89)/1.2396)))</f>
        <v>44.17378008611729</v>
      </c>
      <c r="P109">
        <f>$D$88+((940.92*N109)*((A109-$A$89)-1.2396+1.2396*EXP(-1*(A109-$A$89)/1.2396)))</f>
        <v>46.11569410850781</v>
      </c>
      <c r="T109">
        <f t="shared" si="8"/>
        <v>2.2383116000000882</v>
      </c>
      <c r="U109">
        <f t="shared" si="9"/>
        <v>8.3431021000005785</v>
      </c>
      <c r="V109">
        <v>107</v>
      </c>
    </row>
    <row r="110" spans="1:22">
      <c r="A110">
        <f t="shared" si="5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f>IF((A110&lt;$A$89),0,IF((A110-$A$89)&lt;1.218,(940.92*G110)*(A110-$A$89-1.2396+(1.2396*EXP(-1*(A110-$A$89)/1.2396))), ((940.92*G110)*(A110-$A$89-1.2396+(1.2396*EXP(-1*(A110-$A$89)/1.2396)))) - ((940.92*G110)*(A110-$A$89-1.218-1.2396+(1.2396*EXP(-1*(A110-$A$89-1.218)/1.2396)))) ))</f>
        <v>8.0935664255997413</v>
      </c>
      <c r="I110">
        <f>D110+H110</f>
        <v>51.785457854171142</v>
      </c>
      <c r="J110">
        <v>52.603548571428497</v>
      </c>
      <c r="K110">
        <f t="shared" si="7"/>
        <v>17.39006050022342</v>
      </c>
      <c r="L110">
        <f t="shared" ca="1" si="6"/>
        <v>21.15503027111016</v>
      </c>
      <c r="N110">
        <f t="shared" si="10"/>
        <v>6.3E-2</v>
      </c>
      <c r="O110">
        <f>$D$88+((940.92*G110)*((A110-$A$89)-1.2396+1.2396*EXP(-1*(A110-$A$89)/1.2396)))</f>
        <v>44.798446425599643</v>
      </c>
      <c r="P110">
        <f>$D$88+((940.92*N110)*((A110-$A$89)-1.2396+1.2396*EXP(-1*(A110-$A$89)/1.2396)))</f>
        <v>46.902773696255579</v>
      </c>
      <c r="T110">
        <f t="shared" si="8"/>
        <v>2.2383116000000882</v>
      </c>
      <c r="U110">
        <f t="shared" si="9"/>
        <v>8.3431021000005785</v>
      </c>
      <c r="V110">
        <v>108</v>
      </c>
    </row>
    <row r="111" spans="1:22">
      <c r="A111">
        <f t="shared" si="5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f>IF((A111&lt;$A$89),0,IF((A111-$A$89)&lt;1.218,(940.92*G111)*(A111-$A$89-1.2396+(1.2396*EXP(-1*(A111-$A$89)/1.2396))), ((940.92*G111)*(A111-$A$89-1.2396+(1.2396*EXP(-1*(A111-$A$89)/1.2396)))) - ((940.92*G111)*(A111-$A$89-1.218-1.2396+(1.2396*EXP(-1*(A111-$A$89-1.218)/1.2396)))) ))</f>
        <v>9.0818917787932403</v>
      </c>
      <c r="I111">
        <f>D111+H111</f>
        <v>53.40150892165034</v>
      </c>
      <c r="J111">
        <v>52.950428571428503</v>
      </c>
      <c r="K111">
        <f t="shared" si="7"/>
        <v>7.416180991705307</v>
      </c>
      <c r="L111">
        <f t="shared" ca="1" si="6"/>
        <v>23.829221357424125</v>
      </c>
      <c r="N111">
        <f t="shared" si="10"/>
        <v>6.3E-2</v>
      </c>
      <c r="O111">
        <f>$D$88+((940.92*G111)*((A111-$A$89)-1.2396+1.2396*EXP(-1*(A111-$A$89)/1.2396)))</f>
        <v>45.786771778793145</v>
      </c>
      <c r="P111">
        <f>$D$88+((940.92*N111)*((A111-$A$89)-1.2396+1.2396*EXP(-1*(A111-$A$89)/1.2396)))</f>
        <v>48.148063641279386</v>
      </c>
      <c r="T111">
        <f t="shared" si="8"/>
        <v>2.2383116000000882</v>
      </c>
      <c r="U111">
        <f t="shared" si="9"/>
        <v>8.3431021000005785</v>
      </c>
      <c r="V111">
        <v>109</v>
      </c>
    </row>
    <row r="112" spans="1:22">
      <c r="A112">
        <f t="shared" si="5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f>IF((A112&lt;$A$89),0,IF((A112-$A$89)&lt;1.218,(940.92*G112)*(A112-$A$89-1.2396+(1.2396*EXP(-1*(A112-$A$89)/1.2396))), ((940.92*G112)*(A112-$A$89-1.2396+(1.2396*EXP(-1*(A112-$A$89)/1.2396)))) - ((940.92*G112)*(A112-$A$89-1.218-1.2396+(1.2396*EXP(-1*(A112-$A$89-1.218)/1.2396)))) ))</f>
        <v>9.7529477529529629</v>
      </c>
      <c r="I112">
        <f>D112+H112</f>
        <v>54.552644895810062</v>
      </c>
      <c r="J112">
        <v>53.6537542857142</v>
      </c>
      <c r="K112">
        <f t="shared" si="7"/>
        <v>22.981721631209158</v>
      </c>
      <c r="L112">
        <f t="shared" ca="1" si="6"/>
        <v>24.6424894512759</v>
      </c>
      <c r="N112">
        <f t="shared" si="10"/>
        <v>6.3E-2</v>
      </c>
      <c r="O112">
        <f>$D$88+((940.92*G112)*((A112-$A$89)-1.2396+1.2396*EXP(-1*(A112-$A$89)/1.2396)))</f>
        <v>46.457827752952866</v>
      </c>
      <c r="P112">
        <f>$D$88+((940.92*N112)*((A112-$A$89)-1.2396+1.2396*EXP(-1*(A112-$A$89)/1.2396)))</f>
        <v>48.993594168720634</v>
      </c>
      <c r="T112">
        <f t="shared" si="8"/>
        <v>2.2383116000000882</v>
      </c>
      <c r="U112">
        <f t="shared" si="9"/>
        <v>8.3431021000005785</v>
      </c>
      <c r="V112">
        <v>110</v>
      </c>
    </row>
    <row r="113" spans="1:22">
      <c r="A113">
        <f t="shared" si="5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f>IF((A113&lt;$A$89),0,IF((A113-$A$89)&lt;1.218,(940.92*G113)*(A113-$A$89-1.2396+(1.2396*EXP(-1*(A113-$A$89)/1.2396))), ((940.92*G113)*(A113-$A$89-1.2396+(1.2396*EXP(-1*(A113-$A$89)/1.2396)))) - ((940.92*G113)*(A113-$A$89-1.218-1.2396+(1.2396*EXP(-1*(A113-$A$89-1.218)/1.2396)))) ))</f>
        <v>10.459084037315129</v>
      </c>
      <c r="I113">
        <f>D113+H113</f>
        <v>55.59526118017223</v>
      </c>
      <c r="J113">
        <v>54.470434285714198</v>
      </c>
      <c r="K113">
        <f t="shared" si="7"/>
        <v>26.076516830758074</v>
      </c>
      <c r="L113">
        <f t="shared" ca="1" si="6"/>
        <v>24.491935335752423</v>
      </c>
      <c r="N113">
        <f t="shared" si="10"/>
        <v>6.3E-2</v>
      </c>
      <c r="O113">
        <f>$D$88+((940.92*G113)*((A113-$A$89)-1.2396+1.2396*EXP(-1*(A113-$A$89)/1.2396)))</f>
        <v>47.163964037315033</v>
      </c>
      <c r="P113">
        <f>$D$88+((940.92*N113)*((A113-$A$89)-1.2396+1.2396*EXP(-1*(A113-$A$89)/1.2396)))</f>
        <v>49.883325887016966</v>
      </c>
      <c r="T113">
        <f t="shared" si="8"/>
        <v>2.2383116000000882</v>
      </c>
      <c r="U113">
        <f t="shared" si="9"/>
        <v>8.3431021000005785</v>
      </c>
      <c r="V113">
        <v>111</v>
      </c>
    </row>
    <row r="114" spans="1:22">
      <c r="A114">
        <f t="shared" si="5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f>IF((A114&lt;$A$89),0,IF((A114-$A$89)&lt;1.218,(940.92*G114)*(A114-$A$89-1.2396+(1.2396*EXP(-1*(A114-$A$89)/1.2396))), ((940.92*G114)*(A114-$A$89-1.2396+(1.2396*EXP(-1*(A114-$A$89)/1.2396)))) - ((940.92*G114)*(A114-$A$89-1.218-1.2396+(1.2396*EXP(-1*(A114-$A$89-1.218)/1.2396)))) ))</f>
        <v>11.177105669747352</v>
      </c>
      <c r="I114">
        <f>D114+H114</f>
        <v>56.255642812604449</v>
      </c>
      <c r="J114">
        <v>55.250434285714199</v>
      </c>
      <c r="K114">
        <f t="shared" si="7"/>
        <v>25.153825316381031</v>
      </c>
      <c r="L114">
        <f t="shared" ca="1" si="6"/>
        <v>24.016643543791538</v>
      </c>
      <c r="N114">
        <f t="shared" si="10"/>
        <v>6.3E-2</v>
      </c>
      <c r="O114">
        <f>$D$88+((940.92*G114)*((A114-$A$89)-1.2396+1.2396*EXP(-1*(A114-$A$89)/1.2396)))</f>
        <v>47.881985669747252</v>
      </c>
      <c r="P114">
        <f>$D$88+((940.92*N114)*((A114-$A$89)-1.2396+1.2396*EXP(-1*(A114-$A$89)/1.2396)))</f>
        <v>50.788033143881563</v>
      </c>
      <c r="T114">
        <f t="shared" si="8"/>
        <v>2.2383116000000882</v>
      </c>
      <c r="U114">
        <f t="shared" si="9"/>
        <v>8.3431021000005785</v>
      </c>
      <c r="V114">
        <v>112</v>
      </c>
    </row>
    <row r="115" spans="1:22">
      <c r="A115">
        <f t="shared" si="5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f>IF((A115&lt;$A$89),0,IF((A115-$A$89)&lt;1.218,(940.92*G115)*(A115-$A$89-1.2396+(1.2396*EXP(-1*(A115-$A$89)/1.2396))), ((940.92*G115)*(A115-$A$89-1.2396+(1.2396*EXP(-1*(A115-$A$89)/1.2396)))) - ((940.92*G115)*(A115-$A$89-1.218-1.2396+(1.2396*EXP(-1*(A115-$A$89-1.218)/1.2396)))) ))</f>
        <v>11.899473101945183</v>
      </c>
      <c r="I115">
        <f>D115+H115</f>
        <v>56.920370244802285</v>
      </c>
      <c r="J115">
        <v>56.019954285714199</v>
      </c>
      <c r="K115">
        <f t="shared" si="7"/>
        <v>25.289532147311139</v>
      </c>
      <c r="L115">
        <f t="shared" ca="1" si="6"/>
        <v>23.228959737173799</v>
      </c>
      <c r="N115">
        <f t="shared" si="10"/>
        <v>6.3E-2</v>
      </c>
      <c r="O115">
        <f>$D$88+((940.92*G115)*((A115-$A$89)-1.2396+1.2396*EXP(-1*(A115-$A$89)/1.2396)))</f>
        <v>48.604353101945087</v>
      </c>
      <c r="P115">
        <f>$D$88+((940.92*N115)*((A115-$A$89)-1.2396+1.2396*EXP(-1*(A115-$A$89)/1.2396)))</f>
        <v>51.698216108450836</v>
      </c>
      <c r="T115">
        <f t="shared" si="8"/>
        <v>2.2383116000000882</v>
      </c>
      <c r="U115">
        <f t="shared" si="9"/>
        <v>8.3431021000005785</v>
      </c>
      <c r="V115">
        <v>113</v>
      </c>
    </row>
    <row r="116" spans="1:22">
      <c r="A116">
        <f t="shared" si="5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f>IF((A116&lt;$A$89),0,IF((A116-$A$89)&lt;1.218,(940.92*G116)*(A116-$A$89-1.2396+(1.2396*EXP(-1*(A116-$A$89)/1.2396))), ((940.92*G116)*(A116-$A$89-1.2396+(1.2396*EXP(-1*(A116-$A$89)/1.2396)))) - ((940.92*G116)*(A116-$A$89-1.218-1.2396+(1.2396*EXP(-1*(A116-$A$89-1.218)/1.2396)))) ))</f>
        <v>12.663640870502258</v>
      </c>
      <c r="I116">
        <f>D116+H116</f>
        <v>57.632138013359359</v>
      </c>
      <c r="J116">
        <v>56.773754285714197</v>
      </c>
      <c r="K116">
        <f t="shared" si="7"/>
        <v>23.984294709791307</v>
      </c>
      <c r="L116">
        <f t="shared" ca="1" si="6"/>
        <v>25.214168730852716</v>
      </c>
      <c r="N116">
        <f t="shared" si="10"/>
        <v>6.3E-2</v>
      </c>
      <c r="O116">
        <f>$D$88+((940.92*G116)*((A116-$A$89)-1.2396+1.2396*EXP(-1*(A116-$A$89)/1.2396)))</f>
        <v>49.368520870502159</v>
      </c>
      <c r="P116">
        <f>$D$88+((940.92*N116)*((A116-$A$89)-1.2396+1.2396*EXP(-1*(A116-$A$89)/1.2396)))</f>
        <v>52.66106749683275</v>
      </c>
      <c r="T116">
        <f t="shared" si="8"/>
        <v>2.2383116000000882</v>
      </c>
      <c r="U116">
        <f t="shared" si="9"/>
        <v>8.3431021000005785</v>
      </c>
      <c r="V116">
        <v>114</v>
      </c>
    </row>
    <row r="117" spans="1:22">
      <c r="A117">
        <f t="shared" si="5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f>IF((A117&lt;$A$89),0,IF((A117-$A$89)&lt;1.218,(940.92*G117)*(A117-$A$89-1.2396+(1.2396*EXP(-1*(A117-$A$89)/1.2396))), ((940.92*G117)*(A117-$A$89-1.2396+(1.2396*EXP(-1*(A117-$A$89)/1.2396)))) - ((940.92*G117)*(A117-$A$89-1.218-1.2396+(1.2396*EXP(-1*(A117-$A$89-1.218)/1.2396)))) ))</f>
        <v>13.42468478523752</v>
      </c>
      <c r="I117">
        <f>D117+H117</f>
        <v>58.351261928094615</v>
      </c>
      <c r="J117">
        <v>57.522314285714202</v>
      </c>
      <c r="K117">
        <f t="shared" si="7"/>
        <v>24.467782582463705</v>
      </c>
      <c r="L117">
        <f t="shared" ca="1" si="6"/>
        <v>27.335376004003045</v>
      </c>
      <c r="N117">
        <f t="shared" si="10"/>
        <v>6.3E-2</v>
      </c>
      <c r="O117">
        <f>$D$88+((940.92*G117)*((A117-$A$89)-1.2396+1.2396*EXP(-1*(A117-$A$89)/1.2396)))</f>
        <v>50.12956478523742</v>
      </c>
      <c r="P117">
        <f>$D$88+((940.92*N117)*((A117-$A$89)-1.2396+1.2396*EXP(-1*(A117-$A$89)/1.2396)))</f>
        <v>53.619982829399177</v>
      </c>
      <c r="T117">
        <f t="shared" si="8"/>
        <v>2.2383116000000882</v>
      </c>
      <c r="U117">
        <f t="shared" si="9"/>
        <v>8.3431021000005785</v>
      </c>
      <c r="V117">
        <v>115</v>
      </c>
    </row>
    <row r="118" spans="1:22">
      <c r="A118">
        <f t="shared" si="5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f>IF((A118&lt;$A$89),0,IF((A118-$A$89)&lt;1.218,(940.92*G118)*(A118-$A$89-1.2396+(1.2396*EXP(-1*(A118-$A$89)/1.2396))), ((940.92*G118)*(A118-$A$89-1.2396+(1.2396*EXP(-1*(A118-$A$89)/1.2396)))) - ((940.92*G118)*(A118-$A$89-1.218-1.2396+(1.2396*EXP(-1*(A118-$A$89-1.218)/1.2396)))) ))</f>
        <v>14.209159928368946</v>
      </c>
      <c r="I118">
        <f>D118+H118</f>
        <v>59.093817071226049</v>
      </c>
      <c r="J118">
        <v>58.249914285714198</v>
      </c>
      <c r="K118">
        <f t="shared" si="7"/>
        <v>23.575765823389194</v>
      </c>
      <c r="L118">
        <f t="shared" ca="1" si="6"/>
        <v>33.135727552346154</v>
      </c>
      <c r="N118">
        <f t="shared" si="10"/>
        <v>6.3E-2</v>
      </c>
      <c r="O118">
        <f>$D$88+((940.92*G118)*((A118-$A$89)-1.2396+1.2396*EXP(-1*(A118-$A$89)/1.2396)))</f>
        <v>50.914039928368851</v>
      </c>
      <c r="P118">
        <f>$D$88+((940.92*N118)*((A118-$A$89)-1.2396+1.2396*EXP(-1*(A118-$A$89)/1.2396)))</f>
        <v>54.608421509744772</v>
      </c>
      <c r="T118">
        <f t="shared" si="8"/>
        <v>2.2383116000000882</v>
      </c>
      <c r="U118">
        <f t="shared" si="9"/>
        <v>8.3431021000005785</v>
      </c>
      <c r="V118">
        <v>116</v>
      </c>
    </row>
    <row r="119" spans="1:22">
      <c r="A119">
        <f t="shared" si="5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f>IF((A119&lt;$A$89),0,IF((A119-$A$89)&lt;1.218,(940.92*G119)*(A119-$A$89-1.2396+(1.2396*EXP(-1*(A119-$A$89)/1.2396))), ((940.92*G119)*(A119-$A$89-1.2396+(1.2396*EXP(-1*(A119-$A$89)/1.2396)))) - ((940.92*G119)*(A119-$A$89-1.218-1.2396+(1.2396*EXP(-1*(A119-$A$89-1.218)/1.2396)))) ))</f>
        <v>15.429648357238657</v>
      </c>
      <c r="I119">
        <f>D119+H119</f>
        <v>60.671745500095753</v>
      </c>
      <c r="J119">
        <v>58.961794285714298</v>
      </c>
      <c r="K119">
        <f t="shared" si="7"/>
        <v>15.214622177869273</v>
      </c>
      <c r="L119">
        <f t="shared" ca="1" si="6"/>
        <v>34.728360145893475</v>
      </c>
      <c r="N119">
        <f t="shared" si="10"/>
        <v>6.3E-2</v>
      </c>
      <c r="O119">
        <f>$D$88+((940.92*G119)*((A119-$A$89)-1.2396+1.2396*EXP(-1*(A119-$A$89)/1.2396)))</f>
        <v>52.134528357238558</v>
      </c>
      <c r="P119">
        <f>$D$88+((940.92*N119)*((A119-$A$89)-1.2396+1.2396*EXP(-1*(A119-$A$89)/1.2396)))</f>
        <v>56.146236930120608</v>
      </c>
      <c r="T119">
        <f t="shared" si="8"/>
        <v>2.2383116000000882</v>
      </c>
      <c r="U119">
        <f t="shared" si="9"/>
        <v>8.3431021000005785</v>
      </c>
      <c r="V119">
        <v>117</v>
      </c>
    </row>
    <row r="120" spans="1:22">
      <c r="A120">
        <f t="shared" si="5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f>IF((A120&lt;$A$89),0,IF((A120-$A$89)&lt;1.218,(940.92*G120)*(A120-$A$89-1.2396+(1.2396*EXP(-1*(A120-$A$89)/1.2396))), ((940.92*G120)*(A120-$A$89-1.2396+(1.2396*EXP(-1*(A120-$A$89)/1.2396)))) - ((940.92*G120)*(A120-$A$89-1.218-1.2396+(1.2396*EXP(-1*(A120-$A$89-1.218)/1.2396)))) ))</f>
        <v>15.914932171634517</v>
      </c>
      <c r="I120">
        <f>D120+H120</f>
        <v>61.51446931449162</v>
      </c>
      <c r="J120">
        <v>59.766068571428498</v>
      </c>
      <c r="K120">
        <f t="shared" si="7"/>
        <v>44.13197136336305</v>
      </c>
      <c r="L120">
        <f t="shared" ca="1" si="6"/>
        <v>36.654885868901786</v>
      </c>
      <c r="N120">
        <f t="shared" si="10"/>
        <v>6.3E-2</v>
      </c>
      <c r="O120">
        <f>$D$88+((940.92*G120)*((A120-$A$89)-1.2396+1.2396*EXP(-1*(A120-$A$89)/1.2396)))</f>
        <v>52.619812171634422</v>
      </c>
      <c r="P120">
        <f>$D$88+((940.92*N120)*((A120-$A$89)-1.2396+1.2396*EXP(-1*(A120-$A$89)/1.2396)))</f>
        <v>56.757694536259393</v>
      </c>
      <c r="T120">
        <f t="shared" si="8"/>
        <v>2.2383116000000882</v>
      </c>
      <c r="U120">
        <f t="shared" si="9"/>
        <v>8.3431021000005785</v>
      </c>
      <c r="V120">
        <v>118</v>
      </c>
    </row>
    <row r="121" spans="1:22">
      <c r="A121">
        <f t="shared" si="5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f>IF((A121&lt;$A$89),0,IF((A121-$A$89)&lt;1.218,(940.92*G121)*(A121-$A$89-1.2396+(1.2396*EXP(-1*(A121-$A$89)/1.2396))), ((940.92*G121)*(A121-$A$89-1.2396+(1.2396*EXP(-1*(A121-$A$89)/1.2396)))) - ((940.92*G121)*(A121-$A$89-1.218-1.2396+(1.2396*EXP(-1*(A121-$A$89-1.218)/1.2396)))) ))</f>
        <v>17.092992928698791</v>
      </c>
      <c r="I121">
        <f>D121+H121</f>
        <v>63.282250071555893</v>
      </c>
      <c r="J121">
        <v>60.441268571428502</v>
      </c>
      <c r="K121">
        <f t="shared" si="7"/>
        <v>15.548861930223042</v>
      </c>
      <c r="L121">
        <f t="shared" ca="1" si="6"/>
        <v>33.981488126873145</v>
      </c>
      <c r="N121">
        <f t="shared" si="10"/>
        <v>6.3E-2</v>
      </c>
      <c r="O121">
        <f>$D$88+((940.92*G121)*((A121-$A$89)-1.2396+1.2396*EXP(-1*(A121-$A$89)/1.2396)))</f>
        <v>53.797872928698695</v>
      </c>
      <c r="P121">
        <f>$D$88+((940.92*N121)*((A121-$A$89)-1.2396+1.2396*EXP(-1*(A121-$A$89)/1.2396)))</f>
        <v>58.242051090160381</v>
      </c>
      <c r="T121">
        <f t="shared" si="8"/>
        <v>2.2383116000000882</v>
      </c>
      <c r="U121">
        <f t="shared" si="9"/>
        <v>8.3431021000005785</v>
      </c>
      <c r="V121">
        <v>119</v>
      </c>
    </row>
    <row r="122" spans="1:22">
      <c r="A122">
        <f t="shared" si="5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f>IF((A122&lt;$A$89),0,IF((A122-$A$89)&lt;1.218,(940.92*G122)*(A122-$A$89-1.2396+(1.2396*EXP(-1*(A122-$A$89)/1.2396))), ((940.92*G122)*(A122-$A$89-1.2396+(1.2396*EXP(-1*(A122-$A$89)/1.2396)))) - ((940.92*G122)*(A122-$A$89-1.218-1.2396+(1.2396*EXP(-1*(A122-$A$89-1.218)/1.2396)))) ))</f>
        <v>17.950910518035695</v>
      </c>
      <c r="I122">
        <f>D122+H122</f>
        <v>64.891727660892798</v>
      </c>
      <c r="J122">
        <v>61.105988571428497</v>
      </c>
      <c r="K122">
        <f t="shared" si="7"/>
        <v>21.476180475974409</v>
      </c>
      <c r="L122">
        <f t="shared" ca="1" si="6"/>
        <v>35.270356318183318</v>
      </c>
      <c r="N122">
        <f t="shared" si="10"/>
        <v>6.3E-2</v>
      </c>
      <c r="O122">
        <f>$D$88+((940.92*G122)*((A122-$A$89)-1.2396+1.2396*EXP(-1*(A122-$A$89)/1.2396)))</f>
        <v>54.655790518035602</v>
      </c>
      <c r="P122">
        <f>$D$88+((940.92*N122)*((A122-$A$89)-1.2396+1.2396*EXP(-1*(A122-$A$89)/1.2396)))</f>
        <v>59.323027252724877</v>
      </c>
      <c r="T122">
        <f t="shared" si="8"/>
        <v>2.2383116000000882</v>
      </c>
      <c r="U122">
        <f t="shared" si="9"/>
        <v>8.3431021000005785</v>
      </c>
      <c r="V122">
        <v>120</v>
      </c>
    </row>
    <row r="123" spans="1:22">
      <c r="A123">
        <f t="shared" si="5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f>IF((A123&lt;$A$89),0,IF((A123-$A$89)&lt;1.218,(940.92*G123)*(A123-$A$89-1.2396+(1.2396*EXP(-1*(A123-$A$89)/1.2396))), ((940.92*G123)*(A123-$A$89-1.2396+(1.2396*EXP(-1*(A123-$A$89)/1.2396)))) - ((940.92*G123)*(A123-$A$89-1.218-1.2396+(1.2396*EXP(-1*(A123-$A$89-1.218)/1.2396)))) ))</f>
        <v>18.815904941276493</v>
      </c>
      <c r="I123">
        <f>D123+H123</f>
        <v>66.492562084133596</v>
      </c>
      <c r="J123">
        <v>61.760228571428499</v>
      </c>
      <c r="K123">
        <f t="shared" si="7"/>
        <v>21.323598911149233</v>
      </c>
      <c r="L123">
        <f t="shared" ca="1" si="6"/>
        <v>35.884037468662299</v>
      </c>
      <c r="N123">
        <f t="shared" si="10"/>
        <v>6.3E-2</v>
      </c>
      <c r="O123">
        <f>$D$88+((940.92*G123)*((A123-$A$89)-1.2396+1.2396*EXP(-1*(A123-$A$89)/1.2396)))</f>
        <v>55.520784941276396</v>
      </c>
      <c r="P123">
        <f>$D$88+((940.92*N123)*((A123-$A$89)-1.2396+1.2396*EXP(-1*(A123-$A$89)/1.2396)))</f>
        <v>60.412920226008282</v>
      </c>
      <c r="T123">
        <f t="shared" si="8"/>
        <v>2.2383116000000882</v>
      </c>
      <c r="U123">
        <f t="shared" si="9"/>
        <v>8.3431021000005785</v>
      </c>
      <c r="V123">
        <v>121</v>
      </c>
    </row>
    <row r="124" spans="1:22">
      <c r="A124">
        <f t="shared" si="5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f>IF((A124&lt;$A$89),0,IF((A124-$A$89)&lt;1.218,(940.92*G124)*(A124-$A$89-1.2396+(1.2396*EXP(-1*(A124-$A$89)/1.2396))), ((940.92*G124)*(A124-$A$89-1.2396+(1.2396*EXP(-1*(A124-$A$89)/1.2396)))) - ((940.92*G124)*(A124-$A$89-1.218-1.2396+(1.2396*EXP(-1*(A124-$A$89-1.218)/1.2396)))) ))</f>
        <v>20.15745029968496</v>
      </c>
      <c r="I124">
        <f>D124+H124</f>
        <v>68.241027442542062</v>
      </c>
      <c r="J124">
        <v>62.565828571428497</v>
      </c>
      <c r="K124">
        <f t="shared" si="7"/>
        <v>17.276987250203643</v>
      </c>
      <c r="L124">
        <f t="shared" ca="1" si="6"/>
        <v>37.955737577197155</v>
      </c>
      <c r="N124">
        <f t="shared" si="10"/>
        <v>6.3E-2</v>
      </c>
      <c r="O124">
        <f>$D$88+((940.92*G124)*((A124-$A$89)-1.2396+1.2396*EXP(-1*(A124-$A$89)/1.2396)))</f>
        <v>56.862330299684864</v>
      </c>
      <c r="P124">
        <f>$D$88+((940.92*N124)*((A124-$A$89)-1.2396+1.2396*EXP(-1*(A124-$A$89)/1.2396)))</f>
        <v>62.103267377602954</v>
      </c>
      <c r="T124">
        <f t="shared" si="8"/>
        <v>2.2383116000000882</v>
      </c>
      <c r="U124">
        <f t="shared" si="9"/>
        <v>8.3431021000005785</v>
      </c>
      <c r="V124">
        <v>122</v>
      </c>
    </row>
    <row r="125" spans="1:22">
      <c r="A125">
        <f t="shared" si="5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f>IF((A125&lt;$A$89),0,IF((A125-$A$89)&lt;1.218,(940.92*G125)*(A125-$A$89-1.2396+(1.2396*EXP(-1*(A125-$A$89)/1.2396))), ((940.92*G125)*(A125-$A$89-1.2396+(1.2396*EXP(-1*(A125-$A$89)/1.2396)))) - ((940.92*G125)*(A125-$A$89-1.218-1.2396+(1.2396*EXP(-1*(A125-$A$89-1.218)/1.2396)))) ))</f>
        <v>21.035656891353227</v>
      </c>
      <c r="I125">
        <f>D125+H125</f>
        <v>69.306874034210324</v>
      </c>
      <c r="J125">
        <v>63.919228571428498</v>
      </c>
      <c r="K125">
        <f t="shared" si="7"/>
        <v>45.141622084100334</v>
      </c>
      <c r="L125">
        <f t="shared" ca="1" si="6"/>
        <v>40.4551338893124</v>
      </c>
      <c r="N125">
        <f t="shared" si="10"/>
        <v>6.3E-2</v>
      </c>
      <c r="O125">
        <f>$D$88+((940.92*G125)*((A125-$A$89)-1.2396+1.2396*EXP(-1*(A125-$A$89)/1.2396)))</f>
        <v>57.741607698740289</v>
      </c>
      <c r="P125">
        <f>$D$88+((940.92*N125)*((A125-$A$89)-1.2396+1.2396*EXP(-1*(A125-$A$89)/1.2396)))</f>
        <v>63.211156900412789</v>
      </c>
      <c r="T125">
        <f t="shared" si="8"/>
        <v>2.2383116000000882</v>
      </c>
      <c r="U125">
        <f t="shared" si="9"/>
        <v>8.3431021000005785</v>
      </c>
      <c r="V125">
        <v>123</v>
      </c>
    </row>
    <row r="126" spans="1:22">
      <c r="A126">
        <f t="shared" si="5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f>IF((A126&lt;$A$89),0,IF((A126-$A$89)&lt;1.218,(940.92*G126)*(A126-$A$89-1.2396+(1.2396*EXP(-1*(A126-$A$89)/1.2396))), ((940.92*G126)*(A126-$A$89-1.2396+(1.2396*EXP(-1*(A126-$A$89)/1.2396)))) - ((940.92*G126)*(A126-$A$89-1.218-1.2396+(1.2396*EXP(-1*(A126-$A$89-1.218)/1.2396)))) ))</f>
        <v>21.911174313787232</v>
      </c>
      <c r="I126">
        <f>D126+H126</f>
        <v>70.217145742358625</v>
      </c>
      <c r="J126">
        <v>65.2883485714285</v>
      </c>
      <c r="K126">
        <f t="shared" si="7"/>
        <v>45.196367441294612</v>
      </c>
      <c r="L126">
        <f t="shared" ca="1" si="6"/>
        <v>39.137605589658662</v>
      </c>
      <c r="N126">
        <f t="shared" si="10"/>
        <v>6.3E-2</v>
      </c>
      <c r="O126">
        <f>$D$88+((940.92*G126)*((A126-$A$89)-1.2396+1.2396*EXP(-1*(A126-$A$89)/1.2396)))</f>
        <v>58.642912111733516</v>
      </c>
      <c r="P126">
        <f>$D$88+((940.92*N126)*((A126-$A$89)-1.2396+1.2396*EXP(-1*(A126-$A$89)/1.2396)))</f>
        <v>64.346800460784252</v>
      </c>
      <c r="T126">
        <f t="shared" si="8"/>
        <v>2.2383116000000882</v>
      </c>
      <c r="U126">
        <f t="shared" si="9"/>
        <v>8.3431021000005785</v>
      </c>
      <c r="V126">
        <v>124</v>
      </c>
    </row>
    <row r="127" spans="1:22">
      <c r="A127">
        <f t="shared" si="5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f>IF((A127&lt;$A$89),0,IF((A127-$A$89)&lt;1.218,(940.92*G127)*(A127-$A$89-1.2396+(1.2396*EXP(-1*(A127-$A$89)/1.2396))), ((940.92*G127)*(A127-$A$89-1.2396+(1.2396*EXP(-1*(A127-$A$89)/1.2396)))) - ((940.92*G127)*(A127-$A$89-1.218-1.2396+(1.2396*EXP(-1*(A127-$A$89-1.218)/1.2396)))) ))</f>
        <v>22.343240870358194</v>
      </c>
      <c r="I127">
        <f>D127+H127</f>
        <v>70.683966584643898</v>
      </c>
      <c r="J127">
        <v>66.544114285714201</v>
      </c>
      <c r="K127">
        <f t="shared" si="7"/>
        <v>82.471298065894771</v>
      </c>
      <c r="L127">
        <f t="shared" ca="1" si="6"/>
        <v>37.75359061508447</v>
      </c>
      <c r="N127">
        <f t="shared" si="10"/>
        <v>6.3E-2</v>
      </c>
      <c r="O127">
        <f>$D$88+((940.92*G127)*((A127-$A$89)-1.2396+1.2396*EXP(-1*(A127-$A$89)/1.2396)))</f>
        <v>59.100750235701923</v>
      </c>
      <c r="P127">
        <f>$D$88+((940.92*N127)*((A127-$A$89)-1.2396+1.2396*EXP(-1*(A127-$A$89)/1.2396)))</f>
        <v>64.923676496984456</v>
      </c>
      <c r="T127">
        <f t="shared" si="8"/>
        <v>2.2383116000000882</v>
      </c>
      <c r="U127">
        <f t="shared" si="9"/>
        <v>8.3431021000005785</v>
      </c>
      <c r="V127">
        <v>125</v>
      </c>
    </row>
    <row r="128" spans="1:22">
      <c r="A128">
        <f t="shared" si="5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f>IF((A128&lt;$A$89),0,IF((A128-$A$89)&lt;1.218,(940.92*G128)*(A128-$A$89-1.2396+(1.2396*EXP(-1*(A128-$A$89)/1.2396))), ((940.92*G128)*(A128-$A$89-1.2396+(1.2396*EXP(-1*(A128-$A$89)/1.2396)))) - ((940.92*G128)*(A128-$A$89-1.218-1.2396+(1.2396*EXP(-1*(A128-$A$89-1.218)/1.2396)))) ))</f>
        <v>23.217429014715044</v>
      </c>
      <c r="I128">
        <f>D128+H128</f>
        <v>71.474314729000753</v>
      </c>
      <c r="J128">
        <v>67.7841599999999</v>
      </c>
      <c r="K128">
        <f t="shared" si="7"/>
        <v>39.50209175886237</v>
      </c>
      <c r="L128">
        <f t="shared" ca="1" si="6"/>
        <v>30.128016826448608</v>
      </c>
      <c r="N128">
        <f t="shared" si="10"/>
        <v>6.3E-2</v>
      </c>
      <c r="O128">
        <f>$D$88+((940.92*G128)*((A128-$A$89)-1.2396+1.2396*EXP(-1*(A128-$A$89)/1.2396)))</f>
        <v>60.054562955210415</v>
      </c>
      <c r="P128">
        <f>$D$88+((940.92*N128)*((A128-$A$89)-1.2396+1.2396*EXP(-1*(A128-$A$89)/1.2396)))</f>
        <v>66.125480523565159</v>
      </c>
      <c r="T128">
        <f t="shared" si="8"/>
        <v>2.2383116000000882</v>
      </c>
      <c r="U128">
        <f t="shared" si="9"/>
        <v>8.3431021000005785</v>
      </c>
      <c r="V128">
        <v>126</v>
      </c>
    </row>
    <row r="129" spans="1:22">
      <c r="A129">
        <f t="shared" si="5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f>IF((A129&lt;$A$89),0,IF((A129-$A$89)&lt;1.218,(940.92*G129)*(A129-$A$89-1.2396+(1.2396*EXP(-1*(A129-$A$89)/1.2396))), ((940.92*G129)*(A129-$A$89-1.2396+(1.2396*EXP(-1*(A129-$A$89)/1.2396)))) - ((940.92*G129)*(A129-$A$89-1.218-1.2396+(1.2396*EXP(-1*(A129-$A$89-1.218)/1.2396)))) ))</f>
        <v>24.06939238983831</v>
      </c>
      <c r="I129">
        <f>D129+H129</f>
        <v>72.242438104124005</v>
      </c>
      <c r="J129">
        <v>68.866079999999997</v>
      </c>
      <c r="K129">
        <f t="shared" si="7"/>
        <v>34.479879407952396</v>
      </c>
      <c r="L129">
        <f t="shared" ca="1" si="6"/>
        <v>28.911391140231622</v>
      </c>
      <c r="N129">
        <f t="shared" si="10"/>
        <v>6.3E-2</v>
      </c>
      <c r="O129">
        <f>$D$88+((940.92*G129)*((A129-$A$89)-1.2396+1.2396*EXP(-1*(A129-$A$89)/1.2396)))</f>
        <v>61.021033534635109</v>
      </c>
      <c r="P129">
        <f>$D$88+((940.92*N129)*((A129-$A$89)-1.2396+1.2396*EXP(-1*(A129-$A$89)/1.2396)))</f>
        <v>67.343233453640266</v>
      </c>
      <c r="T129">
        <f t="shared" si="8"/>
        <v>2.2383116000000882</v>
      </c>
      <c r="U129">
        <f t="shared" si="9"/>
        <v>8.3431021000005785</v>
      </c>
      <c r="V129">
        <v>127</v>
      </c>
    </row>
    <row r="130" spans="1:22">
      <c r="A130">
        <f t="shared" si="5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f>IF((A130&lt;$A$89),0,IF((A130-$A$89)&lt;1.218,(940.92*G130)*(A130-$A$89-1.2396+(1.2396*EXP(-1*(A130-$A$89)/1.2396))), ((940.92*G130)*(A130-$A$89-1.2396+(1.2396*EXP(-1*(A130-$A$89)/1.2396)))) - ((940.92*G130)*(A130-$A$89-1.218-1.2396+(1.2396*EXP(-1*(A130-$A$89-1.218)/1.2396)))) ))</f>
        <v>24.88172658247689</v>
      </c>
      <c r="I130">
        <f>D130+H130</f>
        <v>72.960452296762597</v>
      </c>
      <c r="J130">
        <v>69.3997999999999</v>
      </c>
      <c r="K130">
        <f t="shared" si="7"/>
        <v>17.397993943076582</v>
      </c>
      <c r="L130">
        <f t="shared" ca="1" si="6"/>
        <v>27.370042660307757</v>
      </c>
      <c r="N130">
        <f t="shared" si="10"/>
        <v>6.3E-2</v>
      </c>
      <c r="O130">
        <f>$D$88+((940.92*G130)*((A130-$A$89)-1.2396+1.2396*EXP(-1*(A130-$A$89)/1.2396)))</f>
        <v>61.978226679579187</v>
      </c>
      <c r="P130">
        <f>$D$88+((940.92*N130)*((A130-$A$89)-1.2396+1.2396*EXP(-1*(A130-$A$89)/1.2396)))</f>
        <v>68.549296816269802</v>
      </c>
      <c r="T130">
        <f t="shared" si="8"/>
        <v>2.2383116000000882</v>
      </c>
      <c r="U130">
        <f t="shared" si="9"/>
        <v>8.3431021000005785</v>
      </c>
      <c r="V130">
        <v>128</v>
      </c>
    </row>
    <row r="131" spans="1:22">
      <c r="A131">
        <f t="shared" ref="A131:A194" si="11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f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25.709838113889553</v>
      </c>
      <c r="I131">
        <f>D131+H131</f>
        <v>73.673283828175244</v>
      </c>
      <c r="J131">
        <v>70.311920000000001</v>
      </c>
      <c r="K131">
        <f t="shared" si="7"/>
        <v>28.437543843324804</v>
      </c>
      <c r="L131">
        <f t="shared" ref="L131:L194" ca="1" si="12">IF(ROW(K131)-ROW($K$2)+1&gt;=$L$1, AVERAGE(OFFSET(K131, 0, 0, $L$1, 1)), NA())</f>
        <v>27.486932668807164</v>
      </c>
      <c r="N131">
        <f t="shared" si="10"/>
        <v>6.3E-2</v>
      </c>
      <c r="O131">
        <f>$D$88+((940.92*G131)*((A131-$A$89)-1.2396+1.2396*EXP(-1*(A131-$A$89)/1.2396)))</f>
        <v>62.99172189282239</v>
      </c>
      <c r="P131">
        <f>$D$88+((940.92*N131)*((A131-$A$89)-1.2396+1.2396*EXP(-1*(A131-$A$89)/1.2396)))</f>
        <v>69.826300784956231</v>
      </c>
      <c r="T131">
        <f t="shared" si="8"/>
        <v>2.2383116000000882</v>
      </c>
      <c r="U131">
        <f t="shared" si="9"/>
        <v>8.3431021000005785</v>
      </c>
      <c r="V131">
        <v>129</v>
      </c>
    </row>
    <row r="132" spans="1:22">
      <c r="A132">
        <f t="shared" si="11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f>IF((A132&lt;$A$89),0,IF((A132-$A$89)&lt;1.218,(940.92*G132)*(A132-$A$89-1.2396+(1.2396*EXP(-1*(A132-$A$89)/1.2396))), ((940.92*G132)*(A132-$A$89-1.2396+(1.2396*EXP(-1*(A132-$A$89)/1.2396)))) - ((940.92*G132)*(A132-$A$89-1.218-1.2396+(1.2396*EXP(-1*(A132-$A$89-1.218)/1.2396)))) ))</f>
        <v>26.902045228849726</v>
      </c>
      <c r="I132">
        <f>D132+H132</f>
        <v>74.718770943135425</v>
      </c>
      <c r="J132">
        <v>71.628640000000004</v>
      </c>
      <c r="K132">
        <f t="shared" ref="K132:K195" si="13">(J132-J131)/(A132-A131)</f>
        <v>27.612991980764278</v>
      </c>
      <c r="L132">
        <f t="shared" ca="1" si="12"/>
        <v>28.377223752320237</v>
      </c>
      <c r="N132">
        <f t="shared" si="10"/>
        <v>6.3E-2</v>
      </c>
      <c r="O132">
        <f>$D$88+((940.92*G132)*((A132-$A$89)-1.2396+1.2396*EXP(-1*(A132-$A$89)/1.2396)))</f>
        <v>64.521770962501108</v>
      </c>
      <c r="P132">
        <f>$D$88+((940.92*N132)*((A132-$A$89)-1.2396+1.2396*EXP(-1*(A132-$A$89)/1.2396)))</f>
        <v>71.754162612751429</v>
      </c>
      <c r="T132">
        <f t="shared" ref="T132:T195" si="14">T131</f>
        <v>2.2383116000000882</v>
      </c>
      <c r="U132">
        <f t="shared" ref="U132:U195" si="15">U131</f>
        <v>8.3431021000005785</v>
      </c>
      <c r="V132">
        <v>130</v>
      </c>
    </row>
    <row r="133" spans="1:22">
      <c r="A133">
        <f t="shared" si="11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f>IF((A133&lt;$A$89),0,IF((A133-$A$89)&lt;1.218,(940.92*G133)*(A133-$A$89-1.2396+(1.2396*EXP(-1*(A133-$A$89)/1.2396))), ((940.92*G133)*(A133-$A$89-1.2396+(1.2396*EXP(-1*(A133-$A$89)/1.2396)))) - ((940.92*G133)*(A133-$A$89-1.218-1.2396+(1.2396*EXP(-1*(A133-$A$89-1.218)/1.2396)))) ))</f>
        <v>27.660520323191324</v>
      </c>
      <c r="I133">
        <f>D133+H133</f>
        <v>75.288606037477024</v>
      </c>
      <c r="J133">
        <v>72.945359999999994</v>
      </c>
      <c r="K133">
        <f t="shared" si="13"/>
        <v>42.040599996497733</v>
      </c>
      <c r="L133">
        <f t="shared" ca="1" si="12"/>
        <v>33.029725339481985</v>
      </c>
      <c r="N133">
        <f t="shared" si="10"/>
        <v>6.3E-2</v>
      </c>
      <c r="O133">
        <f>$D$88+((940.92*G133)*((A133-$A$89)-1.2396+1.2396*EXP(-1*(A133-$A$89)/1.2396)))</f>
        <v>65.54144475738272</v>
      </c>
      <c r="P133">
        <f>$D$88+((940.92*N133)*((A133-$A$89)-1.2396+1.2396*EXP(-1*(A133-$A$89)/1.2396)))</f>
        <v>73.038951594302233</v>
      </c>
      <c r="T133">
        <f t="shared" si="14"/>
        <v>2.2383116000000882</v>
      </c>
      <c r="U133">
        <f t="shared" si="15"/>
        <v>8.3431021000005785</v>
      </c>
      <c r="V133">
        <v>131</v>
      </c>
    </row>
    <row r="134" spans="1:22">
      <c r="A134">
        <f t="shared" si="11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f>IF((A134&lt;$A$89),0,IF((A134-$A$89)&lt;1.218,(940.92*G134)*(A134-$A$89-1.2396+(1.2396*EXP(-1*(A134-$A$89)/1.2396))), ((940.92*G134)*(A134-$A$89-1.2396+(1.2396*EXP(-1*(A134-$A$89)/1.2396)))) - ((940.92*G134)*(A134-$A$89-1.218-1.2396+(1.2396*EXP(-1*(A134-$A$89-1.218)/1.2396)))) ))</f>
        <v>28.390310038068229</v>
      </c>
      <c r="I134">
        <f>D134+H134</f>
        <v>75.793075752353928</v>
      </c>
      <c r="J134">
        <v>74.251599999999996</v>
      </c>
      <c r="K134">
        <f t="shared" si="13"/>
        <v>42.270950371356122</v>
      </c>
      <c r="L134">
        <f t="shared" ca="1" si="12"/>
        <v>31.280621978982403</v>
      </c>
      <c r="N134">
        <f t="shared" si="10"/>
        <v>6.3E-2</v>
      </c>
      <c r="O134">
        <f>$D$88+((940.92*G134)*((A134-$A$89)-1.2396+1.2396*EXP(-1*(A134-$A$89)/1.2396)))</f>
        <v>66.558588341530935</v>
      </c>
      <c r="P134">
        <f>$D$88+((940.92*N134)*((A134-$A$89)-1.2396+1.2396*EXP(-1*(A134-$A$89)/1.2396)))</f>
        <v>74.320552510329009</v>
      </c>
      <c r="T134">
        <f t="shared" si="14"/>
        <v>2.2383116000000882</v>
      </c>
      <c r="U134">
        <f t="shared" si="15"/>
        <v>8.3431021000005785</v>
      </c>
      <c r="V134">
        <v>132</v>
      </c>
    </row>
    <row r="135" spans="1:22">
      <c r="A135">
        <f t="shared" si="11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f>IF((A135&lt;$A$89),0,IF((A135-$A$89)&lt;1.218,(940.92*G135)*(A135-$A$89-1.2396+(1.2396*EXP(-1*(A135-$A$89)/1.2396))), ((940.92*G135)*(A135-$A$89-1.2396+(1.2396*EXP(-1*(A135-$A$89)/1.2396)))) - ((940.92*G135)*(A135-$A$89-1.218-1.2396+(1.2396*EXP(-1*(A135-$A$89-1.218)/1.2396)))) ))</f>
        <v>29.109581316921744</v>
      </c>
      <c r="I135">
        <f>D135+H135</f>
        <v>76.239867031207439</v>
      </c>
      <c r="J135">
        <v>75.249880000000005</v>
      </c>
      <c r="K135">
        <f t="shared" si="13"/>
        <v>31.966339087562936</v>
      </c>
      <c r="L135">
        <f t="shared" ca="1" si="12"/>
        <v>30.724032570834311</v>
      </c>
      <c r="N135">
        <f t="shared" si="10"/>
        <v>6.3E-2</v>
      </c>
      <c r="O135">
        <f>$D$88+((940.92*G135)*((A135-$A$89)-1.2396+1.2396*EXP(-1*(A135-$A$89)/1.2396)))</f>
        <v>67.597432957809787</v>
      </c>
      <c r="P135">
        <f>$D$88+((940.92*N135)*((A135-$A$89)-1.2396+1.2396*EXP(-1*(A135-$A$89)/1.2396)))</f>
        <v>75.629496726840358</v>
      </c>
      <c r="T135">
        <f t="shared" si="14"/>
        <v>2.2383116000000882</v>
      </c>
      <c r="U135">
        <f t="shared" si="15"/>
        <v>8.3431021000005785</v>
      </c>
      <c r="V135">
        <v>133</v>
      </c>
    </row>
    <row r="136" spans="1:22">
      <c r="A136">
        <f t="shared" si="11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f>IF((A136&lt;$A$89),0,IF((A136-$A$89)&lt;1.218,(940.92*G136)*(A136-$A$89-1.2396+(1.2396*EXP(-1*(A136-$A$89)/1.2396))), ((940.92*G136)*(A136-$A$89-1.2396+(1.2396*EXP(-1*(A136-$A$89)/1.2396)))) - ((940.92*G136)*(A136-$A$89-1.218-1.2396+(1.2396*EXP(-1*(A136-$A$89-1.218)/1.2396)))) ))</f>
        <v>29.809610009342773</v>
      </c>
      <c r="I136">
        <f>D136+H136</f>
        <v>76.733610009342769</v>
      </c>
      <c r="J136">
        <v>76.227199999999996</v>
      </c>
      <c r="K136">
        <f t="shared" si="13"/>
        <v>31.356217695552754</v>
      </c>
      <c r="L136">
        <f t="shared" ca="1" si="12"/>
        <v>30.774358499707823</v>
      </c>
      <c r="N136">
        <f t="shared" si="10"/>
        <v>6.3E-2</v>
      </c>
      <c r="O136">
        <f>$D$88+((940.92*G136)*((A136-$A$89)-1.2396+1.2396*EXP(-1*(A136-$A$89)/1.2396)))</f>
        <v>68.644930541539509</v>
      </c>
      <c r="P136">
        <f>$D$88+((940.92*N136)*((A136-$A$89)-1.2396+1.2396*EXP(-1*(A136-$A$89)/1.2396)))</f>
        <v>76.949343682339801</v>
      </c>
      <c r="T136">
        <f t="shared" si="14"/>
        <v>2.2383116000000882</v>
      </c>
      <c r="U136">
        <f t="shared" si="15"/>
        <v>8.3431021000005785</v>
      </c>
      <c r="V136">
        <v>134</v>
      </c>
    </row>
    <row r="137" spans="1:22">
      <c r="A137">
        <f t="shared" si="11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f>IF((A137&lt;$A$89),0,IF((A137-$A$89)&lt;1.218,(940.92*G137)*(A137-$A$89-1.2396+(1.2396*EXP(-1*(A137-$A$89)/1.2396))), ((940.92*G137)*(A137-$A$89-1.2396+(1.2396*EXP(-1*(A137-$A$89)/1.2396)))) - ((940.92*G137)*(A137-$A$89-1.218-1.2396+(1.2396*EXP(-1*(A137-$A$89-1.218)/1.2396)))) ))</f>
        <v>31.817074533846469</v>
      </c>
      <c r="I137">
        <f>D137+H137</f>
        <v>78.63003453384637</v>
      </c>
      <c r="J137">
        <v>76.811394285714201</v>
      </c>
      <c r="K137">
        <f t="shared" si="13"/>
        <v>6.2155601795361353</v>
      </c>
      <c r="L137">
        <f t="shared" ca="1" si="12"/>
        <v>32.391935532633369</v>
      </c>
      <c r="N137">
        <f t="shared" si="10"/>
        <v>6.3E-2</v>
      </c>
      <c r="O137">
        <f>$D$88+((940.92*G137)*((A137-$A$89)-1.2396+1.2396*EXP(-1*(A137-$A$89)/1.2396)))</f>
        <v>71.865616262347345</v>
      </c>
      <c r="P137">
        <f>$D$88+((940.92*N137)*((A137-$A$89)-1.2396+1.2396*EXP(-1*(A137-$A$89)/1.2396)))</f>
        <v>81.007407690557685</v>
      </c>
      <c r="T137">
        <f t="shared" si="14"/>
        <v>2.2383116000000882</v>
      </c>
      <c r="U137">
        <f t="shared" si="15"/>
        <v>8.3431021000005785</v>
      </c>
      <c r="V137">
        <v>135</v>
      </c>
    </row>
    <row r="138" spans="1:22">
      <c r="A138">
        <f t="shared" si="11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f>IF((A138&lt;$A$89),0,IF((A138-$A$89)&lt;1.218,(940.92*G138)*(A138-$A$89-1.2396+(1.2396*EXP(-1*(A138-$A$89)/1.2396))), ((940.92*G138)*(A138-$A$89-1.2396+(1.2396*EXP(-1*(A138-$A$89)/1.2396)))) - ((940.92*G138)*(A138-$A$89-1.218-1.2396+(1.2396*EXP(-1*(A138-$A$89-1.218)/1.2396)))) ))</f>
        <v>32.122057669441347</v>
      </c>
      <c r="I138">
        <f>D138+H138</f>
        <v>79.028531955155543</v>
      </c>
      <c r="J138">
        <v>77.219354285714203</v>
      </c>
      <c r="K138">
        <f t="shared" si="13"/>
        <v>27.335834896692454</v>
      </c>
      <c r="L138">
        <f t="shared" ca="1" si="12"/>
        <v>36.464271455410938</v>
      </c>
      <c r="N138">
        <f t="shared" si="10"/>
        <v>6.3E-2</v>
      </c>
      <c r="O138">
        <f>$D$88+((940.92*G138)*((A138-$A$89)-1.2396+1.2396*EXP(-1*(A138-$A$89)/1.2396)))</f>
        <v>72.38525103873161</v>
      </c>
      <c r="P138">
        <f>$D$88+((940.92*N138)*((A138-$A$89)-1.2396+1.2396*EXP(-1*(A138-$A$89)/1.2396)))</f>
        <v>81.662147508801851</v>
      </c>
      <c r="T138">
        <f t="shared" si="14"/>
        <v>2.2383116000000882</v>
      </c>
      <c r="U138">
        <f t="shared" si="15"/>
        <v>8.3431021000005785</v>
      </c>
      <c r="V138">
        <v>136</v>
      </c>
    </row>
    <row r="139" spans="1:22">
      <c r="A139">
        <f t="shared" si="11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f>IF((A139&lt;$A$89),0,IF((A139-$A$89)&lt;1.218,(940.92*G139)*(A139-$A$89-1.2396+(1.2396*EXP(-1*(A139-$A$89)/1.2396))), ((940.92*G139)*(A139-$A$89-1.2396+(1.2396*EXP(-1*(A139-$A$89)/1.2396)))) - ((940.92*G139)*(A139-$A$89-1.218-1.2396+(1.2396*EXP(-1*(A139-$A$89-1.218)/1.2396)))) ))</f>
        <v>32.732749588816134</v>
      </c>
      <c r="I139">
        <f>D139+H139</f>
        <v>80.095418160244634</v>
      </c>
      <c r="J139">
        <v>77.799634285714205</v>
      </c>
      <c r="K139">
        <f t="shared" si="13"/>
        <v>19.066394608713768</v>
      </c>
      <c r="L139">
        <f t="shared" ca="1" si="12"/>
        <v>35.74094242915838</v>
      </c>
      <c r="N139">
        <f t="shared" si="10"/>
        <v>6.3E-2</v>
      </c>
      <c r="O139">
        <f>$D$88+((940.92*G139)*((A139-$A$89)-1.2396+1.2396*EXP(-1*(A139-$A$89)/1.2396)))</f>
        <v>73.451688304600239</v>
      </c>
      <c r="P139">
        <f>$D$88+((940.92*N139)*((A139-$A$89)-1.2396+1.2396*EXP(-1*(A139-$A$89)/1.2396)))</f>
        <v>83.005858463796329</v>
      </c>
      <c r="T139">
        <f t="shared" si="14"/>
        <v>2.2383116000000882</v>
      </c>
      <c r="U139">
        <f t="shared" si="15"/>
        <v>8.3431021000005785</v>
      </c>
      <c r="V139">
        <v>137</v>
      </c>
    </row>
    <row r="140" spans="1:22">
      <c r="A140">
        <f t="shared" si="11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f>IF((A140&lt;$A$89),0,IF((A140-$A$89)&lt;1.218,(940.92*G140)*(A140-$A$89-1.2396+(1.2396*EXP(-1*(A140-$A$89)/1.2396))), ((940.92*G140)*(A140-$A$89-1.2396+(1.2396*EXP(-1*(A140-$A$89)/1.2396)))) - ((940.92*G140)*(A140-$A$89-1.218-1.2396+(1.2396*EXP(-1*(A140-$A$89-1.218)/1.2396)))) ))</f>
        <v>33.34991381867718</v>
      </c>
      <c r="I140">
        <f>D140+H140</f>
        <v>81.284982390105682</v>
      </c>
      <c r="J140">
        <v>78.385154285714293</v>
      </c>
      <c r="K140">
        <f t="shared" si="13"/>
        <v>18.566894028070621</v>
      </c>
      <c r="L140">
        <f t="shared" ca="1" si="12"/>
        <v>44.812565960758228</v>
      </c>
      <c r="N140">
        <f t="shared" si="10"/>
        <v>6.3E-2</v>
      </c>
      <c r="O140">
        <f>$D$88+((940.92*G140)*((A140-$A$89)-1.2396+1.2396*EXP(-1*(A140-$A$89)/1.2396)))</f>
        <v>74.566050656582377</v>
      </c>
      <c r="P140">
        <f>$D$88+((940.92*N140)*((A140-$A$89)-1.2396+1.2396*EXP(-1*(A140-$A$89)/1.2396)))</f>
        <v>84.409955027293819</v>
      </c>
      <c r="T140">
        <f t="shared" si="14"/>
        <v>2.2383116000000882</v>
      </c>
      <c r="U140">
        <f t="shared" si="15"/>
        <v>8.3431021000005785</v>
      </c>
      <c r="V140">
        <v>138</v>
      </c>
    </row>
    <row r="141" spans="1:22">
      <c r="A141">
        <f t="shared" si="11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f>IF((A141&lt;$A$89),0,IF((A141-$A$89)&lt;1.218,(940.92*G141)*(A141-$A$89-1.2396+(1.2396*EXP(-1*(A141-$A$89)/1.2396))), ((940.92*G141)*(A141-$A$89-1.2396+(1.2396*EXP(-1*(A141-$A$89)/1.2396)))) - ((940.92*G141)*(A141-$A$89-1.218-1.2396+(1.2396*EXP(-1*(A141-$A$89-1.218)/1.2396)))) ))</f>
        <v>33.955692710198456</v>
      </c>
      <c r="I141">
        <f>D141+H141</f>
        <v>82.958961281626955</v>
      </c>
      <c r="J141">
        <v>79.570874285714197</v>
      </c>
      <c r="K141">
        <f t="shared" si="13"/>
        <v>37.340454678455558</v>
      </c>
      <c r="L141">
        <f t="shared" ca="1" si="12"/>
        <v>46.572283707941935</v>
      </c>
      <c r="N141">
        <f t="shared" si="10"/>
        <v>6.3E-2</v>
      </c>
      <c r="O141">
        <f>$D$88+((940.92*G141)*((A141-$A$89)-1.2396+1.2396*EXP(-1*(A141-$A$89)/1.2396)))</f>
        <v>75.697509422604767</v>
      </c>
      <c r="P141">
        <f>$D$88+((940.92*N141)*((A141-$A$89)-1.2396+1.2396*EXP(-1*(A141-$A$89)/1.2396)))</f>
        <v>85.835593072482027</v>
      </c>
      <c r="T141">
        <f t="shared" si="14"/>
        <v>2.2383116000000882</v>
      </c>
      <c r="U141">
        <f t="shared" si="15"/>
        <v>8.3431021000005785</v>
      </c>
      <c r="V141">
        <v>139</v>
      </c>
    </row>
    <row r="142" spans="1:22">
      <c r="A142">
        <f t="shared" si="11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f>IF((A142&lt;$A$89),0,IF((A142-$A$89)&lt;1.218,(940.92*G142)*(A142-$A$89-1.2396+(1.2396*EXP(-1*(A142-$A$89)/1.2396))), ((940.92*G142)*(A142-$A$89-1.2396+(1.2396*EXP(-1*(A142-$A$89)/1.2396)))) - ((940.92*G142)*(A142-$A$89-1.218-1.2396+(1.2396*EXP(-1*(A142-$A$89-1.218)/1.2396)))) ))</f>
        <v>34.249717174541473</v>
      </c>
      <c r="I142">
        <f>D142+H142</f>
        <v>84.27926574596998</v>
      </c>
      <c r="J142">
        <v>80.735634285714298</v>
      </c>
      <c r="K142">
        <f t="shared" si="13"/>
        <v>74.138007852381733</v>
      </c>
      <c r="L142">
        <f t="shared" ca="1" si="12"/>
        <v>46.323390585681707</v>
      </c>
      <c r="N142">
        <f t="shared" si="10"/>
        <v>6.3E-2</v>
      </c>
      <c r="O142">
        <f>$D$88+((940.92*G142)*((A142-$A$89)-1.2396+1.2396*EXP(-1*(A142-$A$89)/1.2396)))</f>
        <v>76.260712159085557</v>
      </c>
      <c r="P142">
        <f>$D$88+((940.92*N142)*((A142-$A$89)-1.2396+1.2396*EXP(-1*(A142-$A$89)/1.2396)))</f>
        <v>86.545228520447822</v>
      </c>
      <c r="T142">
        <f t="shared" si="14"/>
        <v>2.2383116000000882</v>
      </c>
      <c r="U142">
        <f t="shared" si="15"/>
        <v>8.3431021000005785</v>
      </c>
      <c r="V142">
        <v>140</v>
      </c>
    </row>
    <row r="143" spans="1:22">
      <c r="A143">
        <f t="shared" si="11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f>IF((A143&lt;$A$89),0,IF((A143-$A$89)&lt;1.218,(940.92*G143)*(A143-$A$89-1.2396+(1.2396*EXP(-1*(A143-$A$89)/1.2396))), ((940.92*G143)*(A143-$A$89-1.2396+(1.2396*EXP(-1*(A143-$A$89)/1.2396)))) - ((940.92*G143)*(A143-$A$89-1.218-1.2396+(1.2396*EXP(-1*(A143-$A$89-1.218)/1.2396)))) ))</f>
        <v>35.10390024346551</v>
      </c>
      <c r="I143">
        <f>D143+H143</f>
        <v>86.117808814894005</v>
      </c>
      <c r="J143">
        <v>81.884674285714297</v>
      </c>
      <c r="K143">
        <f t="shared" si="13"/>
        <v>24.549566391501919</v>
      </c>
      <c r="L143">
        <f t="shared" ca="1" si="12"/>
        <v>42.361608723907565</v>
      </c>
      <c r="N143">
        <f t="shared" si="10"/>
        <v>6.3E-2</v>
      </c>
      <c r="O143">
        <f>$D$88+((940.92*G143)*((A143-$A$89)-1.2396+1.2396*EXP(-1*(A143-$A$89)/1.2396)))</f>
        <v>77.951614458813765</v>
      </c>
      <c r="P143">
        <f>$D$88+((940.92*N143)*((A143-$A$89)-1.2396+1.2396*EXP(-1*(A143-$A$89)/1.2396)))</f>
        <v>88.675765418105371</v>
      </c>
      <c r="T143">
        <f t="shared" si="14"/>
        <v>2.2383116000000882</v>
      </c>
      <c r="U143">
        <f t="shared" si="15"/>
        <v>8.3431021000005785</v>
      </c>
      <c r="V143">
        <v>141</v>
      </c>
    </row>
    <row r="144" spans="1:22">
      <c r="A144">
        <f t="shared" si="11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f>IF((A144&lt;$A$89),0,IF((A144-$A$89)&lt;1.218,(940.92*G144)*(A144-$A$89-1.2396+(1.2396*EXP(-1*(A144-$A$89)/1.2396))), ((940.92*G144)*(A144-$A$89-1.2396+(1.2396*EXP(-1*(A144-$A$89)/1.2396)))) - ((940.92*G144)*(A144-$A$89-1.218-1.2396+(1.2396*EXP(-1*(A144-$A$89-1.218)/1.2396)))) ))</f>
        <v>35.649989815326514</v>
      </c>
      <c r="I144">
        <f>D144+H144</f>
        <v>87.206978386755011</v>
      </c>
      <c r="J144">
        <v>83.017994285714195</v>
      </c>
      <c r="K144">
        <f t="shared" si="13"/>
        <v>36.705056289875245</v>
      </c>
      <c r="L144">
        <f t="shared" ca="1" si="12"/>
        <v>43.235526917552093</v>
      </c>
      <c r="N144">
        <f t="shared" si="10"/>
        <v>6.3E-2</v>
      </c>
      <c r="O144">
        <f>$D$88+((940.92*G144)*((A144-$A$89)-1.2396+1.2396*EXP(-1*(A144-$A$89)/1.2396)))</f>
        <v>79.077485289212348</v>
      </c>
      <c r="P144">
        <f>$D$88+((940.92*N144)*((A144-$A$89)-1.2396+1.2396*EXP(-1*(A144-$A$89)/1.2396)))</f>
        <v>90.094362664407583</v>
      </c>
      <c r="T144">
        <f t="shared" si="14"/>
        <v>2.2383116000000882</v>
      </c>
      <c r="U144">
        <f t="shared" si="15"/>
        <v>8.3431021000005785</v>
      </c>
      <c r="V144">
        <v>142</v>
      </c>
    </row>
    <row r="145" spans="1:22">
      <c r="A145">
        <f t="shared" si="11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f>IF((A145&lt;$A$89),0,IF((A145-$A$89)&lt;1.218,(940.92*G145)*(A145-$A$89-1.2396+(1.2396*EXP(-1*(A145-$A$89)/1.2396))), ((940.92*G145)*(A145-$A$89-1.2396+(1.2396*EXP(-1*(A145-$A$89)/1.2396)))) - ((940.92*G145)*(A145-$A$89-1.218-1.2396+(1.2396*EXP(-1*(A145-$A$89-1.218)/1.2396)))) ))</f>
        <v>36.18353793261722</v>
      </c>
      <c r="I145">
        <f>D145+H145</f>
        <v>88.252166504045718</v>
      </c>
      <c r="J145">
        <v>84.022239999999897</v>
      </c>
      <c r="K145">
        <f t="shared" si="13"/>
        <v>32.469598376298045</v>
      </c>
      <c r="L145">
        <f t="shared" ca="1" si="12"/>
        <v>43.448596669910273</v>
      </c>
      <c r="N145">
        <f t="shared" si="10"/>
        <v>6.3E-2</v>
      </c>
      <c r="O145">
        <f>$D$88+((940.92*G145)*((A145-$A$89)-1.2396+1.2396*EXP(-1*(A145-$A$89)/1.2396)))</f>
        <v>80.213325224387631</v>
      </c>
      <c r="P145">
        <f>$D$88+((940.92*N145)*((A145-$A$89)-1.2396+1.2396*EXP(-1*(A145-$A$89)/1.2396)))</f>
        <v>91.525520982728438</v>
      </c>
      <c r="T145">
        <f t="shared" si="14"/>
        <v>2.2383116000000882</v>
      </c>
      <c r="U145">
        <f t="shared" si="15"/>
        <v>8.3431021000005785</v>
      </c>
      <c r="V145">
        <v>143</v>
      </c>
    </row>
    <row r="146" spans="1:22">
      <c r="A146">
        <f t="shared" si="11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f>IF((A146&lt;$A$89),0,IF((A146-$A$89)&lt;1.218,(940.92*G146)*(A146-$A$89-1.2396+(1.2396*EXP(-1*(A146-$A$89)/1.2396))), ((940.92*G146)*(A146-$A$89-1.2396+(1.2396*EXP(-1*(A146-$A$89)/1.2396)))) - ((940.92*G146)*(A146-$A$89-1.218-1.2396+(1.2396*EXP(-1*(A146-$A$89-1.218)/1.2396)))) ))</f>
        <v>36.711157092725259</v>
      </c>
      <c r="I146">
        <f>D146+H146</f>
        <v>89.314705664153763</v>
      </c>
      <c r="J146">
        <v>85.512999999999906</v>
      </c>
      <c r="K146">
        <f t="shared" si="13"/>
        <v>47.531988024808257</v>
      </c>
      <c r="L146">
        <f t="shared" ca="1" si="12"/>
        <v>44.770537340041002</v>
      </c>
      <c r="N146">
        <f t="shared" si="10"/>
        <v>6.3E-2</v>
      </c>
      <c r="O146">
        <f>$D$88+((940.92*G146)*((A146-$A$89)-1.2396+1.2396*EXP(-1*(A146-$A$89)/1.2396)))</f>
        <v>81.373154103287334</v>
      </c>
      <c r="P146">
        <f>$D$88+((940.92*N146)*((A146-$A$89)-1.2396+1.2396*EXP(-1*(A146-$A$89)/1.2396)))</f>
        <v>92.986905370142068</v>
      </c>
      <c r="T146">
        <f t="shared" si="14"/>
        <v>2.2383116000000882</v>
      </c>
      <c r="U146">
        <f t="shared" si="15"/>
        <v>8.3431021000005785</v>
      </c>
      <c r="V146">
        <v>144</v>
      </c>
    </row>
    <row r="147" spans="1:22">
      <c r="A147">
        <f t="shared" si="11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f>IF((A147&lt;$A$89),0,IF((A147-$A$89)&lt;1.218,(940.92*G147)*(A147-$A$89-1.2396+(1.2396*EXP(-1*(A147-$A$89)/1.2396))), ((940.92*G147)*(A147-$A$89-1.2396+(1.2396*EXP(-1*(A147-$A$89)/1.2396)))) - ((940.92*G147)*(A147-$A$89-1.218-1.2396+(1.2396*EXP(-1*(A147-$A$89-1.218)/1.2396)))) ))</f>
        <v>37.222972058624251</v>
      </c>
      <c r="I147">
        <f>D147+H147</f>
        <v>90.173400630052754</v>
      </c>
      <c r="J147">
        <v>86.977559999999897</v>
      </c>
      <c r="K147">
        <f t="shared" si="13"/>
        <v>46.938919407311829</v>
      </c>
      <c r="L147">
        <f t="shared" ca="1" si="12"/>
        <v>44.567929766524358</v>
      </c>
      <c r="N147">
        <f t="shared" si="10"/>
        <v>6.3E-2</v>
      </c>
      <c r="O147">
        <f>$D$88+((940.92*G147)*((A147-$A$89)-1.2396+1.2396*EXP(-1*(A147-$A$89)/1.2396)))</f>
        <v>82.534822315222044</v>
      </c>
      <c r="P147">
        <f>$D$88+((940.92*N147)*((A147-$A$89)-1.2396+1.2396*EXP(-1*(A147-$A$89)/1.2396)))</f>
        <v>94.450607317179816</v>
      </c>
      <c r="T147">
        <f t="shared" si="14"/>
        <v>2.2383116000000882</v>
      </c>
      <c r="U147">
        <f t="shared" si="15"/>
        <v>8.3431021000005785</v>
      </c>
      <c r="V147">
        <v>145</v>
      </c>
    </row>
    <row r="148" spans="1:22">
      <c r="A148">
        <f t="shared" si="11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f>IF((A148&lt;$A$89),0,IF((A148-$A$89)&lt;1.218,(940.92*G148)*(A148-$A$89-1.2396+(1.2396*EXP(-1*(A148-$A$89)/1.2396))), ((940.92*G148)*(A148-$A$89-1.2396+(1.2396*EXP(-1*(A148-$A$89)/1.2396)))) - ((940.92*G148)*(A148-$A$89-1.218-1.2396+(1.2396*EXP(-1*(A148-$A$89-1.218)/1.2396)))) ))</f>
        <v>38.670066378185268</v>
      </c>
      <c r="I148">
        <f>D148+H148</f>
        <v>92.323820663899468</v>
      </c>
      <c r="J148">
        <v>88.841479999999905</v>
      </c>
      <c r="K148">
        <f t="shared" si="13"/>
        <v>20.10254463416678</v>
      </c>
      <c r="L148">
        <f t="shared" ca="1" si="12"/>
        <v>43.115101668167327</v>
      </c>
      <c r="N148">
        <f t="shared" si="10"/>
        <v>6.3E-2</v>
      </c>
      <c r="O148">
        <f>$D$88+((940.92*G148)*((A148-$A$89)-1.2396+1.2396*EXP(-1*(A148-$A$89)/1.2396)))</f>
        <v>86.031119665818807</v>
      </c>
      <c r="P148">
        <f>$D$88+((940.92*N148)*((A148-$A$89)-1.2396+1.2396*EXP(-1*(A148-$A$89)/1.2396)))</f>
        <v>98.855941978931725</v>
      </c>
      <c r="T148">
        <f t="shared" si="14"/>
        <v>2.2383116000000882</v>
      </c>
      <c r="U148">
        <f t="shared" si="15"/>
        <v>8.3431021000005785</v>
      </c>
      <c r="V148">
        <v>146</v>
      </c>
    </row>
    <row r="149" spans="1:22">
      <c r="A149">
        <f t="shared" si="11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f>IF((A149&lt;$A$89),0,IF((A149-$A$89)&lt;1.218,(940.92*G149)*(A149-$A$89-1.2396+(1.2396*EXP(-1*(A149-$A$89)/1.2396))), ((940.92*G149)*(A149-$A$89-1.2396+(1.2396*EXP(-1*(A149-$A$89)/1.2396)))) - ((940.92*G149)*(A149-$A$89-1.218-1.2396+(1.2396*EXP(-1*(A149-$A$89-1.218)/1.2396)))) ))</f>
        <v>38.899525646544589</v>
      </c>
      <c r="I149">
        <f>D149+H149</f>
        <v>93.36995993225878</v>
      </c>
      <c r="J149">
        <v>90.527839999999998</v>
      </c>
      <c r="K149">
        <f t="shared" si="13"/>
        <v>109.78262992471227</v>
      </c>
      <c r="L149">
        <f t="shared" ca="1" si="12"/>
        <v>44.449627692566608</v>
      </c>
      <c r="N149">
        <f t="shared" si="10"/>
        <v>6.3E-2</v>
      </c>
      <c r="O149">
        <f>$D$88+((940.92*G149)*((A149-$A$89)-1.2396+1.2396*EXP(-1*(A149-$A$89)/1.2396)))</f>
        <v>86.616496829072361</v>
      </c>
      <c r="P149">
        <f>$D$88+((940.92*N149)*((A149-$A$89)-1.2396+1.2396*EXP(-1*(A149-$A$89)/1.2396)))</f>
        <v>99.593517204631212</v>
      </c>
      <c r="T149">
        <f t="shared" si="14"/>
        <v>2.2383116000000882</v>
      </c>
      <c r="U149">
        <f t="shared" si="15"/>
        <v>8.3431021000005785</v>
      </c>
      <c r="V149">
        <v>147</v>
      </c>
    </row>
    <row r="150" spans="1:22">
      <c r="A150">
        <f t="shared" si="11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f>IF((A150&lt;$A$89),0,IF((A150-$A$89)&lt;1.218,(940.92*G150)*(A150-$A$89-1.2396+(1.2396*EXP(-1*(A150-$A$89)/1.2396))), ((940.92*G150)*(A150-$A$89-1.2396+(1.2396*EXP(-1*(A150-$A$89)/1.2396)))) - ((940.92*G150)*(A150-$A$89-1.218-1.2396+(1.2396*EXP(-1*(A150-$A$89-1.218)/1.2396)))) ))</f>
        <v>39.352634021124416</v>
      </c>
      <c r="I150">
        <f>D150+H150</f>
        <v>94.603068306838622</v>
      </c>
      <c r="J150">
        <v>91.645439999999994</v>
      </c>
      <c r="K150">
        <f t="shared" si="13"/>
        <v>36.164071499907706</v>
      </c>
      <c r="L150">
        <f t="shared" ca="1" si="12"/>
        <v>36.787669623325435</v>
      </c>
      <c r="N150">
        <f t="shared" si="10"/>
        <v>6.3E-2</v>
      </c>
      <c r="O150">
        <f>$D$88+((940.92*G150)*((A150-$A$89)-1.2396+1.2396*EXP(-1*(A150-$A$89)/1.2396)))</f>
        <v>87.799280496846634</v>
      </c>
      <c r="P150">
        <f>$D$88+((940.92*N150)*((A150-$A$89)-1.2396+1.2396*EXP(-1*(A150-$A$89)/1.2396)))</f>
        <v>101.08382462602678</v>
      </c>
      <c r="T150">
        <f t="shared" si="14"/>
        <v>2.2383116000000882</v>
      </c>
      <c r="U150">
        <f t="shared" si="15"/>
        <v>8.3431021000005785</v>
      </c>
      <c r="V150">
        <v>148</v>
      </c>
    </row>
    <row r="151" spans="1:22">
      <c r="A151">
        <f t="shared" si="11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f>IF((A151&lt;$A$89),0,IF((A151-$A$89)&lt;1.218,(940.92*G151)*(A151-$A$89-1.2396+(1.2396*EXP(-1*(A151-$A$89)/1.2396))), ((940.92*G151)*(A151-$A$89-1.2396+(1.2396*EXP(-1*(A151-$A$89)/1.2396)))) - ((940.92*G151)*(A151-$A$89-1.218-1.2396+(1.2396*EXP(-1*(A151-$A$89-1.218)/1.2396)))) ))</f>
        <v>39.796159195859886</v>
      </c>
      <c r="I151">
        <f>D151+H151</f>
        <v>95.816113481574092</v>
      </c>
      <c r="J151">
        <v>92.72636</v>
      </c>
      <c r="K151">
        <f t="shared" si="13"/>
        <v>34.851523455853304</v>
      </c>
      <c r="L151">
        <f t="shared" ca="1" si="12"/>
        <v>36.477066229792314</v>
      </c>
      <c r="N151">
        <f t="shared" si="10"/>
        <v>6.3E-2</v>
      </c>
      <c r="O151">
        <f>$D$88+((940.92*G151)*((A151-$A$89)-1.2396+1.2396*EXP(-1*(A151-$A$89)/1.2396)))</f>
        <v>88.993038978872193</v>
      </c>
      <c r="P151">
        <f>$D$88+((940.92*N151)*((A151-$A$89)-1.2396+1.2396*EXP(-1*(A151-$A$89)/1.2396)))</f>
        <v>102.58796031337899</v>
      </c>
      <c r="T151">
        <f t="shared" si="14"/>
        <v>2.2383116000000882</v>
      </c>
      <c r="U151">
        <f t="shared" si="15"/>
        <v>8.3431021000005785</v>
      </c>
      <c r="V151">
        <v>149</v>
      </c>
    </row>
    <row r="152" spans="1:22">
      <c r="A152">
        <f t="shared" si="11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f>IF((A152&lt;$A$89),0,IF((A152-$A$89)&lt;1.218,(940.92*G152)*(A152-$A$89-1.2396+(1.2396*EXP(-1*(A152-$A$89)/1.2396))), ((940.92*G152)*(A152-$A$89-1.2396+(1.2396*EXP(-1*(A152-$A$89)/1.2396)))) - ((940.92*G152)*(A152-$A$89-1.218-1.2396+(1.2396*EXP(-1*(A152-$A$89-1.218)/1.2396)))) ))</f>
        <v>40.228643708737764</v>
      </c>
      <c r="I152">
        <f>D152+H152</f>
        <v>97.002397994451968</v>
      </c>
      <c r="J152">
        <v>93.796800000000005</v>
      </c>
      <c r="K152">
        <f t="shared" si="13"/>
        <v>34.520189234640306</v>
      </c>
      <c r="L152">
        <f t="shared" ca="1" si="12"/>
        <v>36.253117635914705</v>
      </c>
      <c r="N152">
        <f t="shared" si="10"/>
        <v>6.3E-2</v>
      </c>
      <c r="O152">
        <f>$D$88+((940.92*G152)*((A152-$A$89)-1.2396+1.2396*EXP(-1*(A152-$A$89)/1.2396)))</f>
        <v>90.193125818574458</v>
      </c>
      <c r="P152">
        <f>$D$88+((940.92*N152)*((A152-$A$89)-1.2396+1.2396*EXP(-1*(A152-$A$89)/1.2396)))</f>
        <v>104.10006973140385</v>
      </c>
      <c r="T152">
        <f t="shared" si="14"/>
        <v>2.2383116000000882</v>
      </c>
      <c r="U152">
        <f t="shared" si="15"/>
        <v>8.3431021000005785</v>
      </c>
      <c r="V152">
        <v>150</v>
      </c>
    </row>
    <row r="153" spans="1:22">
      <c r="A153">
        <f t="shared" si="11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f>IF((A153&lt;$A$89),0,IF((A153-$A$89)&lt;1.218,(940.92*G153)*(A153-$A$89-1.2396+(1.2396*EXP(-1*(A153-$A$89)/1.2396))), ((940.92*G153)*(A153-$A$89-1.2396+(1.2396*EXP(-1*(A153-$A$89)/1.2396)))) - ((940.92*G153)*(A153-$A$89-1.218-1.2396+(1.2396*EXP(-1*(A153-$A$89-1.218)/1.2396)))) ))</f>
        <v>40.663733005968432</v>
      </c>
      <c r="I153">
        <f>D153+H153</f>
        <v>98.186047291682627</v>
      </c>
      <c r="J153">
        <v>94.861999999999995</v>
      </c>
      <c r="K153">
        <f t="shared" si="13"/>
        <v>33.288748327947197</v>
      </c>
      <c r="L153">
        <f t="shared" ca="1" si="12"/>
        <v>38.232039495598777</v>
      </c>
      <c r="N153">
        <f t="shared" si="10"/>
        <v>6.3E-2</v>
      </c>
      <c r="O153">
        <f>$D$88+((940.92*G153)*((A153-$A$89)-1.2396+1.2396*EXP(-1*(A153-$A$89)/1.2396)))</f>
        <v>91.438215570959585</v>
      </c>
      <c r="P153">
        <f>$D$88+((940.92*N153)*((A153-$A$89)-1.2396+1.2396*EXP(-1*(A153-$A$89)/1.2396)))</f>
        <v>105.66888281940909</v>
      </c>
      <c r="T153">
        <f t="shared" si="14"/>
        <v>2.2383116000000882</v>
      </c>
      <c r="U153">
        <f t="shared" si="15"/>
        <v>8.3431021000005785</v>
      </c>
      <c r="V153">
        <v>151</v>
      </c>
    </row>
    <row r="154" spans="1:22">
      <c r="A154">
        <f t="shared" si="11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f>IF((A154&lt;$A$89),0,IF((A154-$A$89)&lt;1.218,(940.92*G154)*(A154-$A$89-1.2396+(1.2396*EXP(-1*(A154-$A$89)/1.2396))), ((940.92*G154)*(A154-$A$89-1.2396+(1.2396*EXP(-1*(A154-$A$89)/1.2396)))) - ((940.92*G154)*(A154-$A$89-1.218-1.2396+(1.2396*EXP(-1*(A154-$A$89-1.218)/1.2396)))) ))</f>
        <v>41.080694695416447</v>
      </c>
      <c r="I154">
        <f>D154+H154</f>
        <v>99.330608981130638</v>
      </c>
      <c r="J154">
        <v>96.083799999999997</v>
      </c>
      <c r="K154">
        <f t="shared" si="13"/>
        <v>38.835753813457011</v>
      </c>
      <c r="L154">
        <f t="shared" ca="1" si="12"/>
        <v>40.704208070676088</v>
      </c>
      <c r="N154">
        <f t="shared" si="10"/>
        <v>6.3E-2</v>
      </c>
      <c r="O154">
        <f>$D$88+((940.92*G154)*((A154-$A$89)-1.2396+1.2396*EXP(-1*(A154-$A$89)/1.2396)))</f>
        <v>92.668836112858656</v>
      </c>
      <c r="P154">
        <f>$D$88+((940.92*N154)*((A154-$A$89)-1.2396+1.2396*EXP(-1*(A154-$A$89)/1.2396)))</f>
        <v>107.21946470220192</v>
      </c>
      <c r="T154">
        <f t="shared" si="14"/>
        <v>2.2383116000000882</v>
      </c>
      <c r="U154">
        <f t="shared" si="15"/>
        <v>8.3431021000005785</v>
      </c>
      <c r="V154">
        <v>152</v>
      </c>
    </row>
    <row r="155" spans="1:22">
      <c r="A155">
        <f t="shared" si="11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f>IF((A155&lt;$A$89),0,IF((A155-$A$89)&lt;1.218,(940.92*G155)*(A155-$A$89-1.2396+(1.2396*EXP(-1*(A155-$A$89)/1.2396))), ((940.92*G155)*(A155-$A$89-1.2396+(1.2396*EXP(-1*(A155-$A$89)/1.2396)))) - ((940.92*G155)*(A155-$A$89-1.218-1.2396+(1.2396*EXP(-1*(A155-$A$89-1.218)/1.2396)))) ))</f>
        <v>41.491861884391469</v>
      </c>
      <c r="I155">
        <f>D155+H155</f>
        <v>100.45365617010577</v>
      </c>
      <c r="J155">
        <v>97.537880000000001</v>
      </c>
      <c r="K155">
        <f t="shared" si="13"/>
        <v>45.689005077605394</v>
      </c>
      <c r="L155">
        <f t="shared" ca="1" si="12"/>
        <v>42.168679787213549</v>
      </c>
      <c r="N155">
        <f t="shared" ref="N155:N218" si="16">N154</f>
        <v>6.3E-2</v>
      </c>
      <c r="O155">
        <f>$D$88+((940.92*G155)*((A155-$A$89)-1.2396+1.2396*EXP(-1*(A155-$A$89)/1.2396)))</f>
        <v>93.920090747821121</v>
      </c>
      <c r="P155">
        <f>$D$88+((940.92*N155)*((A155-$A$89)-1.2396+1.2396*EXP(-1*(A155-$A$89)/1.2396)))</f>
        <v>108.79604554225465</v>
      </c>
      <c r="T155">
        <f t="shared" si="14"/>
        <v>2.2383116000000882</v>
      </c>
      <c r="U155">
        <f t="shared" si="15"/>
        <v>8.3431021000005785</v>
      </c>
      <c r="V155">
        <v>153</v>
      </c>
    </row>
    <row r="156" spans="1:22">
      <c r="A156">
        <f t="shared" si="11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f>IF((A156&lt;$A$89),0,IF((A156-$A$89)&lt;1.218,(940.92*G156)*(A156-$A$89-1.2396+(1.2396*EXP(-1*(A156-$A$89)/1.2396))), ((940.92*G156)*(A156-$A$89-1.2396+(1.2396*EXP(-1*(A156-$A$89)/1.2396)))) - ((940.92*G156)*(A156-$A$89-1.218-1.2396+(1.2396*EXP(-1*(A156-$A$89-1.218)/1.2396)))) ))</f>
        <v>41.895630004013626</v>
      </c>
      <c r="I156">
        <f>D156+H156</f>
        <v>101.66169857544213</v>
      </c>
      <c r="J156">
        <v>98.997200000000007</v>
      </c>
      <c r="K156">
        <f t="shared" si="13"/>
        <v>45.505912289641856</v>
      </c>
      <c r="L156">
        <f t="shared" ca="1" si="12"/>
        <v>42.673118584048886</v>
      </c>
      <c r="N156">
        <f t="shared" si="16"/>
        <v>6.3E-2</v>
      </c>
      <c r="O156">
        <f>$D$88+((940.92*G156)*((A156-$A$89)-1.2396+1.2396*EXP(-1*(A156-$A$89)/1.2396)))</f>
        <v>95.187214034929639</v>
      </c>
      <c r="P156">
        <f>$D$88+((940.92*N156)*((A156-$A$89)-1.2396+1.2396*EXP(-1*(A156-$A$89)/1.2396)))</f>
        <v>110.39262088401136</v>
      </c>
      <c r="T156">
        <f t="shared" si="14"/>
        <v>2.2383116000000882</v>
      </c>
      <c r="U156">
        <f t="shared" si="15"/>
        <v>8.3431021000005785</v>
      </c>
      <c r="V156">
        <v>154</v>
      </c>
    </row>
    <row r="157" spans="1:22">
      <c r="A157">
        <f t="shared" si="11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f>IF((A157&lt;$A$89),0,IF((A157-$A$89)&lt;1.218,(940.92*G157)*(A157-$A$89-1.2396+(1.2396*EXP(-1*(A157-$A$89)/1.2396))), ((940.92*G157)*(A157-$A$89-1.2396+(1.2396*EXP(-1*(A157-$A$89)/1.2396)))) - ((940.92*G157)*(A157-$A$89-1.218-1.2396+(1.2396*EXP(-1*(A157-$A$89-1.218)/1.2396)))) ))</f>
        <v>42.286989905764386</v>
      </c>
      <c r="I157">
        <f>D157+H157</f>
        <v>102.7282584771929</v>
      </c>
      <c r="J157">
        <v>100.03095999999999</v>
      </c>
      <c r="K157">
        <f t="shared" si="13"/>
        <v>32.410638423741432</v>
      </c>
      <c r="L157">
        <f t="shared" ca="1" si="12"/>
        <v>41.214980046337459</v>
      </c>
      <c r="N157">
        <f t="shared" si="16"/>
        <v>6.3E-2</v>
      </c>
      <c r="O157">
        <f>$D$88+((940.92*G157)*((A157-$A$89)-1.2396+1.2396*EXP(-1*(A157-$A$89)/1.2396)))</f>
        <v>96.453617834666943</v>
      </c>
      <c r="P157">
        <f>$D$88+((940.92*N157)*((A157-$A$89)-1.2396+1.2396*EXP(-1*(A157-$A$89)/1.2396)))</f>
        <v>111.98828967168036</v>
      </c>
      <c r="T157">
        <f t="shared" si="14"/>
        <v>2.2383116000000882</v>
      </c>
      <c r="U157">
        <f t="shared" si="15"/>
        <v>8.3431021000005785</v>
      </c>
      <c r="V157">
        <v>155</v>
      </c>
    </row>
    <row r="158" spans="1:22">
      <c r="A158">
        <f t="shared" si="11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f>IF((A158&lt;$A$89),0,IF((A158-$A$89)&lt;1.218,(940.92*G158)*(A158-$A$89-1.2396+(1.2396*EXP(-1*(A158-$A$89)/1.2396))), ((940.92*G158)*(A158-$A$89-1.2396+(1.2396*EXP(-1*(A158-$A$89)/1.2396)))) - ((940.92*G158)*(A158-$A$89-1.218-1.2396+(1.2396*EXP(-1*(A158-$A$89-1.218)/1.2396)))) ))</f>
        <v>42.654876944463666</v>
      </c>
      <c r="I158">
        <f>D158+H158</f>
        <v>103.76086551589216</v>
      </c>
      <c r="J158">
        <v>101.05947999999999</v>
      </c>
      <c r="K158">
        <f t="shared" si="13"/>
        <v>33.447804878159594</v>
      </c>
      <c r="L158">
        <f t="shared" ca="1" si="12"/>
        <v>41.025849489205065</v>
      </c>
      <c r="N158">
        <f t="shared" si="16"/>
        <v>6.3E-2</v>
      </c>
      <c r="O158">
        <f>$D$88+((940.92*G158)*((A158-$A$89)-1.2396+1.2396*EXP(-1*(A158-$A$89)/1.2396)))</f>
        <v>97.680165486281723</v>
      </c>
      <c r="P158">
        <f>$D$88+((940.92*N158)*((A158-$A$89)-1.2396+1.2396*EXP(-1*(A158-$A$89)/1.2396)))</f>
        <v>113.533739712715</v>
      </c>
      <c r="T158">
        <f t="shared" si="14"/>
        <v>2.2383116000000882</v>
      </c>
      <c r="U158">
        <f t="shared" si="15"/>
        <v>8.3431021000005785</v>
      </c>
      <c r="V158">
        <v>156</v>
      </c>
    </row>
    <row r="159" spans="1:22">
      <c r="A159">
        <f t="shared" si="11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f>IF((A159&lt;$A$89),0,IF((A159-$A$89)&lt;1.218,(940.92*G159)*(A159-$A$89-1.2396+(1.2396*EXP(-1*(A159-$A$89)/1.2396))), ((940.92*G159)*(A159-$A$89-1.2396+(1.2396*EXP(-1*(A159-$A$89)/1.2396)))) - ((940.92*G159)*(A159-$A$89-1.218-1.2396+(1.2396*EXP(-1*(A159-$A$89-1.218)/1.2396)))) ))</f>
        <v>43.007686057321905</v>
      </c>
      <c r="I159">
        <f>D159+H159</f>
        <v>104.7679146287504</v>
      </c>
      <c r="J159">
        <v>102.06180000000001</v>
      </c>
      <c r="K159">
        <f t="shared" si="13"/>
        <v>33.163049232300509</v>
      </c>
      <c r="L159">
        <f t="shared" ca="1" si="12"/>
        <v>40.245859923957063</v>
      </c>
      <c r="N159">
        <f t="shared" si="16"/>
        <v>6.3E-2</v>
      </c>
      <c r="O159">
        <f>$D$88+((940.92*G159)*((A159-$A$89)-1.2396+1.2396*EXP(-1*(A159-$A$89)/1.2396)))</f>
        <v>98.890988476145964</v>
      </c>
      <c r="P159">
        <f>$D$88+((940.92*N159)*((A159-$A$89)-1.2396+1.2396*EXP(-1*(A159-$A$89)/1.2396)))</f>
        <v>115.05937667994394</v>
      </c>
      <c r="T159">
        <f t="shared" si="14"/>
        <v>2.2383116000000882</v>
      </c>
      <c r="U159">
        <f t="shared" si="15"/>
        <v>8.3431021000005785</v>
      </c>
      <c r="V159">
        <v>157</v>
      </c>
    </row>
    <row r="160" spans="1:22">
      <c r="A160">
        <f t="shared" si="11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f>IF((A160&lt;$A$89),0,IF((A160-$A$89)&lt;1.218,(940.92*G160)*(A160-$A$89-1.2396+(1.2396*EXP(-1*(A160-$A$89)/1.2396))), ((940.92*G160)*(A160-$A$89-1.2396+(1.2396*EXP(-1*(A160-$A$89)/1.2396)))) - ((940.92*G160)*(A160-$A$89-1.218-1.2396+(1.2396*EXP(-1*(A160-$A$89-1.218)/1.2396)))) ))</f>
        <v>43.351293609165623</v>
      </c>
      <c r="I160">
        <f>D160+H160</f>
        <v>105.91712218059412</v>
      </c>
      <c r="J160">
        <v>103.05887999999899</v>
      </c>
      <c r="K160">
        <f t="shared" si="13"/>
        <v>33.05803756457648</v>
      </c>
      <c r="L160">
        <f t="shared" ca="1" si="12"/>
        <v>42.427832386459535</v>
      </c>
      <c r="N160">
        <f t="shared" si="16"/>
        <v>6.3E-2</v>
      </c>
      <c r="O160">
        <f>$D$88+((940.92*G160)*((A160-$A$89)-1.2396+1.2396*EXP(-1*(A160-$A$89)/1.2396)))</f>
        <v>100.10437663590163</v>
      </c>
      <c r="P160">
        <f>$D$88+((940.92*N160)*((A160-$A$89)-1.2396+1.2396*EXP(-1*(A160-$A$89)/1.2396)))</f>
        <v>116.58824576123608</v>
      </c>
      <c r="T160">
        <f t="shared" si="14"/>
        <v>2.2383116000000882</v>
      </c>
      <c r="U160">
        <f t="shared" si="15"/>
        <v>8.3431021000005785</v>
      </c>
      <c r="V160">
        <v>158</v>
      </c>
    </row>
    <row r="161" spans="1:22">
      <c r="A161">
        <f t="shared" si="11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f>IF((A161&lt;$A$89),0,IF((A161-$A$89)&lt;1.218,(940.92*G161)*(A161-$A$89-1.2396+(1.2396*EXP(-1*(A161-$A$89)/1.2396))), ((940.92*G161)*(A161-$A$89-1.2396+(1.2396*EXP(-1*(A161-$A$89)/1.2396)))) - ((940.92*G161)*(A161-$A$89-1.218-1.2396+(1.2396*EXP(-1*(A161-$A$89-1.218)/1.2396)))) ))</f>
        <v>43.869274782352711</v>
      </c>
      <c r="I161">
        <f>D161+H161</f>
        <v>107.78850335378121</v>
      </c>
      <c r="J161">
        <v>104.58844000000001</v>
      </c>
      <c r="K161">
        <f t="shared" si="13"/>
        <v>32.612037517077297</v>
      </c>
      <c r="L161">
        <f t="shared" ca="1" si="12"/>
        <v>49.793565753289954</v>
      </c>
      <c r="N161">
        <f t="shared" si="16"/>
        <v>6.3E-2</v>
      </c>
      <c r="O161">
        <f>$D$88+((940.92*G161)*((A161-$A$89)-1.2396+1.2396*EXP(-1*(A161-$A$89)/1.2396)))</f>
        <v>102.00099175162477</v>
      </c>
      <c r="P161">
        <f>$D$88+((940.92*N161)*((A161-$A$89)-1.2396+1.2396*EXP(-1*(A161-$A$89)/1.2396)))</f>
        <v>118.97798080704723</v>
      </c>
      <c r="T161">
        <f t="shared" si="14"/>
        <v>2.2383116000000882</v>
      </c>
      <c r="U161">
        <f t="shared" si="15"/>
        <v>8.3431021000005785</v>
      </c>
      <c r="V161">
        <v>159</v>
      </c>
    </row>
    <row r="162" spans="1:22">
      <c r="A162">
        <f t="shared" si="11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f>IF((A162&lt;$A$89),0,IF((A162-$A$89)&lt;1.218,(940.92*G162)*(A162-$A$89-1.2396+(1.2396*EXP(-1*(A162-$A$89)/1.2396))), ((940.92*G162)*(A162-$A$89-1.2396+(1.2396*EXP(-1*(A162-$A$89)/1.2396)))) - ((940.92*G162)*(A162-$A$89-1.218-1.2396+(1.2396*EXP(-1*(A162-$A$89-1.218)/1.2396)))) ))</f>
        <v>44.200813326680333</v>
      </c>
      <c r="I162">
        <f>D162+H162</f>
        <v>109.48916189810883</v>
      </c>
      <c r="J162">
        <v>106.270885714285</v>
      </c>
      <c r="K162">
        <f t="shared" si="13"/>
        <v>54.309407831481018</v>
      </c>
      <c r="L162">
        <f t="shared" ca="1" si="12"/>
        <v>49.33390812382887</v>
      </c>
      <c r="N162">
        <f t="shared" si="16"/>
        <v>6.3E-2</v>
      </c>
      <c r="O162">
        <f>$D$88+((940.92*G162)*((A162-$A$89)-1.2396+1.2396*EXP(-1*(A162-$A$89)/1.2396)))</f>
        <v>103.26005652814645</v>
      </c>
      <c r="P162">
        <f>$D$88+((940.92*N162)*((A162-$A$89)-1.2396+1.2396*EXP(-1*(A162-$A$89)/1.2396)))</f>
        <v>120.56440242546456</v>
      </c>
      <c r="T162">
        <f t="shared" si="14"/>
        <v>2.2383116000000882</v>
      </c>
      <c r="U162">
        <f t="shared" si="15"/>
        <v>8.3431021000005785</v>
      </c>
      <c r="V162">
        <v>160</v>
      </c>
    </row>
    <row r="163" spans="1:22">
      <c r="A163">
        <f t="shared" si="11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f>IF((A163&lt;$A$89),0,IF((A163-$A$89)&lt;1.218,(940.92*G163)*(A163-$A$89-1.2396+(1.2396*EXP(-1*(A163-$A$89)/1.2396))), ((940.92*G163)*(A163-$A$89-1.2396+(1.2396*EXP(-1*(A163-$A$89)/1.2396)))) - ((940.92*G163)*(A163-$A$89-1.218-1.2396+(1.2396*EXP(-1*(A163-$A$89-1.218)/1.2396)))) ))</f>
        <v>44.530454384068385</v>
      </c>
      <c r="I163">
        <f>D163+H163</f>
        <v>111.07456866978259</v>
      </c>
      <c r="J163">
        <v>108.103365714285</v>
      </c>
      <c r="K163">
        <f t="shared" si="13"/>
        <v>58.010434078720408</v>
      </c>
      <c r="L163">
        <f t="shared" ca="1" si="12"/>
        <v>52.386939193744261</v>
      </c>
      <c r="N163">
        <f t="shared" si="16"/>
        <v>6.3E-2</v>
      </c>
      <c r="O163">
        <f>$D$88+((940.92*G163)*((A163-$A$89)-1.2396+1.2396*EXP(-1*(A163-$A$89)/1.2396)))</f>
        <v>104.54894997821954</v>
      </c>
      <c r="P163">
        <f>$D$88+((940.92*N163)*((A163-$A$89)-1.2396+1.2396*EXP(-1*(A163-$A$89)/1.2396)))</f>
        <v>122.18840817255663</v>
      </c>
      <c r="T163">
        <f t="shared" si="14"/>
        <v>2.2383116000000882</v>
      </c>
      <c r="U163">
        <f t="shared" si="15"/>
        <v>8.3431021000005785</v>
      </c>
      <c r="V163">
        <v>161</v>
      </c>
    </row>
    <row r="164" spans="1:22">
      <c r="A164">
        <f t="shared" si="11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f>IF((A164&lt;$A$89),0,IF((A164-$A$89)&lt;1.218,(940.92*G164)*(A164-$A$89-1.2396+(1.2396*EXP(-1*(A164-$A$89)/1.2396))), ((940.92*G164)*(A164-$A$89-1.2396+(1.2396*EXP(-1*(A164-$A$89)/1.2396)))) - ((940.92*G164)*(A164-$A$89-1.218-1.2396+(1.2396*EXP(-1*(A164-$A$89-1.218)/1.2396)))) ))</f>
        <v>44.84434259789596</v>
      </c>
      <c r="I164">
        <f>D164+H164</f>
        <v>112.62850259789586</v>
      </c>
      <c r="J164">
        <v>109.75304571428499</v>
      </c>
      <c r="K164">
        <f t="shared" si="13"/>
        <v>53.480470978831548</v>
      </c>
      <c r="L164">
        <f t="shared" ca="1" si="12"/>
        <v>47.972502339775488</v>
      </c>
      <c r="N164">
        <f t="shared" si="16"/>
        <v>6.3E-2</v>
      </c>
      <c r="O164">
        <f>$D$88+((940.92*G164)*((A164-$A$89)-1.2396+1.2396*EXP(-1*(A164-$A$89)/1.2396)))</f>
        <v>105.81234183383087</v>
      </c>
      <c r="P164">
        <f>$D$88+((940.92*N164)*((A164-$A$89)-1.2396+1.2396*EXP(-1*(A164-$A$89)/1.2396)))</f>
        <v>123.78028191062693</v>
      </c>
      <c r="T164">
        <f t="shared" si="14"/>
        <v>2.2383116000000882</v>
      </c>
      <c r="U164">
        <f t="shared" si="15"/>
        <v>8.3431021000005785</v>
      </c>
      <c r="V164">
        <v>162</v>
      </c>
    </row>
    <row r="165" spans="1:22">
      <c r="A165">
        <f t="shared" si="11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f>IF((A165&lt;$A$89),0,IF((A165-$A$89)&lt;1.218,(940.92*G165)*(A165-$A$89-1.2396+(1.2396*EXP(-1*(A165-$A$89)/1.2396))), ((940.92*G165)*(A165-$A$89-1.2396+(1.2396*EXP(-1*(A165-$A$89)/1.2396)))) - ((940.92*G165)*(A165-$A$89-1.218-1.2396+(1.2396*EXP(-1*(A165-$A$89-1.218)/1.2396)))) ))</f>
        <v>45.156763028792888</v>
      </c>
      <c r="I165">
        <f>D165+H165</f>
        <v>114.02284302879289</v>
      </c>
      <c r="J165">
        <v>111.35032571428501</v>
      </c>
      <c r="K165">
        <f t="shared" si="13"/>
        <v>50.733393045958778</v>
      </c>
      <c r="L165">
        <f t="shared" ca="1" si="12"/>
        <v>52.609123223679276</v>
      </c>
      <c r="N165">
        <f t="shared" si="16"/>
        <v>6.3E-2</v>
      </c>
      <c r="O165">
        <f>$D$88+((940.92*G165)*((A165-$A$89)-1.2396+1.2396*EXP(-1*(A165-$A$89)/1.2396)))</f>
        <v>107.10659902441894</v>
      </c>
      <c r="P165">
        <f>$D$88+((940.92*N165)*((A165-$A$89)-1.2396+1.2396*EXP(-1*(A165-$A$89)/1.2396)))</f>
        <v>125.4110459707679</v>
      </c>
      <c r="T165">
        <f t="shared" si="14"/>
        <v>2.2383116000000882</v>
      </c>
      <c r="U165">
        <f t="shared" si="15"/>
        <v>8.3431021000005785</v>
      </c>
      <c r="V165">
        <v>163</v>
      </c>
    </row>
    <row r="166" spans="1:22">
      <c r="A166">
        <f t="shared" si="11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f>IF((A166&lt;$A$89),0,IF((A166-$A$89)&lt;1.218,(940.92*G166)*(A166-$A$89-1.2396+(1.2396*EXP(-1*(A166-$A$89)/1.2396))), ((940.92*G166)*(A166-$A$89-1.2396+(1.2396*EXP(-1*(A166-$A$89)/1.2396)))) - ((940.92*G166)*(A166-$A$89-1.218-1.2396+(1.2396*EXP(-1*(A166-$A$89-1.218)/1.2396)))) ))</f>
        <v>45.458882782565567</v>
      </c>
      <c r="I166">
        <f>D166+H166</f>
        <v>114.85868278256547</v>
      </c>
      <c r="J166">
        <v>112.315965714285</v>
      </c>
      <c r="K166">
        <f t="shared" si="13"/>
        <v>30.924526912527519</v>
      </c>
      <c r="L166">
        <f t="shared" ca="1" si="12"/>
        <v>52.881236824637007</v>
      </c>
      <c r="N166">
        <f t="shared" si="16"/>
        <v>6.3E-2</v>
      </c>
      <c r="O166">
        <f>$D$88+((940.92*G166)*((A166-$A$89)-1.2396+1.2396*EXP(-1*(A166-$A$89)/1.2396)))</f>
        <v>108.39487681841636</v>
      </c>
      <c r="P166">
        <f>$D$88+((940.92*N166)*((A166-$A$89)-1.2396+1.2396*EXP(-1*(A166-$A$89)/1.2396)))</f>
        <v>127.03427599120464</v>
      </c>
      <c r="T166">
        <f t="shared" si="14"/>
        <v>2.2383116000000882</v>
      </c>
      <c r="U166">
        <f t="shared" si="15"/>
        <v>8.3431021000005785</v>
      </c>
      <c r="V166">
        <v>164</v>
      </c>
    </row>
    <row r="167" spans="1:22">
      <c r="A167">
        <f t="shared" si="11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f>IF((A167&lt;$A$89),0,IF((A167-$A$89)&lt;1.218,(940.92*G167)*(A167-$A$89-1.2396+(1.2396*EXP(-1*(A167-$A$89)/1.2396))), ((940.92*G167)*(A167-$A$89-1.2396+(1.2396*EXP(-1*(A167-$A$89)/1.2396)))) - ((940.92*G167)*(A167-$A$89-1.218-1.2396+(1.2396*EXP(-1*(A167-$A$89-1.218)/1.2396)))) ))</f>
        <v>45.749350885109784</v>
      </c>
      <c r="I167">
        <f>D167+H167</f>
        <v>116.06127088510979</v>
      </c>
      <c r="J167">
        <v>113.255405714285</v>
      </c>
      <c r="K167">
        <f t="shared" si="13"/>
        <v>30.519332852417428</v>
      </c>
      <c r="L167">
        <f t="shared" ca="1" si="12"/>
        <v>55.152430846036147</v>
      </c>
      <c r="N167">
        <f t="shared" si="16"/>
        <v>6.3E-2</v>
      </c>
      <c r="O167">
        <f>$D$88+((940.92*G167)*((A167-$A$89)-1.2396+1.2396*EXP(-1*(A167-$A$89)/1.2396)))</f>
        <v>109.6692423937355</v>
      </c>
      <c r="P167">
        <f>$D$88+((940.92*N167)*((A167-$A$89)-1.2396+1.2396*EXP(-1*(A167-$A$89)/1.2396)))</f>
        <v>128.63997661610676</v>
      </c>
      <c r="T167">
        <f t="shared" si="14"/>
        <v>2.2383116000000882</v>
      </c>
      <c r="U167">
        <f t="shared" si="15"/>
        <v>8.3431021000005785</v>
      </c>
      <c r="V167">
        <v>165</v>
      </c>
    </row>
    <row r="168" spans="1:22">
      <c r="A168">
        <f t="shared" si="11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f>IF((A168&lt;$A$89),0,IF((A168-$A$89)&lt;1.218,(940.92*G168)*(A168-$A$89-1.2396+(1.2396*EXP(-1*(A168-$A$89)/1.2396))), ((940.92*G168)*(A168-$A$89-1.2396+(1.2396*EXP(-1*(A168-$A$89)/1.2396)))) - ((940.92*G168)*(A168-$A$89-1.218-1.2396+(1.2396*EXP(-1*(A168-$A$89-1.218)/1.2396)))) ))</f>
        <v>46.179255774410606</v>
      </c>
      <c r="I168">
        <f>D168+H168</f>
        <v>117.80789577441061</v>
      </c>
      <c r="J168">
        <v>114.46108571428501</v>
      </c>
      <c r="K168">
        <f t="shared" si="13"/>
        <v>25.647909225679591</v>
      </c>
      <c r="L168">
        <f t="shared" ca="1" si="12"/>
        <v>57.379169291469587</v>
      </c>
      <c r="N168">
        <f t="shared" si="16"/>
        <v>6.3E-2</v>
      </c>
      <c r="O168">
        <f>$D$88+((940.92*G168)*((A168-$A$89)-1.2396+1.2396*EXP(-1*(A168-$A$89)/1.2396)))</f>
        <v>111.62359928337234</v>
      </c>
      <c r="P168">
        <f>$D$88+((940.92*N168)*((A168-$A$89)-1.2396+1.2396*EXP(-1*(A168-$A$89)/1.2396)))</f>
        <v>131.10246629704918</v>
      </c>
      <c r="T168">
        <f t="shared" si="14"/>
        <v>2.2383116000000882</v>
      </c>
      <c r="U168">
        <f t="shared" si="15"/>
        <v>8.3431021000005785</v>
      </c>
      <c r="V168">
        <v>166</v>
      </c>
    </row>
    <row r="169" spans="1:22">
      <c r="A169">
        <f t="shared" si="11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f>IF((A169&lt;$A$89),0,IF((A169-$A$89)&lt;1.218,(940.92*G169)*(A169-$A$89-1.2396+(1.2396*EXP(-1*(A169-$A$89)/1.2396))), ((940.92*G169)*(A169-$A$89-1.2396+(1.2396*EXP(-1*(A169-$A$89)/1.2396)))) - ((940.92*G169)*(A169-$A$89-1.218-1.2396+(1.2396*EXP(-1*(A169-$A$89-1.218)/1.2396)))) ))</f>
        <v>46.455992114707691</v>
      </c>
      <c r="I169">
        <f>D169+H169</f>
        <v>119.40135211470769</v>
      </c>
      <c r="J169">
        <v>116.178285714285</v>
      </c>
      <c r="K169">
        <f t="shared" si="13"/>
        <v>54.982773857325192</v>
      </c>
      <c r="L169">
        <f t="shared" ca="1" si="12"/>
        <v>60.076525676681591</v>
      </c>
      <c r="N169">
        <f t="shared" si="16"/>
        <v>6.3E-2</v>
      </c>
      <c r="O169">
        <f>$D$88+((940.92*G169)*((A169-$A$89)-1.2396+1.2396*EXP(-1*(A169-$A$89)/1.2396)))</f>
        <v>112.92734223733329</v>
      </c>
      <c r="P169">
        <f>$D$88+((940.92*N169)*((A169-$A$89)-1.2396+1.2396*EXP(-1*(A169-$A$89)/1.2396)))</f>
        <v>132.74518241903996</v>
      </c>
      <c r="T169">
        <f t="shared" si="14"/>
        <v>2.2383116000000882</v>
      </c>
      <c r="U169">
        <f t="shared" si="15"/>
        <v>8.3431021000005785</v>
      </c>
      <c r="V169">
        <v>167</v>
      </c>
    </row>
    <row r="170" spans="1:22">
      <c r="A170">
        <f t="shared" si="11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f>IF((A170&lt;$A$89),0,IF((A170-$A$89)&lt;1.218,(940.92*G170)*(A170-$A$89-1.2396+(1.2396*EXP(-1*(A170-$A$89)/1.2396))), ((940.92*G170)*(A170-$A$89-1.2396+(1.2396*EXP(-1*(A170-$A$89)/1.2396)))) - ((940.92*G170)*(A170-$A$89-1.218-1.2396+(1.2396*EXP(-1*(A170-$A$89-1.218)/1.2396)))) ))</f>
        <v>46.595451876757522</v>
      </c>
      <c r="I170">
        <f>D170+H170</f>
        <v>120.84705187675752</v>
      </c>
      <c r="J170">
        <v>117.890245714285</v>
      </c>
      <c r="K170">
        <f t="shared" si="13"/>
        <v>106.71537123288076</v>
      </c>
      <c r="L170">
        <f t="shared" ca="1" si="12"/>
        <v>59.284515803659495</v>
      </c>
      <c r="N170">
        <f t="shared" si="16"/>
        <v>6.3E-2</v>
      </c>
      <c r="O170">
        <f>$D$88+((940.92*G170)*((A170-$A$89)-1.2396+1.2396*EXP(-1*(A170-$A$89)/1.2396)))</f>
        <v>113.59862570414124</v>
      </c>
      <c r="P170">
        <f>$D$88+((940.92*N170)*((A170-$A$89)-1.2396+1.2396*EXP(-1*(A170-$A$89)/1.2396)))</f>
        <v>133.59099958721799</v>
      </c>
      <c r="T170">
        <f t="shared" si="14"/>
        <v>2.2383116000000882</v>
      </c>
      <c r="U170">
        <f t="shared" si="15"/>
        <v>8.3431021000005785</v>
      </c>
      <c r="V170">
        <v>168</v>
      </c>
    </row>
    <row r="171" spans="1:22">
      <c r="A171">
        <f t="shared" si="11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f>IF((A171&lt;$A$89),0,IF((A171-$A$89)&lt;1.218,(940.92*G171)*(A171-$A$89-1.2396+(1.2396*EXP(-1*(A171-$A$89)/1.2396))), ((940.92*G171)*(A171-$A$89-1.2396+(1.2396*EXP(-1*(A171-$A$89)/1.2396)))) - ((940.92*G171)*(A171-$A$89-1.218-1.2396+(1.2396*EXP(-1*(A171-$A$89-1.218)/1.2396)))) ))</f>
        <v>46.992572171475587</v>
      </c>
      <c r="I171">
        <f>D171+H171</f>
        <v>122.24245217147559</v>
      </c>
      <c r="J171">
        <v>119.202845714285</v>
      </c>
      <c r="K171">
        <f t="shared" si="13"/>
        <v>28.015461222466463</v>
      </c>
      <c r="L171">
        <f t="shared" ca="1" si="12"/>
        <v>51.24989325253307</v>
      </c>
      <c r="N171">
        <f t="shared" si="16"/>
        <v>6.3E-2</v>
      </c>
      <c r="O171">
        <f>$D$88+((940.92*G171)*((A171-$A$89)-1.2396+1.2396*EXP(-1*(A171-$A$89)/1.2396)))</f>
        <v>115.56524992559662</v>
      </c>
      <c r="P171">
        <f>$D$88+((940.92*N171)*((A171-$A$89)-1.2396+1.2396*EXP(-1*(A171-$A$89)/1.2396)))</f>
        <v>136.06894610625176</v>
      </c>
      <c r="T171">
        <f t="shared" si="14"/>
        <v>2.2383116000000882</v>
      </c>
      <c r="U171">
        <f t="shared" si="15"/>
        <v>8.3431021000005785</v>
      </c>
      <c r="V171">
        <v>169</v>
      </c>
    </row>
    <row r="172" spans="1:22">
      <c r="A172">
        <f t="shared" si="11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f>IF((A172&lt;$A$89),0,IF((A172-$A$89)&lt;1.218,(940.92*G172)*(A172-$A$89-1.2396+(1.2396*EXP(-1*(A172-$A$89)/1.2396))), ((940.92*G172)*(A172-$A$89-1.2396+(1.2396*EXP(-1*(A172-$A$89)/1.2396)))) - ((940.92*G172)*(A172-$A$89-1.218-1.2396+(1.2396*EXP(-1*(A172-$A$89-1.218)/1.2396)))) ))</f>
        <v>47.119430840178943</v>
      </c>
      <c r="I172">
        <f>D172+H172</f>
        <v>123.34663084017893</v>
      </c>
      <c r="J172">
        <v>120.50496571428501</v>
      </c>
      <c r="K172">
        <f t="shared" si="13"/>
        <v>84.83971853063494</v>
      </c>
      <c r="L172">
        <f t="shared" ca="1" si="12"/>
        <v>52.024488254310789</v>
      </c>
      <c r="N172">
        <f t="shared" si="16"/>
        <v>6.3E-2</v>
      </c>
      <c r="O172">
        <f>$D$88+((940.92*G172)*((A172-$A$89)-1.2396+1.2396*EXP(-1*(A172-$A$89)/1.2396)))</f>
        <v>116.21140893237884</v>
      </c>
      <c r="P172">
        <f>$D$88+((940.92*N172)*((A172-$A$89)-1.2396+1.2396*EXP(-1*(A172-$A$89)/1.2396)))</f>
        <v>136.88310645479737</v>
      </c>
      <c r="T172">
        <f t="shared" si="14"/>
        <v>2.2383116000000882</v>
      </c>
      <c r="U172">
        <f t="shared" si="15"/>
        <v>8.3431021000005785</v>
      </c>
      <c r="V172">
        <v>170</v>
      </c>
    </row>
    <row r="173" spans="1:22">
      <c r="A173">
        <f t="shared" si="11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f>IF((A173&lt;$A$89),0,IF((A173-$A$89)&lt;1.218,(940.92*G173)*(A173-$A$89-1.2396+(1.2396*EXP(-1*(A173-$A$89)/1.2396))), ((940.92*G173)*(A173-$A$89-1.2396+(1.2396*EXP(-1*(A173-$A$89)/1.2396)))) - ((940.92*G173)*(A173-$A$89-1.218-1.2396+(1.2396*EXP(-1*(A173-$A$89-1.218)/1.2396)))) ))</f>
        <v>47.619794985813847</v>
      </c>
      <c r="I173">
        <f>D173+H173</f>
        <v>124.43118927152804</v>
      </c>
      <c r="J173">
        <v>121.371045714285</v>
      </c>
      <c r="K173">
        <f t="shared" si="13"/>
        <v>13.866065539032673</v>
      </c>
      <c r="L173">
        <f t="shared" ca="1" si="12"/>
        <v>48.793568569050748</v>
      </c>
      <c r="N173">
        <f t="shared" si="16"/>
        <v>6.3E-2</v>
      </c>
      <c r="O173">
        <f>$D$88+((940.92*G173)*((A173-$A$89)-1.2396+1.2396*EXP(-1*(A173-$A$89)/1.2396)))</f>
        <v>118.85053939638277</v>
      </c>
      <c r="P173">
        <f>$D$88+((940.92*N173)*((A173-$A$89)-1.2396+1.2396*EXP(-1*(A173-$A$89)/1.2396)))</f>
        <v>140.20841083944231</v>
      </c>
      <c r="T173">
        <f t="shared" si="14"/>
        <v>2.2383116000000882</v>
      </c>
      <c r="U173">
        <f t="shared" si="15"/>
        <v>8.3431021000005785</v>
      </c>
      <c r="V173">
        <v>171</v>
      </c>
    </row>
    <row r="174" spans="1:22">
      <c r="A174">
        <f t="shared" si="11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f>IF((A174&lt;$A$89),0,IF((A174-$A$89)&lt;1.218,(940.92*G174)*(A174-$A$89-1.2396+(1.2396*EXP(-1*(A174-$A$89)/1.2396))), ((940.92*G174)*(A174-$A$89-1.2396+(1.2396*EXP(-1*(A174-$A$89)/1.2396)))) - ((940.92*G174)*(A174-$A$89-1.218-1.2396+(1.2396*EXP(-1*(A174-$A$89-1.218)/1.2396)))) ))</f>
        <v>47.739998649259938</v>
      </c>
      <c r="I174">
        <f>D174+H174</f>
        <v>124.95935293497413</v>
      </c>
      <c r="J174">
        <v>122.91725142857101</v>
      </c>
      <c r="K174">
        <f t="shared" si="13"/>
        <v>99.846679817869315</v>
      </c>
      <c r="L174">
        <f t="shared" ca="1" si="12"/>
        <v>52.891390850672607</v>
      </c>
      <c r="N174">
        <f t="shared" si="16"/>
        <v>6.3E-2</v>
      </c>
      <c r="O174">
        <f>$D$88+((940.92*G174)*((A174-$A$89)-1.2396+1.2396*EXP(-1*(A174-$A$89)/1.2396)))</f>
        <v>119.5071632130946</v>
      </c>
      <c r="P174">
        <f>$D$88+((940.92*N174)*((A174-$A$89)-1.2396+1.2396*EXP(-1*(A174-$A$89)/1.2396)))</f>
        <v>141.0357568484992</v>
      </c>
      <c r="T174">
        <f t="shared" si="14"/>
        <v>2.2383116000000882</v>
      </c>
      <c r="U174">
        <f t="shared" si="15"/>
        <v>8.3431021000005785</v>
      </c>
      <c r="V174">
        <v>172</v>
      </c>
    </row>
    <row r="175" spans="1:22">
      <c r="A175">
        <f t="shared" si="11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f>IF((A175&lt;$A$89),0,IF((A175-$A$89)&lt;1.218,(940.92*G175)*(A175-$A$89-1.2396+(1.2396*EXP(-1*(A175-$A$89)/1.2396))), ((940.92*G175)*(A175-$A$89-1.2396+(1.2396*EXP(-1*(A175-$A$89)/1.2396)))) - ((940.92*G175)*(A175-$A$89-1.218-1.2396+(1.2396*EXP(-1*(A175-$A$89-1.218)/1.2396)))) ))</f>
        <v>47.97650879768765</v>
      </c>
      <c r="I175">
        <f>D175+H175</f>
        <v>125.77614308340185</v>
      </c>
      <c r="J175">
        <v>124.57681142857101</v>
      </c>
      <c r="K175">
        <f t="shared" si="13"/>
        <v>53.454529055536149</v>
      </c>
      <c r="L175">
        <f t="shared" ca="1" si="12"/>
        <v>48.260560369534893</v>
      </c>
      <c r="N175">
        <f t="shared" si="16"/>
        <v>6.3E-2</v>
      </c>
      <c r="O175">
        <f>$D$88+((940.92*G175)*((A175-$A$89)-1.2396+1.2396*EXP(-1*(A175-$A$89)/1.2396)))</f>
        <v>120.82625226634566</v>
      </c>
      <c r="P175">
        <f>$D$88+((940.92*N175)*((A175-$A$89)-1.2396+1.2396*EXP(-1*(A175-$A$89)/1.2396)))</f>
        <v>142.69780905559554</v>
      </c>
      <c r="T175">
        <f t="shared" si="14"/>
        <v>2.2383116000000882</v>
      </c>
      <c r="U175">
        <f t="shared" si="15"/>
        <v>8.3431021000005785</v>
      </c>
      <c r="V175">
        <v>173</v>
      </c>
    </row>
    <row r="176" spans="1:22">
      <c r="A176">
        <f t="shared" si="11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f>IF((A176&lt;$A$89),0,IF((A176-$A$89)&lt;1.218,(940.92*G176)*(A176-$A$89-1.2396+(1.2396*EXP(-1*(A176-$A$89)/1.2396))), ((940.92*G176)*(A176-$A$89-1.2396+(1.2396*EXP(-1*(A176-$A$89)/1.2396)))) - ((940.92*G176)*(A176-$A$89-1.218-1.2396+(1.2396*EXP(-1*(A176-$A$89-1.218)/1.2396)))) ))</f>
        <v>48.204962549413146</v>
      </c>
      <c r="I176">
        <f>D176+H176</f>
        <v>126.59011683512745</v>
      </c>
      <c r="J176">
        <v>126.225891428571</v>
      </c>
      <c r="K176">
        <f t="shared" si="13"/>
        <v>53.636467126518994</v>
      </c>
      <c r="L176">
        <f t="shared" ca="1" si="12"/>
        <v>48.283391997225515</v>
      </c>
      <c r="N176">
        <f t="shared" si="16"/>
        <v>6.3E-2</v>
      </c>
      <c r="O176">
        <f>$D$88+((940.92*G176)*((A176-$A$89)-1.2396+1.2396*EXP(-1*(A176-$A$89)/1.2396)))</f>
        <v>122.13601494919479</v>
      </c>
      <c r="P176">
        <f>$D$88+((940.92*N176)*((A176-$A$89)-1.2396+1.2396*EXP(-1*(A176-$A$89)/1.2396)))</f>
        <v>144.34811003598546</v>
      </c>
      <c r="T176">
        <f t="shared" si="14"/>
        <v>2.2383116000000882</v>
      </c>
      <c r="U176">
        <f t="shared" si="15"/>
        <v>8.3431021000005785</v>
      </c>
      <c r="V176">
        <v>174</v>
      </c>
    </row>
    <row r="177" spans="1:22">
      <c r="A177">
        <f t="shared" si="11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f>IF((A177&lt;$A$89),0,IF((A177-$A$89)&lt;1.218,(940.92*G177)*(A177-$A$89-1.2396+(1.2396*EXP(-1*(A177-$A$89)/1.2396))), ((940.92*G177)*(A177-$A$89-1.2396+(1.2396*EXP(-1*(A177-$A$89)/1.2396)))) - ((940.92*G177)*(A177-$A$89-1.218-1.2396+(1.2396*EXP(-1*(A177-$A$89-1.218)/1.2396)))) ))</f>
        <v>48.42994136303416</v>
      </c>
      <c r="I177">
        <f>D177+H177</f>
        <v>128.00081564874836</v>
      </c>
      <c r="J177">
        <v>127.864491428571</v>
      </c>
      <c r="K177">
        <f t="shared" si="13"/>
        <v>52.786717306751875</v>
      </c>
      <c r="L177">
        <f t="shared" ca="1" si="12"/>
        <v>46.416425769559432</v>
      </c>
      <c r="N177">
        <f t="shared" si="16"/>
        <v>6.3E-2</v>
      </c>
      <c r="O177">
        <f>$D$88+((940.92*G177)*((A177-$A$89)-1.2396+1.2396*EXP(-1*(A177-$A$89)/1.2396)))</f>
        <v>123.46180121674672</v>
      </c>
      <c r="P177">
        <f>$D$88+((940.92*N177)*((A177-$A$89)-1.2396+1.2396*EXP(-1*(A177-$A$89)/1.2396)))</f>
        <v>146.0186007331009</v>
      </c>
      <c r="T177">
        <f t="shared" si="14"/>
        <v>2.2383116000000882</v>
      </c>
      <c r="U177">
        <f t="shared" si="15"/>
        <v>8.3431021000005785</v>
      </c>
      <c r="V177">
        <v>175</v>
      </c>
    </row>
    <row r="178" spans="1:22">
      <c r="A178">
        <f t="shared" si="11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f>IF((A178&lt;$A$89),0,IF((A178-$A$89)&lt;1.218,(940.92*G178)*(A178-$A$89-1.2396+(1.2396*EXP(-1*(A178-$A$89)/1.2396))), ((940.92*G178)*(A178-$A$89-1.2396+(1.2396*EXP(-1*(A178-$A$89)/1.2396)))) - ((940.92*G178)*(A178-$A$89-1.218-1.2396+(1.2396*EXP(-1*(A178-$A$89-1.218)/1.2396)))) ))</f>
        <v>48.649341584755554</v>
      </c>
      <c r="I178">
        <f>D178+H178</f>
        <v>129.38497587046984</v>
      </c>
      <c r="J178">
        <v>129.49785142857101</v>
      </c>
      <c r="K178">
        <f t="shared" si="13"/>
        <v>52.621473077799564</v>
      </c>
      <c r="L178">
        <f t="shared" ca="1" si="12"/>
        <v>44.291140673492357</v>
      </c>
      <c r="N178">
        <f t="shared" si="16"/>
        <v>6.3E-2</v>
      </c>
      <c r="O178">
        <f>$D$88+((940.92*G178)*((A178-$A$89)-1.2396+1.2396*EXP(-1*(A178-$A$89)/1.2396)))</f>
        <v>124.79082651130555</v>
      </c>
      <c r="P178">
        <f>$D$88+((940.92*N178)*((A178-$A$89)-1.2396+1.2396*EXP(-1*(A178-$A$89)/1.2396)))</f>
        <v>147.69317260424504</v>
      </c>
      <c r="T178">
        <f t="shared" si="14"/>
        <v>2.2383116000000882</v>
      </c>
      <c r="U178">
        <f t="shared" si="15"/>
        <v>8.3431021000005785</v>
      </c>
      <c r="V178">
        <v>176</v>
      </c>
    </row>
    <row r="179" spans="1:22">
      <c r="A179">
        <f t="shared" si="11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f>IF((A179&lt;$A$89),0,IF((A179-$A$89)&lt;1.218,(940.92*G179)*(A179-$A$89-1.2396+(1.2396*EXP(-1*(A179-$A$89)/1.2396))), ((940.92*G179)*(A179-$A$89-1.2396+(1.2396*EXP(-1*(A179-$A$89)/1.2396)))) - ((940.92*G179)*(A179-$A$89-1.218-1.2396+(1.2396*EXP(-1*(A179-$A$89-1.218)/1.2396)))) ))</f>
        <v>48.864106525629879</v>
      </c>
      <c r="I179">
        <f>D179+H179</f>
        <v>130.74878081134418</v>
      </c>
      <c r="J179">
        <v>130.96413142857099</v>
      </c>
      <c r="K179">
        <f t="shared" si="13"/>
        <v>47.062675127104256</v>
      </c>
      <c r="L179">
        <f t="shared" ca="1" si="12"/>
        <v>41.792023229848887</v>
      </c>
      <c r="N179">
        <f t="shared" si="16"/>
        <v>6.3E-2</v>
      </c>
      <c r="O179">
        <f>$D$88+((940.92*G179)*((A179-$A$89)-1.2396+1.2396*EXP(-1*(A179-$A$89)/1.2396)))</f>
        <v>126.12808726145344</v>
      </c>
      <c r="P179">
        <f>$D$88+((940.92*N179)*((A179-$A$89)-1.2396+1.2396*EXP(-1*(A179-$A$89)/1.2396)))</f>
        <v>149.37812114943137</v>
      </c>
      <c r="T179">
        <f t="shared" si="14"/>
        <v>2.2383116000000882</v>
      </c>
      <c r="U179">
        <f t="shared" si="15"/>
        <v>8.3431021000005785</v>
      </c>
      <c r="V179">
        <v>177</v>
      </c>
    </row>
    <row r="180" spans="1:22">
      <c r="A180">
        <f t="shared" si="11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f>IF((A180&lt;$A$89),0,IF((A180-$A$89)&lt;1.218,(940.92*G180)*(A180-$A$89-1.2396+(1.2396*EXP(-1*(A180-$A$89)/1.2396))), ((940.92*G180)*(A180-$A$89-1.2396+(1.2396*EXP(-1*(A180-$A$89)/1.2396)))) - ((940.92*G180)*(A180-$A$89-1.218-1.2396+(1.2396*EXP(-1*(A180-$A$89-1.218)/1.2396)))) ))</f>
        <v>49.175412604629607</v>
      </c>
      <c r="I180">
        <f>D180+H180</f>
        <v>132.19340689034379</v>
      </c>
      <c r="J180">
        <v>132.19289142857099</v>
      </c>
      <c r="K180">
        <f t="shared" si="13"/>
        <v>26.369145721616409</v>
      </c>
      <c r="L180">
        <f t="shared" ca="1" si="12"/>
        <v>41.716575020003461</v>
      </c>
      <c r="N180">
        <f t="shared" si="16"/>
        <v>6.3E-2</v>
      </c>
      <c r="O180">
        <f>$D$88+((940.92*G180)*((A180-$A$89)-1.2396+1.2396*EXP(-1*(A180-$A$89)/1.2396)))</f>
        <v>128.13409267076469</v>
      </c>
      <c r="P180">
        <f>$D$88+((940.92*N180)*((A180-$A$89)-1.2396+1.2396*EXP(-1*(A180-$A$89)/1.2396)))</f>
        <v>151.90568796516354</v>
      </c>
      <c r="T180">
        <f t="shared" si="14"/>
        <v>2.2383116000000882</v>
      </c>
      <c r="U180">
        <f t="shared" si="15"/>
        <v>8.3431021000005785</v>
      </c>
      <c r="V180">
        <v>178</v>
      </c>
    </row>
    <row r="181" spans="1:22">
      <c r="A181">
        <f t="shared" si="11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f>IF((A181&lt;$A$89),0,IF((A181-$A$89)&lt;1.218,(940.92*G181)*(A181-$A$89-1.2396+(1.2396*EXP(-1*(A181-$A$89)/1.2396))), ((940.92*G181)*(A181-$A$89-1.2396+(1.2396*EXP(-1*(A181-$A$89)/1.2396)))) - ((940.92*G181)*(A181-$A$89-1.218-1.2396+(1.2396*EXP(-1*(A181-$A$89-1.218)/1.2396)))) ))</f>
        <v>49.377552944946352</v>
      </c>
      <c r="I181">
        <f>D181+H181</f>
        <v>133.39979294494626</v>
      </c>
      <c r="J181">
        <v>133.30949142857099</v>
      </c>
      <c r="K181">
        <f t="shared" si="13"/>
        <v>35.761411240243731</v>
      </c>
      <c r="L181">
        <f t="shared" ca="1" si="12"/>
        <v>44.697002577796631</v>
      </c>
      <c r="N181">
        <f t="shared" si="16"/>
        <v>6.3E-2</v>
      </c>
      <c r="O181">
        <f>$D$88+((940.92*G181)*((A181-$A$89)-1.2396+1.2396*EXP(-1*(A181-$A$89)/1.2396)))</f>
        <v>129.4820920779195</v>
      </c>
      <c r="P181">
        <f>$D$88+((940.92*N181)*((A181-$A$89)-1.2396+1.2396*EXP(-1*(A181-$A$89)/1.2396)))</f>
        <v>153.60416721817865</v>
      </c>
      <c r="T181">
        <f t="shared" si="14"/>
        <v>2.2383116000000882</v>
      </c>
      <c r="U181">
        <f t="shared" si="15"/>
        <v>8.3431021000005785</v>
      </c>
      <c r="V181">
        <v>179</v>
      </c>
    </row>
    <row r="182" spans="1:22">
      <c r="A182">
        <f t="shared" si="11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f>IF((A182&lt;$A$89),0,IF((A182-$A$89)&lt;1.218,(940.92*G182)*(A182-$A$89-1.2396+(1.2396*EXP(-1*(A182-$A$89)/1.2396))), ((940.92*G182)*(A182-$A$89-1.2396+(1.2396*EXP(-1*(A182-$A$89)/1.2396)))) - ((940.92*G182)*(A182-$A$89-1.218-1.2396+(1.2396*EXP(-1*(A182-$A$89-1.218)/1.2396)))) ))</f>
        <v>49.576963317276302</v>
      </c>
      <c r="I182">
        <f>D182+H182</f>
        <v>135.08996331727622</v>
      </c>
      <c r="J182">
        <v>134.96905142857099</v>
      </c>
      <c r="K182">
        <f t="shared" si="13"/>
        <v>52.530521678034454</v>
      </c>
      <c r="L182">
        <f t="shared" ca="1" si="12"/>
        <v>46.715118948802875</v>
      </c>
      <c r="N182">
        <f t="shared" si="16"/>
        <v>6.3E-2</v>
      </c>
      <c r="O182">
        <f>$D$88+((940.92*G182)*((A182-$A$89)-1.2396+1.2396*EXP(-1*(A182-$A$89)/1.2396)))</f>
        <v>130.84907075956647</v>
      </c>
      <c r="P182">
        <f>$D$88+((940.92*N182)*((A182-$A$89)-1.2396+1.2396*EXP(-1*(A182-$A$89)/1.2396)))</f>
        <v>155.32656035705378</v>
      </c>
      <c r="T182">
        <f t="shared" si="14"/>
        <v>2.2383116000000882</v>
      </c>
      <c r="U182">
        <f t="shared" si="15"/>
        <v>8.3431021000005785</v>
      </c>
      <c r="V182">
        <v>180</v>
      </c>
    </row>
    <row r="183" spans="1:22">
      <c r="A183">
        <f t="shared" si="11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f>IF((A183&lt;$A$89),0,IF((A183-$A$89)&lt;1.218,(940.92*G183)*(A183-$A$89-1.2396+(1.2396*EXP(-1*(A183-$A$89)/1.2396))), ((940.92*G183)*(A183-$A$89-1.2396+(1.2396*EXP(-1*(A183-$A$89)/1.2396)))) - ((940.92*G183)*(A183-$A$89-1.218-1.2396+(1.2396*EXP(-1*(A183-$A$89-1.218)/1.2396)))) ))</f>
        <v>49.76209224406405</v>
      </c>
      <c r="I183">
        <f>D183+H183</f>
        <v>136.73965224406396</v>
      </c>
      <c r="J183">
        <v>136.61813142857099</v>
      </c>
      <c r="K183">
        <f t="shared" si="13"/>
        <v>54.844288355251265</v>
      </c>
      <c r="L183">
        <f t="shared" ca="1" si="12"/>
        <v>45.071184365588515</v>
      </c>
      <c r="N183">
        <f t="shared" si="16"/>
        <v>6.3E-2</v>
      </c>
      <c r="O183">
        <f>$D$88+((940.92*G183)*((A183-$A$89)-1.2396+1.2396*EXP(-1*(A183-$A$89)/1.2396)))</f>
        <v>132.1529010201935</v>
      </c>
      <c r="P183">
        <f>$D$88+((940.92*N183)*((A183-$A$89)-1.2396+1.2396*EXP(-1*(A183-$A$89)/1.2396)))</f>
        <v>156.96938648544383</v>
      </c>
      <c r="T183">
        <f t="shared" si="14"/>
        <v>2.2383116000000882</v>
      </c>
      <c r="U183">
        <f t="shared" si="15"/>
        <v>8.3431021000005785</v>
      </c>
      <c r="V183">
        <v>181</v>
      </c>
    </row>
    <row r="184" spans="1:22">
      <c r="A184">
        <f t="shared" si="11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f>IF((A184&lt;$A$89),0,IF((A184-$A$89)&lt;1.218,(940.92*G184)*(A184-$A$89-1.2396+(1.2396*EXP(-1*(A184-$A$89)/1.2396))), ((940.92*G184)*(A184-$A$89-1.2396+(1.2396*EXP(-1*(A184-$A$89)/1.2396)))) - ((940.92*G184)*(A184-$A$89-1.218-1.2396+(1.2396*EXP(-1*(A184-$A$89-1.218)/1.2396)))) ))</f>
        <v>49.950040535955402</v>
      </c>
      <c r="I184">
        <f>D184+H184</f>
        <v>138.7915205359553</v>
      </c>
      <c r="J184">
        <v>138.29341142857101</v>
      </c>
      <c r="K184">
        <f t="shared" si="13"/>
        <v>53.538375006492224</v>
      </c>
      <c r="L184">
        <f t="shared" ca="1" si="12"/>
        <v>44.488214143426084</v>
      </c>
      <c r="N184">
        <f t="shared" si="16"/>
        <v>6.3E-2</v>
      </c>
      <c r="O184">
        <f>$D$88+((940.92*G184)*((A184-$A$89)-1.2396+1.2396*EXP(-1*(A184-$A$89)/1.2396)))</f>
        <v>133.51257222656949</v>
      </c>
      <c r="P184">
        <f>$D$88+((940.92*N184)*((A184-$A$89)-1.2396+1.2396*EXP(-1*(A184-$A$89)/1.2396)))</f>
        <v>158.68257220547758</v>
      </c>
      <c r="T184">
        <f t="shared" si="14"/>
        <v>2.2383116000000882</v>
      </c>
      <c r="U184">
        <f t="shared" si="15"/>
        <v>8.3431021000005785</v>
      </c>
      <c r="V184">
        <v>182</v>
      </c>
    </row>
    <row r="185" spans="1:22">
      <c r="A185">
        <f t="shared" si="11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f>IF((A185&lt;$A$89),0,IF((A185-$A$89)&lt;1.218,(940.92*G185)*(A185-$A$89-1.2396+(1.2396*EXP(-1*(A185-$A$89)/1.2396))), ((940.92*G185)*(A185-$A$89-1.2396+(1.2396*EXP(-1*(A185-$A$89)/1.2396)))) - ((940.92*G185)*(A185-$A$89-1.218-1.2396+(1.2396*EXP(-1*(A185-$A$89-1.218)/1.2396)))) ))</f>
        <v>50.133381326015908</v>
      </c>
      <c r="I185">
        <f>D185+H185</f>
        <v>140.66122132601589</v>
      </c>
      <c r="J185">
        <v>139.97393142857101</v>
      </c>
      <c r="K185">
        <f t="shared" si="13"/>
        <v>53.682845332442355</v>
      </c>
      <c r="L185">
        <f t="shared" ca="1" si="12"/>
        <v>42.021768665689656</v>
      </c>
      <c r="N185">
        <f t="shared" si="16"/>
        <v>6.3E-2</v>
      </c>
      <c r="O185">
        <f>$D$88+((940.92*G185)*((A185-$A$89)-1.2396+1.2396*EXP(-1*(A185-$A$89)/1.2396)))</f>
        <v>134.87563064335603</v>
      </c>
      <c r="P185">
        <f>$D$88+((940.92*N185)*((A185-$A$89)-1.2396+1.2396*EXP(-1*(A185-$A$89)/1.2396)))</f>
        <v>160.40002581062862</v>
      </c>
      <c r="T185">
        <f t="shared" si="14"/>
        <v>2.2383116000000882</v>
      </c>
      <c r="U185">
        <f t="shared" si="15"/>
        <v>8.3431021000005785</v>
      </c>
      <c r="V185">
        <v>183</v>
      </c>
    </row>
    <row r="186" spans="1:22">
      <c r="A186">
        <f t="shared" si="11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f>IF((A186&lt;$A$89),0,IF((A186-$A$89)&lt;1.218,(940.92*G186)*(A186-$A$89-1.2396+(1.2396*EXP(-1*(A186-$A$89)/1.2396))), ((940.92*G186)*(A186-$A$89-1.2396+(1.2396*EXP(-1*(A186-$A$89)/1.2396)))) - ((940.92*G186)*(A186-$A$89-1.218-1.2396+(1.2396*EXP(-1*(A186-$A$89-1.218)/1.2396)))) ))</f>
        <v>50.316537917686901</v>
      </c>
      <c r="I186">
        <f>D186+H186</f>
        <v>141.96197791768691</v>
      </c>
      <c r="J186">
        <v>141.095771428571</v>
      </c>
      <c r="K186">
        <f t="shared" si="13"/>
        <v>34.966804849858214</v>
      </c>
      <c r="L186">
        <f t="shared" ca="1" si="12"/>
        <v>40.001716293781058</v>
      </c>
      <c r="N186">
        <f t="shared" si="16"/>
        <v>6.3E-2</v>
      </c>
      <c r="O186">
        <f>$D$88+((940.92*G186)*((A186-$A$89)-1.2396+1.2396*EXP(-1*(A186-$A$89)/1.2396)))</f>
        <v>136.27541987745997</v>
      </c>
      <c r="P186">
        <f>$D$88+((940.92*N186)*((A186-$A$89)-1.2396+1.2396*EXP(-1*(A186-$A$89)/1.2396)))</f>
        <v>162.16376024559958</v>
      </c>
      <c r="T186">
        <f t="shared" si="14"/>
        <v>2.2383116000000882</v>
      </c>
      <c r="U186">
        <f t="shared" si="15"/>
        <v>8.3431021000005785</v>
      </c>
      <c r="V186">
        <v>184</v>
      </c>
    </row>
    <row r="187" spans="1:22">
      <c r="A187">
        <f t="shared" si="11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f>IF((A187&lt;$A$89),0,IF((A187-$A$89)&lt;1.218,(940.92*G187)*(A187-$A$89-1.2396+(1.2396*EXP(-1*(A187-$A$89)/1.2396))), ((940.92*G187)*(A187-$A$89-1.2396+(1.2396*EXP(-1*(A187-$A$89)/1.2396)))) - ((940.92*G187)*(A187-$A$89-1.218-1.2396+(1.2396*EXP(-1*(A187-$A$89-1.218)/1.2396)))) ))</f>
        <v>50.491219922672094</v>
      </c>
      <c r="I187">
        <f>D187+H187</f>
        <v>143.21757992267209</v>
      </c>
      <c r="J187">
        <v>142.08568571428501</v>
      </c>
      <c r="K187">
        <f t="shared" si="13"/>
        <v>31.533866346081073</v>
      </c>
      <c r="L187">
        <f t="shared" ca="1" si="12"/>
        <v>39.945728222348279</v>
      </c>
      <c r="N187">
        <f t="shared" si="16"/>
        <v>6.3E-2</v>
      </c>
      <c r="O187">
        <f>$D$88+((940.92*G187)*((A187-$A$89)-1.2396+1.2396*EXP(-1*(A187-$A$89)/1.2396)))</f>
        <v>137.64777560648372</v>
      </c>
      <c r="P187">
        <f>$D$88+((940.92*N187)*((A187-$A$89)-1.2396+1.2396*EXP(-1*(A187-$A$89)/1.2396)))</f>
        <v>163.8929284641695</v>
      </c>
      <c r="T187">
        <f t="shared" si="14"/>
        <v>2.2383116000000882</v>
      </c>
      <c r="U187">
        <f t="shared" si="15"/>
        <v>8.3431021000005785</v>
      </c>
      <c r="V187">
        <v>185</v>
      </c>
    </row>
    <row r="188" spans="1:22">
      <c r="A188">
        <f t="shared" si="11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f>IF((A188&lt;$A$89),0,IF((A188-$A$89)&lt;1.218,(940.92*G188)*(A188-$A$89-1.2396+(1.2396*EXP(-1*(A188-$A$89)/1.2396))), ((940.92*G188)*(A188-$A$89-1.2396+(1.2396*EXP(-1*(A188-$A$89)/1.2396)))) - ((940.92*G188)*(A188-$A$89-1.218-1.2396+(1.2396*EXP(-1*(A188-$A$89-1.218)/1.2396)))) ))</f>
        <v>50.661283047712807</v>
      </c>
      <c r="I188">
        <f>D188+H188</f>
        <v>144.45808304771282</v>
      </c>
      <c r="J188">
        <v>142.95176571428499</v>
      </c>
      <c r="K188">
        <f t="shared" si="13"/>
        <v>27.630298641364899</v>
      </c>
      <c r="L188">
        <f t="shared" ca="1" si="12"/>
        <v>40.251747332897487</v>
      </c>
      <c r="N188">
        <f t="shared" si="16"/>
        <v>6.3E-2</v>
      </c>
      <c r="O188">
        <f>$D$88+((940.92*G188)*((A188-$A$89)-1.2396+1.2396*EXP(-1*(A188-$A$89)/1.2396)))</f>
        <v>139.02069318455338</v>
      </c>
      <c r="P188">
        <f>$D$88+((940.92*N188)*((A188-$A$89)-1.2396+1.2396*EXP(-1*(A188-$A$89)/1.2396)))</f>
        <v>165.62280461253732</v>
      </c>
      <c r="T188">
        <f t="shared" si="14"/>
        <v>2.2383116000000882</v>
      </c>
      <c r="U188">
        <f t="shared" si="15"/>
        <v>8.3431021000005785</v>
      </c>
      <c r="V188">
        <v>186</v>
      </c>
    </row>
    <row r="189" spans="1:22">
      <c r="A189">
        <f t="shared" si="11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f>IF((A189&lt;$A$89),0,IF((A189-$A$89)&lt;1.218,(940.92*G189)*(A189-$A$89-1.2396+(1.2396*EXP(-1*(A189-$A$89)/1.2396))), ((940.92*G189)*(A189-$A$89-1.2396+(1.2396*EXP(-1*(A189-$A$89)/1.2396)))) - ((940.92*G189)*(A189-$A$89-1.218-1.2396+(1.2396*EXP(-1*(A189-$A$89-1.218)/1.2396)))) ))</f>
        <v>50.822895129642866</v>
      </c>
      <c r="I189">
        <f>D189+H189</f>
        <v>145.68489512964285</v>
      </c>
      <c r="J189">
        <v>144.36604571428501</v>
      </c>
      <c r="K189">
        <f t="shared" si="13"/>
        <v>46.308193028650024</v>
      </c>
      <c r="L189">
        <f t="shared" ca="1" si="12"/>
        <v>42.028248128221044</v>
      </c>
      <c r="N189">
        <f t="shared" si="16"/>
        <v>6.3E-2</v>
      </c>
      <c r="O189">
        <f>$D$88+((940.92*G189)*((A189-$A$89)-1.2396+1.2396*EXP(-1*(A189-$A$89)/1.2396)))</f>
        <v>140.3608093359901</v>
      </c>
      <c r="P189">
        <f>$D$88+((940.92*N189)*((A189-$A$89)-1.2396+1.2396*EXP(-1*(A189-$A$89)/1.2396)))</f>
        <v>167.31135096334754</v>
      </c>
      <c r="T189">
        <f t="shared" si="14"/>
        <v>2.2383116000000882</v>
      </c>
      <c r="U189">
        <f t="shared" si="15"/>
        <v>8.3431021000005785</v>
      </c>
      <c r="V189">
        <v>187</v>
      </c>
    </row>
    <row r="190" spans="1:22">
      <c r="A190">
        <f t="shared" si="11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f>IF((A190&lt;$A$89),0,IF((A190-$A$89)&lt;1.218,(940.92*G190)*(A190-$A$89-1.2396+(1.2396*EXP(-1*(A190-$A$89)/1.2396))), ((940.92*G190)*(A190-$A$89-1.2396+(1.2396*EXP(-1*(A190-$A$89)/1.2396)))) - ((940.92*G190)*(A190-$A$89-1.218-1.2396+(1.2396*EXP(-1*(A190-$A$89-1.218)/1.2396)))) ))</f>
        <v>50.981197798362395</v>
      </c>
      <c r="I190">
        <f>D190+H190</f>
        <v>147.06499779836238</v>
      </c>
      <c r="J190">
        <v>146.08848571428501</v>
      </c>
      <c r="K190">
        <f t="shared" si="13"/>
        <v>56.173421299548139</v>
      </c>
      <c r="L190">
        <f t="shared" ca="1" si="12"/>
        <v>41.385355529971335</v>
      </c>
      <c r="N190">
        <f t="shared" si="16"/>
        <v>6.3E-2</v>
      </c>
      <c r="O190">
        <f>$D$88+((940.92*G190)*((A190-$A$89)-1.2396+1.2396*EXP(-1*(A190-$A$89)/1.2396)))</f>
        <v>141.70865932544547</v>
      </c>
      <c r="P190">
        <f>$D$88+((940.92*N190)*((A190-$A$89)-1.2396+1.2396*EXP(-1*(A190-$A$89)/1.2396)))</f>
        <v>169.00964195006134</v>
      </c>
      <c r="T190">
        <f t="shared" si="14"/>
        <v>2.2383116000000882</v>
      </c>
      <c r="U190">
        <f t="shared" si="15"/>
        <v>8.3431021000005785</v>
      </c>
      <c r="V190">
        <v>188</v>
      </c>
    </row>
    <row r="191" spans="1:22">
      <c r="A191">
        <f t="shared" si="11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f>IF((A191&lt;$A$89),0,IF((A191-$A$89)&lt;1.218,(940.92*G191)*(A191-$A$89-1.2396+(1.2396*EXP(-1*(A191-$A$89)/1.2396))), ((940.92*G191)*(A191-$A$89-1.2396+(1.2396*EXP(-1*(A191-$A$89)/1.2396)))) - ((940.92*G191)*(A191-$A$89-1.218-1.2396+(1.2396*EXP(-1*(A191-$A$89-1.218)/1.2396)))) ))</f>
        <v>51.138125423957646</v>
      </c>
      <c r="I191">
        <f>D191+H191</f>
        <v>148.67600542395763</v>
      </c>
      <c r="J191">
        <v>147.83188571428499</v>
      </c>
      <c r="K191">
        <f t="shared" si="13"/>
        <v>55.942574950306124</v>
      </c>
      <c r="L191">
        <f t="shared" ca="1" si="12"/>
        <v>38.29285651054473</v>
      </c>
      <c r="N191">
        <f t="shared" si="16"/>
        <v>6.3E-2</v>
      </c>
      <c r="O191">
        <f>$D$88+((940.92*G191)*((A191-$A$89)-1.2396+1.2396*EXP(-1*(A191-$A$89)/1.2396)))</f>
        <v>143.0809114958667</v>
      </c>
      <c r="P191">
        <f>$D$88+((940.92*N191)*((A191-$A$89)-1.2396+1.2396*EXP(-1*(A191-$A$89)/1.2396)))</f>
        <v>170.73867968479209</v>
      </c>
      <c r="T191">
        <f t="shared" si="14"/>
        <v>2.2383116000000882</v>
      </c>
      <c r="U191">
        <f t="shared" si="15"/>
        <v>8.3431021000005785</v>
      </c>
      <c r="V191">
        <v>189</v>
      </c>
    </row>
    <row r="192" spans="1:22">
      <c r="A192">
        <f t="shared" si="11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f>IF((A192&lt;$A$89),0,IF((A192-$A$89)&lt;1.218,(940.92*G192)*(A192-$A$89-1.2396+(1.2396*EXP(-1*(A192-$A$89)/1.2396))), ((940.92*G192)*(A192-$A$89-1.2396+(1.2396*EXP(-1*(A192-$A$89)/1.2396)))) - ((940.92*G192)*(A192-$A$89-1.218-1.2396+(1.2396*EXP(-1*(A192-$A$89-1.218)/1.2396)))) ))</f>
        <v>51.362143899181177</v>
      </c>
      <c r="I192">
        <f>D192+H192</f>
        <v>150.35934389918117</v>
      </c>
      <c r="J192">
        <v>149.48813142857099</v>
      </c>
      <c r="K192">
        <f t="shared" si="13"/>
        <v>36.091175845890866</v>
      </c>
      <c r="L192">
        <f t="shared" ca="1" si="12"/>
        <v>36.39931611756311</v>
      </c>
      <c r="N192">
        <f t="shared" si="16"/>
        <v>6.3E-2</v>
      </c>
      <c r="O192">
        <f>$D$88+((940.92*G192)*((A192-$A$89)-1.2396+1.2396*EXP(-1*(A192-$A$89)/1.2396)))</f>
        <v>145.10584430025716</v>
      </c>
      <c r="P192">
        <f>$D$88+((940.92*N192)*((A192-$A$89)-1.2396+1.2396*EXP(-1*(A192-$A$89)/1.2396)))</f>
        <v>173.29009501832405</v>
      </c>
      <c r="T192">
        <f t="shared" si="14"/>
        <v>2.2383116000000882</v>
      </c>
      <c r="U192">
        <f t="shared" si="15"/>
        <v>8.3431021000005785</v>
      </c>
      <c r="V192">
        <v>190</v>
      </c>
    </row>
    <row r="193" spans="1:22">
      <c r="A193">
        <f t="shared" si="11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f>IF((A193&lt;$A$89),0,IF((A193-$A$89)&lt;1.218,(940.92*G193)*(A193-$A$89-1.2396+(1.2396*EXP(-1*(A193-$A$89)/1.2396))), ((940.92*G193)*(A193-$A$89-1.2396+(1.2396*EXP(-1*(A193-$A$89)/1.2396)))) - ((940.92*G193)*(A193-$A$89-1.218-1.2396+(1.2396*EXP(-1*(A193-$A$89-1.218)/1.2396)))) ))</f>
        <v>51.508311762437778</v>
      </c>
      <c r="I193">
        <f>D193+H193</f>
        <v>151.53927176243778</v>
      </c>
      <c r="J193">
        <v>151.00197142857101</v>
      </c>
      <c r="K193">
        <f t="shared" si="13"/>
        <v>49.014586133626956</v>
      </c>
      <c r="L193">
        <f t="shared" ca="1" si="12"/>
        <v>36.472816052407993</v>
      </c>
      <c r="N193">
        <f t="shared" si="16"/>
        <v>6.3E-2</v>
      </c>
      <c r="O193">
        <f>$D$88+((940.92*G193)*((A193-$A$89)-1.2396+1.2396*EXP(-1*(A193-$A$89)/1.2396)))</f>
        <v>146.47142731430768</v>
      </c>
      <c r="P193">
        <f>$D$88+((940.92*N193)*((A193-$A$89)-1.2396+1.2396*EXP(-1*(A193-$A$89)/1.2396)))</f>
        <v>175.01072961602767</v>
      </c>
      <c r="T193">
        <f t="shared" si="14"/>
        <v>2.2383116000000882</v>
      </c>
      <c r="U193">
        <f t="shared" si="15"/>
        <v>8.3431021000005785</v>
      </c>
      <c r="V193">
        <v>191</v>
      </c>
    </row>
    <row r="194" spans="1:22">
      <c r="A194">
        <f t="shared" si="11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f>IF((A194&lt;$A$89),0,IF((A194-$A$89)&lt;1.218,(940.92*G194)*(A194-$A$89-1.2396+(1.2396*EXP(-1*(A194-$A$89)/1.2396))), ((940.92*G194)*(A194-$A$89-1.2396+(1.2396*EXP(-1*(A194-$A$89)/1.2396)))) - ((940.92*G194)*(A194-$A$89-1.218-1.2396+(1.2396*EXP(-1*(A194-$A$89-1.218)/1.2396)))) ))</f>
        <v>51.652092079096953</v>
      </c>
      <c r="I194">
        <f>D194+H194</f>
        <v>152.71157207909695</v>
      </c>
      <c r="J194">
        <v>151.90141714285701</v>
      </c>
      <c r="K194">
        <f t="shared" si="13"/>
        <v>28.873920229127954</v>
      </c>
      <c r="L194">
        <f t="shared" ca="1" si="12"/>
        <v>35.242482125078851</v>
      </c>
      <c r="N194">
        <f t="shared" si="16"/>
        <v>6.3E-2</v>
      </c>
      <c r="O194">
        <f>$D$88+((940.92*G194)*((A194-$A$89)-1.2396+1.2396*EXP(-1*(A194-$A$89)/1.2396)))</f>
        <v>147.85092016645052</v>
      </c>
      <c r="P194">
        <f>$D$88+((940.92*N194)*((A194-$A$89)-1.2396+1.2396*EXP(-1*(A194-$A$89)/1.2396)))</f>
        <v>176.74889060972771</v>
      </c>
      <c r="T194">
        <f t="shared" si="14"/>
        <v>2.2383116000000882</v>
      </c>
      <c r="U194">
        <f t="shared" si="15"/>
        <v>8.3431021000005785</v>
      </c>
      <c r="V194">
        <v>192</v>
      </c>
    </row>
    <row r="195" spans="1:22">
      <c r="A195">
        <f t="shared" ref="A195:A258" si="17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f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51.790381563850552</v>
      </c>
      <c r="I195">
        <f>D195+H195</f>
        <v>153.85218156385056</v>
      </c>
      <c r="J195">
        <v>152.929937142857</v>
      </c>
      <c r="K195">
        <f t="shared" si="13"/>
        <v>33.482321613356284</v>
      </c>
      <c r="L195">
        <f t="shared" ref="L195:L258" ca="1" si="18">IF(ROW(K195)-ROW($K$2)+1&gt;=$L$1, AVERAGE(OFFSET(K195, 0, 0, $L$1, 1)), NA())</f>
        <v>37.042938485660855</v>
      </c>
      <c r="N195">
        <f t="shared" si="16"/>
        <v>6.3E-2</v>
      </c>
      <c r="O195">
        <f>$D$88+((940.92*G195)*((A195-$A$89)-1.2396+1.2396*EXP(-1*(A195-$A$89)/1.2396)))</f>
        <v>149.21335093802787</v>
      </c>
      <c r="P195">
        <f>$D$88+((940.92*N195)*((A195-$A$89)-1.2396+1.2396*EXP(-1*(A195-$A$89)/1.2396)))</f>
        <v>178.46555338191513</v>
      </c>
      <c r="T195">
        <f t="shared" si="14"/>
        <v>2.2383116000000882</v>
      </c>
      <c r="U195">
        <f t="shared" si="15"/>
        <v>8.3431021000005785</v>
      </c>
      <c r="V195">
        <v>193</v>
      </c>
    </row>
    <row r="196" spans="1:22">
      <c r="A196">
        <f t="shared" si="17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f>IF((A196&lt;$A$89),0,IF((A196-$A$89)&lt;1.218,(940.92*G196)*(A196-$A$89-1.2396+(1.2396*EXP(-1*(A196-$A$89)/1.2396))), ((940.92*G196)*(A196-$A$89-1.2396+(1.2396*EXP(-1*(A196-$A$89)/1.2396)))) - ((940.92*G196)*(A196-$A$89-1.218-1.2396+(1.2396*EXP(-1*(A196-$A$89-1.218)/1.2396)))) ))</f>
        <v>51.924347955662235</v>
      </c>
      <c r="I196">
        <f>D196+H196</f>
        <v>154.98322795566122</v>
      </c>
      <c r="J196">
        <v>153.97941714285699</v>
      </c>
      <c r="K196">
        <f t="shared" ref="K196:K259" si="19">(J196-J195)/(A196-A195)</f>
        <v>34.406924135530446</v>
      </c>
      <c r="L196">
        <f t="shared" ca="1" si="18"/>
        <v>44.912053524297207</v>
      </c>
      <c r="N196">
        <f t="shared" si="16"/>
        <v>6.3E-2</v>
      </c>
      <c r="O196">
        <f>$D$88+((940.92*G196)*((A196-$A$89)-1.2396+1.2396*EXP(-1*(A196-$A$89)/1.2396)))</f>
        <v>150.56819228425962</v>
      </c>
      <c r="P196">
        <f>$D$88+((940.92*N196)*((A196-$A$89)-1.2396+1.2396*EXP(-1*(A196-$A$89)/1.2396)))</f>
        <v>180.17265347816715</v>
      </c>
      <c r="T196">
        <f t="shared" ref="T196:T259" si="20">T195</f>
        <v>2.2383116000000882</v>
      </c>
      <c r="U196">
        <f t="shared" ref="U196:U259" si="21">U195</f>
        <v>8.3431021000005785</v>
      </c>
      <c r="V196">
        <v>194</v>
      </c>
    </row>
    <row r="197" spans="1:22">
      <c r="A197">
        <f t="shared" si="17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f>IF((A197&lt;$A$89),0,IF((A197-$A$89)&lt;1.218,(940.92*G197)*(A197-$A$89-1.2396+(1.2396*EXP(-1*(A197-$A$89)/1.2396))), ((940.92*G197)*(A197-$A$89-1.2396+(1.2396*EXP(-1*(A197-$A$89)/1.2396)))) - ((940.92*G197)*(A197-$A$89-1.218-1.2396+(1.2396*EXP(-1*(A197-$A$89-1.218)/1.2396)))) ))</f>
        <v>52.058846403849479</v>
      </c>
      <c r="I197">
        <f>D197+H197</f>
        <v>156.64728640384948</v>
      </c>
      <c r="J197">
        <v>155.06557714285699</v>
      </c>
      <c r="K197">
        <f t="shared" si="19"/>
        <v>34.594057451573143</v>
      </c>
      <c r="L197">
        <f t="shared" ca="1" si="18"/>
        <v>46.618953229090955</v>
      </c>
      <c r="N197">
        <f t="shared" si="16"/>
        <v>6.3E-2</v>
      </c>
      <c r="O197">
        <f>$D$88+((940.92*G197)*((A197-$A$89)-1.2396+1.2396*EXP(-1*(A197-$A$89)/1.2396)))</f>
        <v>151.9648355703938</v>
      </c>
      <c r="P197">
        <f>$D$88+((940.92*N197)*((A197-$A$89)-1.2396+1.2396*EXP(-1*(A197-$A$89)/1.2396)))</f>
        <v>181.93242401869622</v>
      </c>
      <c r="T197">
        <f t="shared" si="20"/>
        <v>2.2383116000000882</v>
      </c>
      <c r="U197">
        <f t="shared" si="21"/>
        <v>8.3431021000005785</v>
      </c>
      <c r="V197">
        <v>195</v>
      </c>
    </row>
    <row r="198" spans="1:22">
      <c r="A198">
        <f t="shared" si="17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f>IF((A198&lt;$A$89),0,IF((A198-$A$89)&lt;1.218,(940.92*G198)*(A198-$A$89-1.2396+(1.2396*EXP(-1*(A198-$A$89)/1.2396))), ((940.92*G198)*(A198-$A$89-1.2396+(1.2396*EXP(-1*(A198-$A$89)/1.2396)))) - ((940.92*G198)*(A198-$A$89-1.218-1.2396+(1.2396*EXP(-1*(A198-$A$89-1.218)/1.2396)))) ))</f>
        <v>52.187642990373149</v>
      </c>
      <c r="I198">
        <f>D198+H198</f>
        <v>158.45852870465814</v>
      </c>
      <c r="J198">
        <v>156.465137142857</v>
      </c>
      <c r="K198">
        <f t="shared" si="19"/>
        <v>45.395306594600491</v>
      </c>
      <c r="L198">
        <f t="shared" ca="1" si="18"/>
        <v>45.418567256333624</v>
      </c>
      <c r="N198">
        <f t="shared" si="16"/>
        <v>6.3E-2</v>
      </c>
      <c r="O198">
        <f>$D$88+((940.92*G198)*((A198-$A$89)-1.2396+1.2396*EXP(-1*(A198-$A$89)/1.2396)))</f>
        <v>153.33822476313367</v>
      </c>
      <c r="P198">
        <f>$D$88+((940.92*N198)*((A198-$A$89)-1.2396+1.2396*EXP(-1*(A198-$A$89)/1.2396)))</f>
        <v>183.66289440154844</v>
      </c>
      <c r="T198">
        <f t="shared" si="20"/>
        <v>2.2383116000000882</v>
      </c>
      <c r="U198">
        <f t="shared" si="21"/>
        <v>8.3431021000005785</v>
      </c>
      <c r="V198">
        <v>196</v>
      </c>
    </row>
    <row r="199" spans="1:22">
      <c r="A199">
        <f t="shared" si="17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f>IF((A199&lt;$A$89),0,IF((A199-$A$89)&lt;1.218,(940.92*G199)*(A199-$A$89-1.2396+(1.2396*EXP(-1*(A199-$A$89)/1.2396))), ((940.92*G199)*(A199-$A$89-1.2396+(1.2396*EXP(-1*(A199-$A$89)/1.2396)))) - ((940.92*G199)*(A199-$A$89-1.218-1.2396+(1.2396*EXP(-1*(A199-$A$89-1.218)/1.2396)))) ))</f>
        <v>52.317122873399413</v>
      </c>
      <c r="I199">
        <f>D199+H199</f>
        <v>160.42048858768442</v>
      </c>
      <c r="J199">
        <v>157.732771428571</v>
      </c>
      <c r="K199">
        <f t="shared" si="19"/>
        <v>39.879267046152954</v>
      </c>
      <c r="L199">
        <f t="shared" ca="1" si="18"/>
        <v>44.1587978182611</v>
      </c>
      <c r="N199">
        <f t="shared" si="16"/>
        <v>6.3E-2</v>
      </c>
      <c r="O199">
        <f>$D$88+((940.92*G199)*((A199-$A$89)-1.2396+1.2396*EXP(-1*(A199-$A$89)/1.2396)))</f>
        <v>154.75619521067068</v>
      </c>
      <c r="P199">
        <f>$D$88+((940.92*N199)*((A199-$A$89)-1.2396+1.2396*EXP(-1*(A199-$A$89)/1.2396)))</f>
        <v>185.44953716544512</v>
      </c>
      <c r="T199">
        <f t="shared" si="20"/>
        <v>2.2383116000000882</v>
      </c>
      <c r="U199">
        <f t="shared" si="21"/>
        <v>8.3431021000005785</v>
      </c>
      <c r="V199">
        <v>197</v>
      </c>
    </row>
    <row r="200" spans="1:22">
      <c r="A200">
        <f t="shared" si="17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f>IF((A200&lt;$A$89),0,IF((A200-$A$89)&lt;1.218,(940.92*G200)*(A200-$A$89-1.2396+(1.2396*EXP(-1*(A200-$A$89)/1.2396))), ((940.92*G200)*(A200-$A$89-1.2396+(1.2396*EXP(-1*(A200-$A$89)/1.2396)))) - ((940.92*G200)*(A200-$A$89-1.218-1.2396+(1.2396*EXP(-1*(A200-$A$89-1.218)/1.2396)))) ))</f>
        <v>52.497619149684382</v>
      </c>
      <c r="I200">
        <f>D200+H200</f>
        <v>162.25066486396938</v>
      </c>
      <c r="J200">
        <v>158.887051428571</v>
      </c>
      <c r="K200">
        <f t="shared" si="19"/>
        <v>25.248431105282176</v>
      </c>
      <c r="L200">
        <f t="shared" ca="1" si="18"/>
        <v>41.795771327337249</v>
      </c>
      <c r="N200">
        <f t="shared" si="16"/>
        <v>6.3E-2</v>
      </c>
      <c r="O200">
        <f>$D$88+((940.92*G200)*((A200-$A$89)-1.2396+1.2396*EXP(-1*(A200-$A$89)/1.2396)))</f>
        <v>156.7989966434258</v>
      </c>
      <c r="P200">
        <f>$D$88+((940.92*N200)*((A200-$A$89)-1.2396+1.2396*EXP(-1*(A200-$A$89)/1.2396)))</f>
        <v>188.02346697071653</v>
      </c>
      <c r="T200">
        <f t="shared" si="20"/>
        <v>2.2383116000000882</v>
      </c>
      <c r="U200">
        <f t="shared" si="21"/>
        <v>8.3431021000005785</v>
      </c>
      <c r="V200">
        <v>198</v>
      </c>
    </row>
    <row r="201" spans="1:22">
      <c r="A201">
        <f t="shared" si="17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f>IF((A201&lt;$A$89),0,IF((A201-$A$89)&lt;1.218,(940.92*G201)*(A201-$A$89-1.2396+(1.2396*EXP(-1*(A201-$A$89)/1.2396))), ((940.92*G201)*(A201-$A$89-1.2396+(1.2396*EXP(-1*(A201-$A$89)/1.2396)))) - ((940.92*G201)*(A201-$A$89-1.218-1.2396+(1.2396*EXP(-1*(A201-$A$89-1.218)/1.2396)))) ))</f>
        <v>52.618069250742309</v>
      </c>
      <c r="I201">
        <f>D201+H201</f>
        <v>163.9683949650273</v>
      </c>
      <c r="J201">
        <v>160.051811428571</v>
      </c>
      <c r="K201">
        <f t="shared" si="19"/>
        <v>37.0071710204898</v>
      </c>
      <c r="L201">
        <f t="shared" ca="1" si="18"/>
        <v>45.658576784249121</v>
      </c>
      <c r="N201">
        <f t="shared" si="16"/>
        <v>6.3E-2</v>
      </c>
      <c r="O201">
        <f>$D$88+((940.92*G201)*((A201-$A$89)-1.2396+1.2396*EXP(-1*(A201-$A$89)/1.2396)))</f>
        <v>158.20764916243439</v>
      </c>
      <c r="P201">
        <f>$D$88+((940.92*N201)*((A201-$A$89)-1.2396+1.2396*EXP(-1*(A201-$A$89)/1.2396)))</f>
        <v>189.79836914466739</v>
      </c>
      <c r="T201">
        <f t="shared" si="20"/>
        <v>2.2383116000000882</v>
      </c>
      <c r="U201">
        <f t="shared" si="21"/>
        <v>8.3431021000005785</v>
      </c>
      <c r="V201">
        <v>199</v>
      </c>
    </row>
    <row r="202" spans="1:22">
      <c r="A202">
        <f t="shared" si="17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f>IF((A202&lt;$A$89),0,IF((A202-$A$89)&lt;1.218,(940.92*G202)*(A202-$A$89-1.2396+(1.2396*EXP(-1*(A202-$A$89)/1.2396))), ((940.92*G202)*(A202-$A$89-1.2396+(1.2396*EXP(-1*(A202-$A$89)/1.2396)))) - ((940.92*G202)*(A202-$A$89-1.218-1.2396+(1.2396*EXP(-1*(A202-$A$89-1.218)/1.2396)))) ))</f>
        <v>52.735545258021801</v>
      </c>
      <c r="I202">
        <f>D202+H202</f>
        <v>165.0515109723068</v>
      </c>
      <c r="J202">
        <v>161.21133142857099</v>
      </c>
      <c r="K202">
        <f t="shared" si="19"/>
        <v>36.826175194339704</v>
      </c>
      <c r="L202">
        <f t="shared" ca="1" si="18"/>
        <v>51.511033821353166</v>
      </c>
      <c r="N202">
        <f t="shared" si="16"/>
        <v>6.3E-2</v>
      </c>
      <c r="O202">
        <f>$D$88+((940.92*G202)*((A202-$A$89)-1.2396+1.2396*EXP(-1*(A202-$A$89)/1.2396)))</f>
        <v>159.61866453321034</v>
      </c>
      <c r="P202">
        <f>$D$88+((940.92*N202)*((A202-$A$89)-1.2396+1.2396*EXP(-1*(A202-$A$89)/1.2396)))</f>
        <v>191.57624851184505</v>
      </c>
      <c r="T202">
        <f t="shared" si="20"/>
        <v>2.2383116000000882</v>
      </c>
      <c r="U202">
        <f t="shared" si="21"/>
        <v>8.3431021000005785</v>
      </c>
      <c r="V202">
        <v>200</v>
      </c>
    </row>
    <row r="203" spans="1:22">
      <c r="A203">
        <f t="shared" si="17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f>IF((A203&lt;$A$89),0,IF((A203-$A$89)&lt;1.218,(940.92*G203)*(A203-$A$89-1.2396+(1.2396*EXP(-1*(A203-$A$89)/1.2396))), ((940.92*G203)*(A203-$A$89-1.2396+(1.2396*EXP(-1*(A203-$A$89)/1.2396)))) - ((940.92*G203)*(A203-$A$89-1.218-1.2396+(1.2396*EXP(-1*(A203-$A$89-1.218)/1.2396)))) ))</f>
        <v>52.849403617454897</v>
      </c>
      <c r="I203">
        <f>D203+H203</f>
        <v>166.10480933173989</v>
      </c>
      <c r="J203">
        <v>162.360371428571</v>
      </c>
      <c r="K203">
        <f t="shared" si="19"/>
        <v>36.711246860335521</v>
      </c>
      <c r="L203">
        <f t="shared" ca="1" si="18"/>
        <v>53.546844377865874</v>
      </c>
      <c r="N203">
        <f t="shared" si="16"/>
        <v>6.3E-2</v>
      </c>
      <c r="O203">
        <f>$D$88+((940.92*G203)*((A203-$A$89)-1.2396+1.2396*EXP(-1*(A203-$A$89)/1.2396)))</f>
        <v>161.02305154400699</v>
      </c>
      <c r="P203">
        <f>$D$88+((940.92*N203)*((A203-$A$89)-1.2396+1.2396*EXP(-1*(A203-$A$89)/1.2396)))</f>
        <v>193.34577614544884</v>
      </c>
      <c r="T203">
        <f t="shared" si="20"/>
        <v>2.2383116000000882</v>
      </c>
      <c r="U203">
        <f t="shared" si="21"/>
        <v>8.3431021000005785</v>
      </c>
      <c r="V203">
        <v>201</v>
      </c>
    </row>
    <row r="204" spans="1:22">
      <c r="A204">
        <f t="shared" si="17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f>IF((A204&lt;$A$89),0,IF((A204-$A$89)&lt;1.218,(940.92*G204)*(A204-$A$89-1.2396+(1.2396*EXP(-1*(A204-$A$89)/1.2396))), ((940.92*G204)*(A204-$A$89-1.2396+(1.2396*EXP(-1*(A204-$A$89)/1.2396)))) - ((940.92*G204)*(A204-$A$89-1.218-1.2396+(1.2396*EXP(-1*(A204-$A$89-1.218)/1.2396)))) ))</f>
        <v>52.958872640746151</v>
      </c>
      <c r="I204">
        <f>D204+H204</f>
        <v>167.41995835503116</v>
      </c>
      <c r="J204">
        <v>163.80689142857099</v>
      </c>
      <c r="K204">
        <f t="shared" si="19"/>
        <v>46.878483834947957</v>
      </c>
      <c r="L204">
        <f t="shared" ca="1" si="18"/>
        <v>53.601355287337412</v>
      </c>
      <c r="N204">
        <f t="shared" si="16"/>
        <v>6.3E-2</v>
      </c>
      <c r="O204">
        <f>$D$88+((940.92*G204)*((A204-$A$89)-1.2396+1.2396*EXP(-1*(A204-$A$89)/1.2396)))</f>
        <v>162.40924225470133</v>
      </c>
      <c r="P204">
        <f>$D$88+((940.92*N204)*((A204-$A$89)-1.2396+1.2396*EXP(-1*(A204-$A$89)/1.2396)))</f>
        <v>195.09237644092366</v>
      </c>
      <c r="T204">
        <f t="shared" si="20"/>
        <v>2.2383116000000882</v>
      </c>
      <c r="U204">
        <f t="shared" si="21"/>
        <v>8.3431021000005785</v>
      </c>
      <c r="V204">
        <v>202</v>
      </c>
    </row>
    <row r="205" spans="1:22">
      <c r="A205">
        <f t="shared" si="17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f>IF((A205&lt;$A$89),0,IF((A205-$A$89)&lt;1.218,(940.92*G205)*(A205-$A$89-1.2396+(1.2396*EXP(-1*(A205-$A$89)/1.2396))), ((940.92*G205)*(A205-$A$89-1.2396+(1.2396*EXP(-1*(A205-$A$89)/1.2396)))) - ((940.92*G205)*(A205-$A$89-1.218-1.2396+(1.2396*EXP(-1*(A205-$A$89-1.218)/1.2396)))) ))</f>
        <v>53.014662167689835</v>
      </c>
      <c r="I205">
        <f>D205+H205</f>
        <v>169.19294788197482</v>
      </c>
      <c r="J205">
        <v>165.60461714285699</v>
      </c>
      <c r="K205">
        <f t="shared" si="19"/>
        <v>112.17347199971992</v>
      </c>
      <c r="L205">
        <f t="shared" ca="1" si="18"/>
        <v>52.85104969529668</v>
      </c>
      <c r="N205">
        <f t="shared" si="16"/>
        <v>6.3E-2</v>
      </c>
      <c r="O205">
        <f>$D$88+((940.92*G205)*((A205-$A$89)-1.2396+1.2396*EXP(-1*(A205-$A$89)/1.2396)))</f>
        <v>163.12983516901232</v>
      </c>
      <c r="P205">
        <f>$D$88+((940.92*N205)*((A205-$A$89)-1.2396+1.2396*EXP(-1*(A205-$A$89)/1.2396)))</f>
        <v>196.00032351295556</v>
      </c>
      <c r="T205">
        <f t="shared" si="20"/>
        <v>2.2383116000000882</v>
      </c>
      <c r="U205">
        <f t="shared" si="21"/>
        <v>8.3431021000005785</v>
      </c>
      <c r="V205">
        <v>203</v>
      </c>
    </row>
    <row r="206" spans="1:22">
      <c r="A206">
        <f t="shared" si="17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f>IF((A206&lt;$A$89),0,IF((A206-$A$89)&lt;1.218,(940.92*G206)*(A206-$A$89-1.2396+(1.2396*EXP(-1*(A206-$A$89)/1.2396))), ((940.92*G206)*(A206-$A$89-1.2396+(1.2396*EXP(-1*(A206-$A$89)/1.2396)))) - ((940.92*G206)*(A206-$A$89-1.218-1.2396+(1.2396*EXP(-1*(A206-$A$89-1.218)/1.2396)))) ))</f>
        <v>53.12239407572045</v>
      </c>
      <c r="I206">
        <f>D206+H206</f>
        <v>171.01263979000544</v>
      </c>
      <c r="J206">
        <v>167.22849714285701</v>
      </c>
      <c r="K206">
        <f t="shared" si="19"/>
        <v>51.475921183467825</v>
      </c>
      <c r="L206">
        <f t="shared" ca="1" si="18"/>
        <v>44.444731112410132</v>
      </c>
      <c r="N206">
        <f t="shared" si="16"/>
        <v>6.3E-2</v>
      </c>
      <c r="O206">
        <f>$D$88+((940.92*G206)*((A206-$A$89)-1.2396+1.2396*EXP(-1*(A206-$A$89)/1.2396)))</f>
        <v>164.54950816472021</v>
      </c>
      <c r="P206">
        <f>$D$88+((940.92*N206)*((A206-$A$89)-1.2396+1.2396*EXP(-1*(A206-$A$89)/1.2396)))</f>
        <v>197.78911148754747</v>
      </c>
      <c r="T206">
        <f t="shared" si="20"/>
        <v>2.2383116000000882</v>
      </c>
      <c r="U206">
        <f t="shared" si="21"/>
        <v>8.3431021000005785</v>
      </c>
      <c r="V206">
        <v>204</v>
      </c>
    </row>
    <row r="207" spans="1:22">
      <c r="A207">
        <f t="shared" si="17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f>IF((A207&lt;$A$89),0,IF((A207-$A$89)&lt;1.218,(940.92*G207)*(A207-$A$89-1.2396+(1.2396*EXP(-1*(A207-$A$89)/1.2396))), ((940.92*G207)*(A207-$A$89-1.2396+(1.2396*EXP(-1*(A207-$A$89)/1.2396)))) - ((940.92*G207)*(A207-$A$89-1.218-1.2396+(1.2396*EXP(-1*(A207-$A$89-1.218)/1.2396)))) ))</f>
        <v>53.274631069451431</v>
      </c>
      <c r="I207">
        <f>D207+H207</f>
        <v>172.47747678373645</v>
      </c>
      <c r="J207">
        <v>168.267497142857</v>
      </c>
      <c r="K207">
        <f t="shared" si="19"/>
        <v>22.590197723999857</v>
      </c>
      <c r="L207">
        <f t="shared" ca="1" si="18"/>
        <v>42.976396398640098</v>
      </c>
      <c r="N207">
        <f t="shared" si="16"/>
        <v>6.3E-2</v>
      </c>
      <c r="O207">
        <f>$D$88+((940.92*G207)*((A207-$A$89)-1.2396+1.2396*EXP(-1*(A207-$A$89)/1.2396)))</f>
        <v>166.62222611591966</v>
      </c>
      <c r="P207">
        <f>$D$88+((940.92*N207)*((A207-$A$89)-1.2396+1.2396*EXP(-1*(A207-$A$89)/1.2396)))</f>
        <v>200.40073610605879</v>
      </c>
      <c r="T207">
        <f t="shared" si="20"/>
        <v>2.2383116000000882</v>
      </c>
      <c r="U207">
        <f t="shared" si="21"/>
        <v>8.3431021000005785</v>
      </c>
      <c r="V207">
        <v>205</v>
      </c>
    </row>
    <row r="208" spans="1:22">
      <c r="A208">
        <f t="shared" si="17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f>IF((A208&lt;$A$89),0,IF((A208-$A$89)&lt;1.218,(940.92*G208)*(A208-$A$89-1.2396+(1.2396*EXP(-1*(A208-$A$89)/1.2396))), ((940.92*G208)*(A208-$A$89-1.2396+(1.2396*EXP(-1*(A208-$A$89)/1.2396)))) - ((940.92*G208)*(A208-$A$89-1.218-1.2396+(1.2396*EXP(-1*(A208-$A$89-1.218)/1.2396)))) ))</f>
        <v>53.375238842720037</v>
      </c>
      <c r="I208">
        <f>D208+H208</f>
        <v>173.88020455700504</v>
      </c>
      <c r="J208">
        <v>169.29601714285701</v>
      </c>
      <c r="K208">
        <f t="shared" si="19"/>
        <v>32.797612213875297</v>
      </c>
      <c r="L208">
        <f t="shared" ca="1" si="18"/>
        <v>46.298039652033765</v>
      </c>
      <c r="N208">
        <f t="shared" si="16"/>
        <v>6.3E-2</v>
      </c>
      <c r="O208">
        <f>$D$88+((940.92*G208)*((A208-$A$89)-1.2396+1.2396*EXP(-1*(A208-$A$89)/1.2396)))</f>
        <v>168.03737348299285</v>
      </c>
      <c r="P208">
        <f>$D$88+((940.92*N208)*((A208-$A$89)-1.2396+1.2396*EXP(-1*(A208-$A$89)/1.2396)))</f>
        <v>202.18382178857104</v>
      </c>
      <c r="T208">
        <f t="shared" si="20"/>
        <v>2.2383116000000882</v>
      </c>
      <c r="U208">
        <f t="shared" si="21"/>
        <v>8.3431021000005785</v>
      </c>
      <c r="V208">
        <v>206</v>
      </c>
    </row>
    <row r="209" spans="1:22">
      <c r="A209">
        <f t="shared" si="17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f>IF((A209&lt;$A$89),0,IF((A209-$A$89)&lt;1.218,(940.92*G209)*(A209-$A$89-1.2396+(1.2396*EXP(-1*(A209-$A$89)/1.2396))), ((940.92*G209)*(A209-$A$89-1.2396+(1.2396*EXP(-1*(A209-$A$89)/1.2396)))) - ((940.92*G209)*(A209-$A$89-1.218-1.2396+(1.2396*EXP(-1*(A209-$A$89-1.218)/1.2396)))) ))</f>
        <v>53.56683347440881</v>
      </c>
      <c r="I209">
        <f>D209+H209</f>
        <v>174.93787918869381</v>
      </c>
      <c r="J209">
        <v>170.30357714285699</v>
      </c>
      <c r="K209">
        <f t="shared" si="19"/>
        <v>16.249002136914367</v>
      </c>
      <c r="L209">
        <f t="shared" ca="1" si="18"/>
        <v>48.373746829208606</v>
      </c>
      <c r="N209">
        <f t="shared" si="16"/>
        <v>6.3E-2</v>
      </c>
      <c r="O209">
        <f>$D$88+((940.92*G209)*((A209-$A$89)-1.2396+1.2396*EXP(-1*(A209-$A$89)/1.2396)))</f>
        <v>170.83994203461299</v>
      </c>
      <c r="P209">
        <f>$D$88+((940.92*N209)*((A209-$A$89)-1.2396+1.2396*EXP(-1*(A209-$A$89)/1.2396)))</f>
        <v>205.71505816361241</v>
      </c>
      <c r="R209">
        <f>A273-A209</f>
        <v>2.0615474000005634</v>
      </c>
      <c r="T209">
        <f t="shared" si="20"/>
        <v>2.2383116000000882</v>
      </c>
      <c r="U209">
        <f t="shared" si="21"/>
        <v>8.3431021000005785</v>
      </c>
      <c r="V209">
        <v>207</v>
      </c>
    </row>
    <row r="210" spans="1:22">
      <c r="A210">
        <f t="shared" si="17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f>IF((A210&lt;$A$89),0,IF((A210-$A$89)&lt;1.218,(940.92*G210)*(A210-$A$89-1.2396+(1.2396*EXP(-1*(A210-$A$89)/1.2396))), ((940.92*G210)*(A210-$A$89-1.2396+(1.2396*EXP(-1*(A210-$A$89)/1.2396)))) - ((940.92*G210)*(A210-$A$89-1.218-1.2396+(1.2396*EXP(-1*(A210-$A$89-1.218)/1.2396)))) ))</f>
        <v>53.612841170619703</v>
      </c>
      <c r="I210">
        <f>D210+H210</f>
        <v>176.53009259919071</v>
      </c>
      <c r="J210">
        <v>171.28493714285699</v>
      </c>
      <c r="K210">
        <f t="shared" si="19"/>
        <v>63.876485674400982</v>
      </c>
      <c r="L210">
        <f t="shared" ca="1" si="18"/>
        <v>52.093978973700175</v>
      </c>
      <c r="N210">
        <f t="shared" si="16"/>
        <v>6.3E-2</v>
      </c>
      <c r="O210">
        <f>$D$88+((940.92*G210)*((A210-$A$89)-1.2396+1.2396*EXP(-1*(A210-$A$89)/1.2396)))</f>
        <v>171.5352008916268</v>
      </c>
      <c r="P210">
        <f>$D$88+((940.92*N210)*((A210-$A$89)-1.2396+1.2396*EXP(-1*(A210-$A$89)/1.2396)))</f>
        <v>206.59108432344976</v>
      </c>
      <c r="T210">
        <f t="shared" si="20"/>
        <v>2.2383116000000882</v>
      </c>
      <c r="U210">
        <f t="shared" si="21"/>
        <v>8.3431021000005785</v>
      </c>
      <c r="V210">
        <v>208</v>
      </c>
    </row>
    <row r="211" spans="1:22">
      <c r="A211">
        <f t="shared" si="17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f>IF((A211&lt;$A$89),0,IF((A211-$A$89)&lt;1.218,(940.92*G211)*(A211-$A$89-1.2396+(1.2396*EXP(-1*(A211-$A$89)/1.2396))), ((940.92*G211)*(A211-$A$89-1.2396+(1.2396*EXP(-1*(A211-$A$89)/1.2396)))) - ((940.92*G211)*(A211-$A$89-1.218-1.2396+(1.2396*EXP(-1*(A211-$A$89-1.218)/1.2396)))) ))</f>
        <v>53.658902051846525</v>
      </c>
      <c r="I211">
        <f>D211+H211</f>
        <v>178.23571348041753</v>
      </c>
      <c r="J211">
        <v>172.772777142857</v>
      </c>
      <c r="K211">
        <f t="shared" si="19"/>
        <v>95.531741391530204</v>
      </c>
      <c r="L211">
        <f t="shared" ca="1" si="18"/>
        <v>49.031417124857789</v>
      </c>
      <c r="N211">
        <f t="shared" si="16"/>
        <v>6.3E-2</v>
      </c>
      <c r="O211">
        <f>$D$88+((940.92*G211)*((A211-$A$89)-1.2396+1.2396*EXP(-1*(A211-$A$89)/1.2396)))</f>
        <v>172.24034992802507</v>
      </c>
      <c r="P211">
        <f>$D$88+((940.92*N211)*((A211-$A$89)-1.2396+1.2396*EXP(-1*(A211-$A$89)/1.2396)))</f>
        <v>207.47957210931162</v>
      </c>
      <c r="T211">
        <f t="shared" si="20"/>
        <v>2.2383116000000882</v>
      </c>
      <c r="U211">
        <f t="shared" si="21"/>
        <v>8.3431021000005785</v>
      </c>
      <c r="V211">
        <v>209</v>
      </c>
    </row>
    <row r="212" spans="1:22">
      <c r="A212">
        <f t="shared" si="17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f>IF((A212&lt;$A$89),0,IF((A212-$A$89)&lt;1.218,(940.92*G212)*(A212-$A$89-1.2396+(1.2396*EXP(-1*(A212-$A$89)/1.2396))), ((940.92*G212)*(A212-$A$89-1.2396+(1.2396*EXP(-1*(A212-$A$89)/1.2396)))) - ((940.92*G212)*(A212-$A$89-1.218-1.2396+(1.2396*EXP(-1*(A212-$A$89-1.218)/1.2396)))) ))</f>
        <v>53.74819841508274</v>
      </c>
      <c r="I212">
        <f>D212+H212</f>
        <v>179.97408984365376</v>
      </c>
      <c r="J212">
        <v>174.53189714285699</v>
      </c>
      <c r="K212">
        <f t="shared" si="19"/>
        <v>57.18428075946683</v>
      </c>
      <c r="L212">
        <f t="shared" ca="1" si="18"/>
        <v>48.906622105557645</v>
      </c>
      <c r="N212">
        <f t="shared" si="16"/>
        <v>6.3E-2</v>
      </c>
      <c r="O212">
        <f>$D$88+((940.92*G212)*((A212-$A$89)-1.2396+1.2396*EXP(-1*(A212-$A$89)/1.2396)))</f>
        <v>173.63416464437773</v>
      </c>
      <c r="P212">
        <f>$D$88+((940.92*N212)*((A212-$A$89)-1.2396+1.2396*EXP(-1*(A212-$A$89)/1.2396)))</f>
        <v>209.23577865191595</v>
      </c>
      <c r="T212">
        <f t="shared" si="20"/>
        <v>2.2383116000000882</v>
      </c>
      <c r="U212">
        <f t="shared" si="21"/>
        <v>8.3431021000005785</v>
      </c>
      <c r="V212">
        <v>210</v>
      </c>
    </row>
    <row r="213" spans="1:22">
      <c r="A213">
        <f t="shared" si="17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f>IF((A213&lt;$A$89),0,IF((A213-$A$89)&lt;1.218,(940.92*G213)*(A213-$A$89-1.2396+(1.2396*EXP(-1*(A213-$A$89)/1.2396))), ((940.92*G213)*(A213-$A$89-1.2396+(1.2396*EXP(-1*(A213-$A$89)/1.2396)))) - ((940.92*G213)*(A213-$A$89-1.218-1.2396+(1.2396*EXP(-1*(A213-$A$89-1.218)/1.2396)))) ))</f>
        <v>53.87985428037797</v>
      </c>
      <c r="I213">
        <f>D213+H213</f>
        <v>181.74434570894897</v>
      </c>
      <c r="J213">
        <v>176.275297142857</v>
      </c>
      <c r="K213">
        <f t="shared" si="19"/>
        <v>37.256355955050907</v>
      </c>
      <c r="L213">
        <f t="shared" ca="1" si="18"/>
        <v>49.514648497909612</v>
      </c>
      <c r="N213">
        <f t="shared" si="16"/>
        <v>6.3E-2</v>
      </c>
      <c r="O213">
        <f>$D$88+((940.92*G213)*((A213-$A$89)-1.2396+1.2396*EXP(-1*(A213-$A$89)/1.2396)))</f>
        <v>175.75689480580058</v>
      </c>
      <c r="P213">
        <f>$D$88+((940.92*N213)*((A213-$A$89)-1.2396+1.2396*EXP(-1*(A213-$A$89)/1.2396)))</f>
        <v>211.91041865530877</v>
      </c>
      <c r="T213">
        <f t="shared" si="20"/>
        <v>2.2383116000000882</v>
      </c>
      <c r="U213">
        <f t="shared" si="21"/>
        <v>8.3431021000005785</v>
      </c>
      <c r="V213">
        <v>211</v>
      </c>
    </row>
    <row r="214" spans="1:22">
      <c r="A214">
        <f t="shared" si="17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f>IF((A214&lt;$A$89),0,IF((A214-$A$89)&lt;1.218,(940.92*G214)*(A214-$A$89-1.2396+(1.2396*EXP(-1*(A214-$A$89)/1.2396))), ((940.92*G214)*(A214-$A$89-1.2396+(1.2396*EXP(-1*(A214-$A$89)/1.2396)))) - ((940.92*G214)*(A214-$A$89-1.218-1.2396+(1.2396*EXP(-1*(A214-$A$89-1.218)/1.2396)))) ))</f>
        <v>53.961917951396046</v>
      </c>
      <c r="I214">
        <f>D214+H214</f>
        <v>183.45976937996704</v>
      </c>
      <c r="J214">
        <v>177.460017142857</v>
      </c>
      <c r="K214">
        <f t="shared" si="19"/>
        <v>39.37542791454063</v>
      </c>
      <c r="L214">
        <f t="shared" ca="1" si="18"/>
        <v>52.046055861566842</v>
      </c>
      <c r="N214">
        <f t="shared" si="16"/>
        <v>6.3E-2</v>
      </c>
      <c r="O214">
        <f>$D$88+((940.92*G214)*((A214-$A$89)-1.2396+1.2396*EXP(-1*(A214-$A$89)/1.2396)))</f>
        <v>177.12330451215666</v>
      </c>
      <c r="P214">
        <f>$D$88+((940.92*N214)*((A214-$A$89)-1.2396+1.2396*EXP(-1*(A214-$A$89)/1.2396)))</f>
        <v>213.63209488531749</v>
      </c>
      <c r="R214">
        <f>A209+1.218</f>
        <v>7.4995547000000151</v>
      </c>
      <c r="T214">
        <f t="shared" si="20"/>
        <v>2.2383116000000882</v>
      </c>
      <c r="U214">
        <f t="shared" si="21"/>
        <v>8.3431021000005785</v>
      </c>
      <c r="V214">
        <v>212</v>
      </c>
    </row>
    <row r="215" spans="1:22">
      <c r="A215">
        <f t="shared" si="17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f>IF((A215&lt;$A$89),0,IF((A215-$A$89)&lt;1.218,(940.92*G215)*(A215-$A$89-1.2396+(1.2396*EXP(-1*(A215-$A$89)/1.2396))), ((940.92*G215)*(A215-$A$89-1.2396+(1.2396*EXP(-1*(A215-$A$89)/1.2396)))) - ((940.92*G215)*(A215-$A$89-1.218-1.2396+(1.2396*EXP(-1*(A215-$A$89-1.218)/1.2396)))) ))</f>
        <v>54.045382202179965</v>
      </c>
      <c r="I215">
        <f>D215+H215</f>
        <v>185.00951363075097</v>
      </c>
      <c r="J215">
        <v>178.341817142857</v>
      </c>
      <c r="K215">
        <f t="shared" si="19"/>
        <v>28.110286170854426</v>
      </c>
      <c r="L215">
        <f t="shared" ca="1" si="18"/>
        <v>51.074676329243374</v>
      </c>
      <c r="N215">
        <f t="shared" si="16"/>
        <v>6.3E-2</v>
      </c>
      <c r="O215">
        <f>$D$88+((940.92*G215)*((A215-$A$89)-1.2396+1.2396*EXP(-1*(A215-$A$89)/1.2396)))</f>
        <v>178.54916566248488</v>
      </c>
      <c r="P215">
        <f>$D$88+((940.92*N215)*((A215-$A$89)-1.2396+1.2396*EXP(-1*(A215-$A$89)/1.2396)))</f>
        <v>215.42867993473095</v>
      </c>
      <c r="T215">
        <f t="shared" si="20"/>
        <v>2.2383116000000882</v>
      </c>
      <c r="U215">
        <f t="shared" si="21"/>
        <v>8.3431021000005785</v>
      </c>
      <c r="V215">
        <v>213</v>
      </c>
    </row>
    <row r="216" spans="1:22">
      <c r="A216">
        <f t="shared" si="17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f>IF((A216&lt;$A$89),0,IF((A216-$A$89)&lt;1.218,(940.92*G216)*(A216-$A$89-1.2396+(1.2396*EXP(-1*(A216-$A$89)/1.2396))), ((940.92*G216)*(A216-$A$89-1.2396+(1.2396*EXP(-1*(A216-$A$89)/1.2396)))) - ((940.92*G216)*(A216-$A$89-1.218-1.2396+(1.2396*EXP(-1*(A216-$A$89-1.218)/1.2396)))) ))</f>
        <v>54.128144755531039</v>
      </c>
      <c r="I216">
        <f>D216+H216</f>
        <v>186.32103618410201</v>
      </c>
      <c r="J216">
        <v>179.51585714285699</v>
      </c>
      <c r="K216">
        <f t="shared" si="19"/>
        <v>36.792574045767509</v>
      </c>
      <c r="L216">
        <f t="shared" ca="1" si="18"/>
        <v>52.698454315066485</v>
      </c>
      <c r="N216">
        <f t="shared" si="16"/>
        <v>6.3E-2</v>
      </c>
      <c r="O216">
        <f>$D$88+((940.92*G216)*((A216-$A$89)-1.2396+1.2396*EXP(-1*(A216-$A$89)/1.2396)))</f>
        <v>180.00087031585343</v>
      </c>
      <c r="P216">
        <f>$D$88+((940.92*N216)*((A216-$A$89)-1.2396+1.2396*EXP(-1*(A216-$A$89)/1.2396)))</f>
        <v>217.25782779797532</v>
      </c>
      <c r="T216">
        <f t="shared" si="20"/>
        <v>2.2383116000000882</v>
      </c>
      <c r="U216">
        <f t="shared" si="21"/>
        <v>8.3431021000005785</v>
      </c>
      <c r="V216">
        <v>214</v>
      </c>
    </row>
    <row r="217" spans="1:22">
      <c r="A217">
        <f t="shared" si="17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f>IF((A217&lt;$A$89),0,IF((A217-$A$89)&lt;1.218,(940.92*G217)*(A217-$A$89-1.2396+(1.2396*EXP(-1*(A217-$A$89)/1.2396))), ((940.92*G217)*(A217-$A$89-1.2396+(1.2396*EXP(-1*(A217-$A$89)/1.2396)))) - ((940.92*G217)*(A217-$A$89-1.218-1.2396+(1.2396*EXP(-1*(A217-$A$89-1.218)/1.2396)))) ))</f>
        <v>54.207515165960729</v>
      </c>
      <c r="I217">
        <f>D217+H217</f>
        <v>187.51700659453172</v>
      </c>
      <c r="J217">
        <v>181.26781142857101</v>
      </c>
      <c r="K217">
        <f t="shared" si="19"/>
        <v>55.806630257936469</v>
      </c>
      <c r="L217">
        <f t="shared" ca="1" si="18"/>
        <v>54.605611622978643</v>
      </c>
      <c r="N217">
        <f t="shared" si="16"/>
        <v>6.3E-2</v>
      </c>
      <c r="O217">
        <f>$D$88+((940.92*G217)*((A217-$A$89)-1.2396+1.2396*EXP(-1*(A217-$A$89)/1.2396)))</f>
        <v>181.43031002651111</v>
      </c>
      <c r="P217">
        <f>$D$88+((940.92*N217)*((A217-$A$89)-1.2396+1.2396*EXP(-1*(A217-$A$89)/1.2396)))</f>
        <v>219.05892183340404</v>
      </c>
      <c r="T217">
        <f t="shared" si="20"/>
        <v>2.2383116000000882</v>
      </c>
      <c r="U217">
        <f t="shared" si="21"/>
        <v>8.3431021000005785</v>
      </c>
      <c r="V217">
        <v>215</v>
      </c>
    </row>
    <row r="218" spans="1:22">
      <c r="A218">
        <f t="shared" si="17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f>IF((A218&lt;$A$89),0,IF((A218-$A$89)&lt;1.218,(940.92*G218)*(A218-$A$89-1.2396+(1.2396*EXP(-1*(A218-$A$89)/1.2396))), ((940.92*G218)*(A218-$A$89-1.2396+(1.2396*EXP(-1*(A218-$A$89)/1.2396)))) - ((940.92*G218)*(A218-$A$89-1.218-1.2396+(1.2396*EXP(-1*(A218-$A$89-1.218)/1.2396)))) ))</f>
        <v>54.281531236215699</v>
      </c>
      <c r="I218">
        <f>D218+H218</f>
        <v>189.25058266478669</v>
      </c>
      <c r="J218">
        <v>182.874971428571</v>
      </c>
      <c r="K218">
        <f t="shared" si="19"/>
        <v>53.554683985623811</v>
      </c>
      <c r="L218">
        <f t="shared" ca="1" si="18"/>
        <v>56.077556341319301</v>
      </c>
      <c r="N218">
        <f t="shared" si="16"/>
        <v>6.3E-2</v>
      </c>
      <c r="O218">
        <f>$D$88+((940.92*G218)*((A218-$A$89)-1.2396+1.2396*EXP(-1*(A218-$A$89)/1.2396)))</f>
        <v>182.79786053928592</v>
      </c>
      <c r="P218">
        <f>$D$88+((940.92*N218)*((A218-$A$89)-1.2396+1.2396*EXP(-1*(A218-$A$89)/1.2396)))</f>
        <v>220.78203547950028</v>
      </c>
      <c r="T218">
        <f t="shared" si="20"/>
        <v>2.2383116000000882</v>
      </c>
      <c r="U218">
        <f t="shared" si="21"/>
        <v>8.3431021000005785</v>
      </c>
      <c r="V218">
        <v>216</v>
      </c>
    </row>
    <row r="219" spans="1:22">
      <c r="A219">
        <f t="shared" si="17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f>IF((A219&lt;$A$89),0,IF((A219-$A$89)&lt;1.218,(940.92*G219)*(A219-$A$89-1.2396+(1.2396*EXP(-1*(A219-$A$89)/1.2396))), ((940.92*G219)*(A219-$A$89-1.2396+(1.2396*EXP(-1*(A219-$A$89)/1.2396)))) - ((940.92*G219)*(A219-$A$89-1.218-1.2396+(1.2396*EXP(-1*(A219-$A$89-1.218)/1.2396)))) ))</f>
        <v>54.357324563441907</v>
      </c>
      <c r="I219">
        <f>D219+H219</f>
        <v>190.97545599201288</v>
      </c>
      <c r="J219">
        <v>184.558805714285</v>
      </c>
      <c r="K219">
        <f t="shared" si="19"/>
        <v>53.451323581830046</v>
      </c>
      <c r="L219">
        <f t="shared" ca="1" si="18"/>
        <v>57.730322939890108</v>
      </c>
      <c r="N219">
        <f t="shared" ref="N219:N282" si="22">N218</f>
        <v>6.3E-2</v>
      </c>
      <c r="O219">
        <f>$D$88+((940.92*G219)*((A219-$A$89)-1.2396+1.2396*EXP(-1*(A219-$A$89)/1.2396)))</f>
        <v>184.23456382572544</v>
      </c>
      <c r="P219">
        <f>$D$88+((940.92*N219)*((A219-$A$89)-1.2396+1.2396*EXP(-1*(A219-$A$89)/1.2396)))</f>
        <v>222.5922816204141</v>
      </c>
      <c r="T219">
        <f t="shared" si="20"/>
        <v>2.2383116000000882</v>
      </c>
      <c r="U219">
        <f t="shared" si="21"/>
        <v>8.3431021000005785</v>
      </c>
      <c r="V219">
        <v>217</v>
      </c>
    </row>
    <row r="220" spans="1:22">
      <c r="A220">
        <f t="shared" si="17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f>IF((A220&lt;$A$89),0,IF((A220-$A$89)&lt;1.218,(940.92*G220)*(A220-$A$89-1.2396+(1.2396*EXP(-1*(A220-$A$89)/1.2396))), ((940.92*G220)*(A220-$A$89-1.2396+(1.2396*EXP(-1*(A220-$A$89)/1.2396)))) - ((940.92*G220)*(A220-$A$89-1.218-1.2396+(1.2396*EXP(-1*(A220-$A$89-1.218)/1.2396)))) ))</f>
        <v>54.465610672920931</v>
      </c>
      <c r="I220">
        <f>D220+H220</f>
        <v>192.75902210149195</v>
      </c>
      <c r="J220">
        <v>186.10308571428499</v>
      </c>
      <c r="K220">
        <f t="shared" si="19"/>
        <v>33.250867185977043</v>
      </c>
      <c r="L220">
        <f t="shared" ca="1" si="18"/>
        <v>58.263194999006885</v>
      </c>
      <c r="N220">
        <f t="shared" si="22"/>
        <v>6.3E-2</v>
      </c>
      <c r="O220">
        <f>$D$88+((940.92*G220)*((A220-$A$89)-1.2396+1.2396*EXP(-1*(A220-$A$89)/1.2396)))</f>
        <v>186.35474478504307</v>
      </c>
      <c r="P220">
        <f>$D$88+((940.92*N220)*((A220-$A$89)-1.2396+1.2396*EXP(-1*(A220-$A$89)/1.2396)))</f>
        <v>225.26370962915428</v>
      </c>
      <c r="T220">
        <f t="shared" si="20"/>
        <v>2.2383116000000882</v>
      </c>
      <c r="U220">
        <f t="shared" si="21"/>
        <v>8.3431021000005785</v>
      </c>
      <c r="V220">
        <v>218</v>
      </c>
    </row>
    <row r="221" spans="1:22">
      <c r="A221">
        <f t="shared" si="17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f>IF((A221&lt;$A$89),0,IF((A221-$A$89)&lt;1.218,(940.92*G221)*(A221-$A$89-1.2396+(1.2396*EXP(-1*(A221-$A$89)/1.2396))), ((940.92*G221)*(A221-$A$89-1.2396+(1.2396*EXP(-1*(A221-$A$89)/1.2396)))) - ((940.92*G221)*(A221-$A$89-1.218-1.2396+(1.2396*EXP(-1*(A221-$A$89-1.218)/1.2396)))) ))</f>
        <v>54.502089155432373</v>
      </c>
      <c r="I221">
        <f>D221+H221</f>
        <v>194.47602058400338</v>
      </c>
      <c r="J221">
        <v>187.615925714285</v>
      </c>
      <c r="K221">
        <f t="shared" si="19"/>
        <v>94.283791198528775</v>
      </c>
      <c r="L221">
        <f t="shared" ca="1" si="18"/>
        <v>59.35149796341225</v>
      </c>
      <c r="N221">
        <f t="shared" si="22"/>
        <v>6.3E-2</v>
      </c>
      <c r="O221">
        <f>$D$88+((940.92*G221)*((A221-$A$89)-1.2396+1.2396*EXP(-1*(A221-$A$89)/1.2396)))</f>
        <v>187.08780001167673</v>
      </c>
      <c r="P221">
        <f>$D$88+((940.92*N221)*((A221-$A$89)-1.2396+1.2396*EXP(-1*(A221-$A$89)/1.2396)))</f>
        <v>226.18735921471273</v>
      </c>
      <c r="T221">
        <f t="shared" si="20"/>
        <v>2.2383116000000882</v>
      </c>
      <c r="U221">
        <f t="shared" si="21"/>
        <v>8.3431021000005785</v>
      </c>
      <c r="V221">
        <v>219</v>
      </c>
    </row>
    <row r="222" spans="1:22">
      <c r="A222">
        <f t="shared" si="17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f>IF((A222&lt;$A$89),0,IF((A222-$A$89)&lt;1.218,(940.92*G222)*(A222-$A$89-1.2396+(1.2396*EXP(-1*(A222-$A$89)/1.2396))), ((940.92*G222)*(A222-$A$89-1.2396+(1.2396*EXP(-1*(A222-$A$89)/1.2396)))) - ((940.92*G222)*(A222-$A$89-1.218-1.2396+(1.2396*EXP(-1*(A222-$A$89-1.218)/1.2396)))) ))</f>
        <v>54.571441061576976</v>
      </c>
      <c r="I222">
        <f>D222+H222</f>
        <v>195.66721249014796</v>
      </c>
      <c r="J222">
        <v>189.58284571428501</v>
      </c>
      <c r="K222">
        <f t="shared" si="19"/>
        <v>63.264544682986504</v>
      </c>
      <c r="L222">
        <f t="shared" ca="1" si="18"/>
        <v>52.6809890939493</v>
      </c>
      <c r="N222">
        <f t="shared" si="22"/>
        <v>6.3E-2</v>
      </c>
      <c r="O222">
        <f>$D$88+((940.92*G222)*((A222-$A$89)-1.2396+1.2396*EXP(-1*(A222-$A$89)/1.2396)))</f>
        <v>188.50898383323545</v>
      </c>
      <c r="P222">
        <f>$D$88+((940.92*N222)*((A222-$A$89)-1.2396+1.2396*EXP(-1*(A222-$A$89)/1.2396)))</f>
        <v>227.97805082987668</v>
      </c>
      <c r="T222">
        <f t="shared" si="20"/>
        <v>2.2383116000000882</v>
      </c>
      <c r="U222">
        <f t="shared" si="21"/>
        <v>8.3431021000005785</v>
      </c>
      <c r="V222">
        <v>220</v>
      </c>
    </row>
    <row r="223" spans="1:22">
      <c r="A223">
        <f t="shared" si="17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f>IF((A223&lt;$A$89),0,IF((A223-$A$89)&lt;1.218,(940.92*G223)*(A223-$A$89-1.2396+(1.2396*EXP(-1*(A223-$A$89)/1.2396))), ((940.92*G223)*(A223-$A$89-1.2396+(1.2396*EXP(-1*(A223-$A$89)/1.2396)))) - ((940.92*G223)*(A223-$A$89-1.218-1.2396+(1.2396*EXP(-1*(A223-$A$89-1.218)/1.2396)))) ))</f>
        <v>54.639809135820471</v>
      </c>
      <c r="I223">
        <f>D223+H223</f>
        <v>196.72549485010546</v>
      </c>
      <c r="J223">
        <v>191.549565714285</v>
      </c>
      <c r="K223">
        <f t="shared" si="19"/>
        <v>62.570429591623252</v>
      </c>
      <c r="L223">
        <f t="shared" ca="1" si="18"/>
        <v>51.182286630106461</v>
      </c>
      <c r="N223">
        <f t="shared" si="22"/>
        <v>6.3E-2</v>
      </c>
      <c r="O223">
        <f>$D$88+((940.92*G223)*((A223-$A$89)-1.2396+1.2396*EXP(-1*(A223-$A$89)/1.2396)))</f>
        <v>189.94683192648563</v>
      </c>
      <c r="P223">
        <f>$D$88+((940.92*N223)*((A223-$A$89)-1.2396+1.2396*EXP(-1*(A223-$A$89)/1.2396)))</f>
        <v>229.7897394273719</v>
      </c>
      <c r="T223">
        <f t="shared" si="20"/>
        <v>2.2383116000000882</v>
      </c>
      <c r="U223">
        <f t="shared" si="21"/>
        <v>8.3431021000005785</v>
      </c>
      <c r="V223">
        <v>221</v>
      </c>
    </row>
    <row r="224" spans="1:22">
      <c r="A224">
        <f t="shared" si="17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f>IF((A224&lt;$A$89),0,IF((A224-$A$89)&lt;1.218,(940.92*G224)*(A224-$A$89-1.2396+(1.2396*EXP(-1*(A224-$A$89)/1.2396))), ((940.92*G224)*(A224-$A$89-1.2396+(1.2396*EXP(-1*(A224-$A$89)/1.2396)))) - ((940.92*G224)*(A224-$A$89-1.218-1.2396+(1.2396*EXP(-1*(A224-$A$89-1.218)/1.2396)))) ))</f>
        <v>54.738734897526882</v>
      </c>
      <c r="I224">
        <f>D224+H224</f>
        <v>197.69050061181187</v>
      </c>
      <c r="J224">
        <v>192.94188571428501</v>
      </c>
      <c r="K224">
        <f t="shared" si="19"/>
        <v>29.661632591305832</v>
      </c>
      <c r="L224">
        <f t="shared" ca="1" si="18"/>
        <v>51.690703153075127</v>
      </c>
      <c r="N224">
        <f t="shared" si="22"/>
        <v>6.3E-2</v>
      </c>
      <c r="O224">
        <f>$D$88+((940.92*G224)*((A224-$A$89)-1.2396+1.2396*EXP(-1*(A224-$A$89)/1.2396)))</f>
        <v>192.09598588992475</v>
      </c>
      <c r="P224">
        <f>$D$88+((940.92*N224)*((A224-$A$89)-1.2396+1.2396*EXP(-1*(A224-$A$89)/1.2396)))</f>
        <v>232.49767342130519</v>
      </c>
      <c r="T224">
        <f t="shared" si="20"/>
        <v>2.2383116000000882</v>
      </c>
      <c r="U224">
        <f t="shared" si="21"/>
        <v>8.3431021000005785</v>
      </c>
      <c r="V224">
        <v>222</v>
      </c>
    </row>
    <row r="225" spans="1:22">
      <c r="A225">
        <f t="shared" si="17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f>IF((A225&lt;$A$89),0,IF((A225-$A$89)&lt;1.218,(940.92*G225)*(A225-$A$89-1.2396+(1.2396*EXP(-1*(A225-$A$89)/1.2396))), ((940.92*G225)*(A225-$A$89-1.2396+(1.2396*EXP(-1*(A225-$A$89)/1.2396)))) - ((940.92*G225)*(A225-$A$89-1.218-1.2396+(1.2396*EXP(-1*(A225-$A$89-1.218)/1.2396)))) ))</f>
        <v>54.801648688340237</v>
      </c>
      <c r="I225">
        <f>D225+H225</f>
        <v>199.16769440262524</v>
      </c>
      <c r="J225">
        <v>194.308005714285</v>
      </c>
      <c r="K225">
        <f t="shared" si="19"/>
        <v>44.348066029085636</v>
      </c>
      <c r="L225">
        <f t="shared" ca="1" si="18"/>
        <v>55.5404628540781</v>
      </c>
      <c r="N225">
        <f t="shared" si="22"/>
        <v>6.3E-2</v>
      </c>
      <c r="O225">
        <f>$D$88+((940.92*G225)*((A225-$A$89)-1.2396+1.2396*EXP(-1*(A225-$A$89)/1.2396)))</f>
        <v>193.50757136008463</v>
      </c>
      <c r="P225">
        <f>$D$88+((940.92*N225)*((A225-$A$89)-1.2396+1.2396*EXP(-1*(A225-$A$89)/1.2396)))</f>
        <v>234.27627111370663</v>
      </c>
      <c r="T225">
        <f t="shared" si="20"/>
        <v>2.2383116000000882</v>
      </c>
      <c r="U225">
        <f t="shared" si="21"/>
        <v>8.3431021000005785</v>
      </c>
      <c r="V225">
        <v>223</v>
      </c>
    </row>
    <row r="226" spans="1:22">
      <c r="A226">
        <f t="shared" si="17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f>IF((A226&lt;$A$89),0,IF((A226-$A$89)&lt;1.218,(940.92*G226)*(A226-$A$89-1.2396+(1.2396*EXP(-1*(A226-$A$89)/1.2396))), ((940.92*G226)*(A226-$A$89-1.2396+(1.2396*EXP(-1*(A226-$A$89)/1.2396)))) - ((940.92*G226)*(A226-$A$89-1.218-1.2396+(1.2396*EXP(-1*(A226-$A$89-1.218)/1.2396)))) ))</f>
        <v>54.863851245364188</v>
      </c>
      <c r="I226">
        <f>D226+H226</f>
        <v>200.95233695964919</v>
      </c>
      <c r="J226">
        <v>196.052525714285</v>
      </c>
      <c r="K226">
        <f t="shared" si="19"/>
        <v>55.864147124889058</v>
      </c>
      <c r="L226">
        <f t="shared" ca="1" si="18"/>
        <v>57.737121524750179</v>
      </c>
      <c r="N226">
        <f t="shared" si="22"/>
        <v>6.3E-2</v>
      </c>
      <c r="O226">
        <f>$D$88+((940.92*G226)*((A226-$A$89)-1.2396+1.2396*EXP(-1*(A226-$A$89)/1.2396)))</f>
        <v>194.93950165720912</v>
      </c>
      <c r="P226">
        <f>$D$88+((940.92*N226)*((A226-$A$89)-1.2396+1.2396*EXP(-1*(A226-$A$89)/1.2396)))</f>
        <v>236.08050328808355</v>
      </c>
      <c r="T226">
        <f t="shared" si="20"/>
        <v>2.2383116000000882</v>
      </c>
      <c r="U226">
        <f t="shared" si="21"/>
        <v>8.3431021000005785</v>
      </c>
      <c r="V226">
        <v>224</v>
      </c>
    </row>
    <row r="227" spans="1:22">
      <c r="A227">
        <f t="shared" si="17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f>IF((A227&lt;$A$89),0,IF((A227-$A$89)&lt;1.218,(940.92*G227)*(A227-$A$89-1.2396+(1.2396*EXP(-1*(A227-$A$89)/1.2396))), ((940.92*G227)*(A227-$A$89-1.2396+(1.2396*EXP(-1*(A227-$A$89)/1.2396)))) - ((940.92*G227)*(A227-$A$89-1.218-1.2396+(1.2396*EXP(-1*(A227-$A$89-1.218)/1.2396)))) ))</f>
        <v>54.923057478012126</v>
      </c>
      <c r="I227">
        <f>D227+H227</f>
        <v>202.75494319229711</v>
      </c>
      <c r="J227">
        <v>198.20164571428501</v>
      </c>
      <c r="K227">
        <f t="shared" si="19"/>
        <v>70.526077441343134</v>
      </c>
      <c r="L227">
        <f t="shared" ca="1" si="18"/>
        <v>57.309766065273934</v>
      </c>
      <c r="N227">
        <f t="shared" si="22"/>
        <v>6.3E-2</v>
      </c>
      <c r="O227">
        <f>$D$88+((940.92*G227)*((A227-$A$89)-1.2396+1.2396*EXP(-1*(A227-$A$89)/1.2396)))</f>
        <v>196.33769559769433</v>
      </c>
      <c r="P227">
        <f>$D$88+((940.92*N227)*((A227-$A$89)-1.2396+1.2396*EXP(-1*(A227-$A$89)/1.2396)))</f>
        <v>237.84222765309488</v>
      </c>
      <c r="T227">
        <f t="shared" si="20"/>
        <v>2.2383116000000882</v>
      </c>
      <c r="U227">
        <f t="shared" si="21"/>
        <v>8.3431021000005785</v>
      </c>
      <c r="V227">
        <v>225</v>
      </c>
    </row>
    <row r="228" spans="1:22">
      <c r="A228">
        <f t="shared" si="17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0.05</v>
      </c>
      <c r="H228">
        <f>IF((A228&lt;$A$89),0,IF((A228-$A$89)&lt;1.218,(940.92*G228)*(A228-$A$89-1.2396+(1.2396*EXP(-1*(A228-$A$89)/1.2396))), ((940.92*G228)*(A228-$A$89-1.2396+(1.2396*EXP(-1*(A228-$A$89)/1.2396)))) - ((940.92*G228)*(A228-$A$89-1.218-1.2396+(1.2396*EXP(-1*(A228-$A$89-1.218)/1.2396)))) ))</f>
        <v>54.980907272905213</v>
      </c>
      <c r="I228">
        <f>D228+H228</f>
        <v>204.46903870147622</v>
      </c>
      <c r="J228">
        <v>200.34028571428499</v>
      </c>
      <c r="K228">
        <f t="shared" si="19"/>
        <v>70.082349971331723</v>
      </c>
      <c r="L228">
        <f t="shared" ca="1" si="18"/>
        <v>60.844164112885537</v>
      </c>
      <c r="N228">
        <f t="shared" si="22"/>
        <v>6.3E-2</v>
      </c>
      <c r="O228">
        <f>$D$88+((940.92*G228)*((A228-$A$89)-1.2396+1.2396*EXP(-1*(A228-$A$89)/1.2396)))</f>
        <v>197.73874292833943</v>
      </c>
      <c r="P228">
        <f>$D$88+((940.92*N228)*((A228-$A$89)-1.2396+1.2396*EXP(-1*(A228-$A$89)/1.2396)))</f>
        <v>239.60754728970772</v>
      </c>
      <c r="T228">
        <f t="shared" si="20"/>
        <v>2.2383116000000882</v>
      </c>
      <c r="U228">
        <f t="shared" si="21"/>
        <v>8.3431021000005785</v>
      </c>
      <c r="V228">
        <v>226</v>
      </c>
    </row>
    <row r="229" spans="1:22">
      <c r="A229">
        <f t="shared" si="17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0.05</v>
      </c>
      <c r="H229">
        <f>IF((A229&lt;$A$89),0,IF((A229-$A$89)&lt;1.218,(940.92*G229)*(A229-$A$89-1.2396+(1.2396*EXP(-1*(A229-$A$89)/1.2396))), ((940.92*G229)*(A229-$A$89-1.2396+(1.2396*EXP(-1*(A229-$A$89)/1.2396)))) - ((940.92*G229)*(A229-$A$89-1.218-1.2396+(1.2396*EXP(-1*(A229-$A$89-1.218)/1.2396)))) ))</f>
        <v>55.037847016504799</v>
      </c>
      <c r="I229">
        <f>D229+H229</f>
        <v>206.03981844507581</v>
      </c>
      <c r="J229">
        <v>202.15000571428499</v>
      </c>
      <c r="K229">
        <f t="shared" si="19"/>
        <v>58.78004417299794</v>
      </c>
      <c r="L229">
        <f t="shared" ca="1" si="18"/>
        <v>58.279344342704597</v>
      </c>
      <c r="N229">
        <f t="shared" si="22"/>
        <v>6.3E-2</v>
      </c>
      <c r="O229">
        <f>$D$88+((940.92*G229)*((A229-$A$89)-1.2396+1.2396*EXP(-1*(A229-$A$89)/1.2396)))</f>
        <v>199.15312657486726</v>
      </c>
      <c r="P229">
        <f>$D$88+((940.92*N229)*((A229-$A$89)-1.2396+1.2396*EXP(-1*(A229-$A$89)/1.2396)))</f>
        <v>241.38967068433277</v>
      </c>
      <c r="T229">
        <f t="shared" si="20"/>
        <v>2.2383116000000882</v>
      </c>
      <c r="U229">
        <f t="shared" si="21"/>
        <v>8.3431021000005785</v>
      </c>
      <c r="V229">
        <v>227</v>
      </c>
    </row>
    <row r="230" spans="1:22">
      <c r="A230">
        <f t="shared" si="17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0.05</v>
      </c>
      <c r="H230">
        <f>IF((A230&lt;$A$89),0,IF((A230-$A$89)&lt;1.218,(940.92*G230)*(A230-$A$89-1.2396+(1.2396*EXP(-1*(A230-$A$89)/1.2396))), ((940.92*G230)*(A230-$A$89-1.2396+(1.2396*EXP(-1*(A230-$A$89)/1.2396)))) - ((940.92*G230)*(A230-$A$89-1.218-1.2396+(1.2396*EXP(-1*(A230-$A$89-1.218)/1.2396)))) ))</f>
        <v>55.094665316644864</v>
      </c>
      <c r="I230">
        <f>D230+H230</f>
        <v>206.99608245950188</v>
      </c>
      <c r="J230">
        <v>203.54040000000001</v>
      </c>
      <c r="K230">
        <f t="shared" si="19"/>
        <v>44.133896830030665</v>
      </c>
      <c r="L230">
        <f t="shared" ca="1" si="18"/>
        <v>59.036949007964701</v>
      </c>
      <c r="N230">
        <f t="shared" si="22"/>
        <v>6.3E-2</v>
      </c>
      <c r="O230">
        <f>$D$88+((940.92*G230)*((A230-$A$89)-1.2396+1.2396*EXP(-1*(A230-$A$89)/1.2396)))</f>
        <v>200.60126782030812</v>
      </c>
      <c r="P230">
        <f>$D$88+((940.92*N230)*((A230-$A$89)-1.2396+1.2396*EXP(-1*(A230-$A$89)/1.2396)))</f>
        <v>243.21432865358827</v>
      </c>
      <c r="T230">
        <f t="shared" si="20"/>
        <v>2.2383116000000882</v>
      </c>
      <c r="U230">
        <f t="shared" si="21"/>
        <v>8.3431021000005785</v>
      </c>
      <c r="V230">
        <v>228</v>
      </c>
    </row>
    <row r="231" spans="1:22">
      <c r="A231">
        <f t="shared" si="17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0.05</v>
      </c>
      <c r="H231">
        <f>IF((A231&lt;$A$89),0,IF((A231-$A$89)&lt;1.218,(940.92*G231)*(A231-$A$89-1.2396+(1.2396*EXP(-1*(A231-$A$89)/1.2396))), ((940.92*G231)*(A231-$A$89-1.2396+(1.2396*EXP(-1*(A231-$A$89)/1.2396)))) - ((940.92*G231)*(A231-$A$89-1.218-1.2396+(1.2396*EXP(-1*(A231-$A$89-1.218)/1.2396)))) ))</f>
        <v>55.176252105444064</v>
      </c>
      <c r="I231">
        <f>D231+H231</f>
        <v>208.10618924830106</v>
      </c>
      <c r="J231">
        <v>204.82792000000001</v>
      </c>
      <c r="K231">
        <f t="shared" si="19"/>
        <v>27.578702503899308</v>
      </c>
      <c r="L231">
        <f t="shared" ca="1" si="18"/>
        <v>61.094844349511504</v>
      </c>
      <c r="N231">
        <f t="shared" si="22"/>
        <v>6.3E-2</v>
      </c>
      <c r="O231">
        <f>$D$88+((940.92*G231)*((A231-$A$89)-1.2396+1.2396*EXP(-1*(A231-$A$89)/1.2396)))</f>
        <v>202.74880884330094</v>
      </c>
      <c r="P231">
        <f>$D$88+((940.92*N231)*((A231-$A$89)-1.2396+1.2396*EXP(-1*(A231-$A$89)/1.2396)))</f>
        <v>245.92023034255919</v>
      </c>
      <c r="T231">
        <f t="shared" si="20"/>
        <v>2.2383116000000882</v>
      </c>
      <c r="U231">
        <f t="shared" si="21"/>
        <v>8.3431021000005785</v>
      </c>
      <c r="V231">
        <v>229</v>
      </c>
    </row>
    <row r="232" spans="1:22">
      <c r="A232">
        <f t="shared" si="17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0.05</v>
      </c>
      <c r="H232">
        <f>IF((A232&lt;$A$89),0,IF((A232-$A$89)&lt;1.218,(940.92*G232)*(A232-$A$89-1.2396+(1.2396*EXP(-1*(A232-$A$89)/1.2396))), ((940.92*G232)*(A232-$A$89-1.2396+(1.2396*EXP(-1*(A232-$A$89)/1.2396)))) - ((940.92*G232)*(A232-$A$89-1.218-1.2396+(1.2396*EXP(-1*(A232-$A$89-1.218)/1.2396)))) ))</f>
        <v>55.228388441886281</v>
      </c>
      <c r="I232">
        <f>D232+H232</f>
        <v>209.20780558474326</v>
      </c>
      <c r="J232">
        <v>206.31396000000001</v>
      </c>
      <c r="K232">
        <f t="shared" si="19"/>
        <v>48.277520044558074</v>
      </c>
      <c r="L232">
        <f t="shared" ca="1" si="18"/>
        <v>64.029630781169516</v>
      </c>
      <c r="N232">
        <f t="shared" si="22"/>
        <v>6.3E-2</v>
      </c>
      <c r="O232">
        <f>$D$88+((940.92*G232)*((A232-$A$89)-1.2396+1.2396*EXP(-1*(A232-$A$89)/1.2396)))</f>
        <v>204.165746586534</v>
      </c>
      <c r="P232">
        <f>$D$88+((940.92*N232)*((A232-$A$89)-1.2396+1.2396*EXP(-1*(A232-$A$89)/1.2396)))</f>
        <v>247.70557189903286</v>
      </c>
      <c r="T232">
        <f t="shared" si="20"/>
        <v>2.2383116000000882</v>
      </c>
      <c r="U232">
        <f t="shared" si="21"/>
        <v>8.3431021000005785</v>
      </c>
      <c r="V232">
        <v>230</v>
      </c>
    </row>
    <row r="233" spans="1:22">
      <c r="A233">
        <f t="shared" si="17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0.05</v>
      </c>
      <c r="H233">
        <f>IF((A233&lt;$A$89),0,IF((A233-$A$89)&lt;1.218,(940.92*G233)*(A233-$A$89-1.2396+(1.2396*EXP(-1*(A233-$A$89)/1.2396))), ((940.92*G233)*(A233-$A$89-1.2396+(1.2396*EXP(-1*(A233-$A$89)/1.2396)))) - ((940.92*G233)*(A233-$A$89-1.218-1.2396+(1.2396*EXP(-1*(A233-$A$89-1.218)/1.2396)))) ))</f>
        <v>55.280221023334704</v>
      </c>
      <c r="I233">
        <f>D233+H233</f>
        <v>210.34579816619168</v>
      </c>
      <c r="J233">
        <v>208.43688</v>
      </c>
      <c r="K233">
        <f t="shared" si="19"/>
        <v>67.654594821309985</v>
      </c>
      <c r="L233">
        <f t="shared" ca="1" si="18"/>
        <v>63.120112545249413</v>
      </c>
      <c r="N233">
        <f t="shared" si="22"/>
        <v>6.3E-2</v>
      </c>
      <c r="O233">
        <f>$D$88+((940.92*G233)*((A233-$A$89)-1.2396+1.2396*EXP(-1*(A233-$A$89)/1.2396)))</f>
        <v>205.61098076427419</v>
      </c>
      <c r="P233">
        <f>$D$88+((940.92*N233)*((A233-$A$89)-1.2396+1.2396*EXP(-1*(A233-$A$89)/1.2396)))</f>
        <v>249.5265669629855</v>
      </c>
      <c r="T233">
        <f t="shared" si="20"/>
        <v>2.2383116000000882</v>
      </c>
      <c r="U233">
        <f t="shared" si="21"/>
        <v>8.3431021000005785</v>
      </c>
      <c r="V233">
        <v>231</v>
      </c>
    </row>
    <row r="234" spans="1:22">
      <c r="A234">
        <f t="shared" si="17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0.05</v>
      </c>
      <c r="H234">
        <f>IF((A234&lt;$A$89),0,IF((A234-$A$89)&lt;1.218,(940.92*G234)*(A234-$A$89-1.2396+(1.2396*EXP(-1*(A234-$A$89)/1.2396))), ((940.92*G234)*(A234-$A$89-1.2396+(1.2396*EXP(-1*(A234-$A$89)/1.2396)))) - ((940.92*G234)*(A234-$A$89-1.218-1.2396+(1.2396*EXP(-1*(A234-$A$89-1.218)/1.2396)))) ))</f>
        <v>55.330266234743036</v>
      </c>
      <c r="I234">
        <f>D234+H234</f>
        <v>211.79540337760005</v>
      </c>
      <c r="J234">
        <v>210.55456000000001</v>
      </c>
      <c r="K234">
        <f t="shared" si="19"/>
        <v>68.159229601335539</v>
      </c>
      <c r="L234">
        <f t="shared" ca="1" si="18"/>
        <v>62.822062560443896</v>
      </c>
      <c r="N234">
        <f t="shared" si="22"/>
        <v>6.3E-2</v>
      </c>
      <c r="O234">
        <f>$D$88+((940.92*G234)*((A234-$A$89)-1.2396+1.2396*EXP(-1*(A234-$A$89)/1.2396)))</f>
        <v>207.04273775102547</v>
      </c>
      <c r="P234">
        <f>$D$88+((940.92*N234)*((A234-$A$89)-1.2396+1.2396*EXP(-1*(A234-$A$89)/1.2396)))</f>
        <v>251.33058076629209</v>
      </c>
      <c r="T234">
        <f t="shared" si="20"/>
        <v>2.2383116000000882</v>
      </c>
      <c r="U234">
        <f t="shared" si="21"/>
        <v>8.3431021000005785</v>
      </c>
      <c r="V234">
        <v>232</v>
      </c>
    </row>
    <row r="235" spans="1:22">
      <c r="A235">
        <f t="shared" si="17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0.05</v>
      </c>
      <c r="H235">
        <f>IF((A235&lt;$A$89),0,IF((A235-$A$89)&lt;1.218,(940.92*G235)*(A235-$A$89-1.2396+(1.2396*EXP(-1*(A235-$A$89)/1.2396))), ((940.92*G235)*(A235-$A$89-1.2396+(1.2396*EXP(-1*(A235-$A$89)/1.2396)))) - ((940.92*G235)*(A235-$A$89-1.218-1.2396+(1.2396*EXP(-1*(A235-$A$89-1.218)/1.2396)))) ))</f>
        <v>55.380290363461313</v>
      </c>
      <c r="I235">
        <f>D235+H235</f>
        <v>213.11306179203231</v>
      </c>
      <c r="J235">
        <v>212.667</v>
      </c>
      <c r="K235">
        <f t="shared" si="19"/>
        <v>66.314652735806376</v>
      </c>
      <c r="L235">
        <f t="shared" ca="1" si="18"/>
        <v>62.66070633345371</v>
      </c>
      <c r="N235">
        <f t="shared" si="22"/>
        <v>6.3E-2</v>
      </c>
      <c r="O235">
        <f>$D$88+((940.92*G235)*((A235-$A$89)-1.2396+1.2396*EXP(-1*(A235-$A$89)/1.2396)))</f>
        <v>208.51144787136246</v>
      </c>
      <c r="P235">
        <f>$D$88+((940.92*N235)*((A235-$A$89)-1.2396+1.2396*EXP(-1*(A235-$A$89)/1.2396)))</f>
        <v>253.18115551791669</v>
      </c>
      <c r="T235">
        <f t="shared" si="20"/>
        <v>2.2383116000000882</v>
      </c>
      <c r="U235">
        <f t="shared" si="21"/>
        <v>8.3431021000005785</v>
      </c>
      <c r="V235">
        <v>233</v>
      </c>
    </row>
    <row r="236" spans="1:22">
      <c r="A236">
        <f t="shared" si="17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0.05</v>
      </c>
      <c r="H236">
        <f>IF((A236&lt;$A$89),0,IF((A236-$A$89)&lt;1.218,(940.92*G236)*(A236-$A$89-1.2396+(1.2396*EXP(-1*(A236-$A$89)/1.2396))), ((940.92*G236)*(A236-$A$89-1.2396+(1.2396*EXP(-1*(A236-$A$89)/1.2396)))) - ((940.92*G236)*(A236-$A$89-1.218-1.2396+(1.2396*EXP(-1*(A236-$A$89-1.218)/1.2396)))) ))</f>
        <v>55.428101838318156</v>
      </c>
      <c r="I236">
        <f>D236+H236</f>
        <v>214.31515326688915</v>
      </c>
      <c r="J236">
        <v>214.2782</v>
      </c>
      <c r="K236">
        <f t="shared" si="19"/>
        <v>51.590592530126628</v>
      </c>
      <c r="L236">
        <f t="shared" ca="1" si="18"/>
        <v>60.219682698562437</v>
      </c>
      <c r="N236">
        <f t="shared" si="22"/>
        <v>6.3E-2</v>
      </c>
      <c r="O236">
        <f>$D$88+((940.92*G236)*((A236-$A$89)-1.2396+1.2396*EXP(-1*(A236-$A$89)/1.2396)))</f>
        <v>209.95211106501557</v>
      </c>
      <c r="P236">
        <f>$D$88+((940.92*N236)*((A236-$A$89)-1.2396+1.2396*EXP(-1*(A236-$A$89)/1.2396)))</f>
        <v>254.99639114191962</v>
      </c>
      <c r="T236">
        <f t="shared" si="20"/>
        <v>2.2383116000000882</v>
      </c>
      <c r="U236">
        <f t="shared" si="21"/>
        <v>8.3431021000005785</v>
      </c>
      <c r="V236">
        <v>234</v>
      </c>
    </row>
    <row r="237" spans="1:22">
      <c r="A237">
        <f t="shared" si="17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0.05</v>
      </c>
      <c r="H237">
        <f>IF((A237&lt;$A$89),0,IF((A237-$A$89)&lt;1.218,(940.92*G237)*(A237-$A$89-1.2396+(1.2396*EXP(-1*(A237-$A$89)/1.2396))), ((940.92*G237)*(A237-$A$89-1.2396+(1.2396*EXP(-1*(A237-$A$89)/1.2396)))) - ((940.92*G237)*(A237-$A$89-1.218-1.2396+(1.2396*EXP(-1*(A237-$A$89-1.218)/1.2396)))) ))</f>
        <v>55.451960785333341</v>
      </c>
      <c r="I237">
        <f>D237+H237</f>
        <v>215.50377221390434</v>
      </c>
      <c r="J237">
        <v>215.95984000000001</v>
      </c>
      <c r="K237">
        <f t="shared" si="19"/>
        <v>105.87005791745915</v>
      </c>
      <c r="L237">
        <f t="shared" ca="1" si="18"/>
        <v>62.665577313085599</v>
      </c>
      <c r="N237">
        <f t="shared" si="22"/>
        <v>6.3E-2</v>
      </c>
      <c r="O237">
        <f>$D$88+((940.92*G237)*((A237-$A$89)-1.2396+1.2396*EXP(-1*(A237-$A$89)/1.2396)))</f>
        <v>210.68511427034531</v>
      </c>
      <c r="P237">
        <f>$D$88+((940.92*N237)*((A237-$A$89)-1.2396+1.2396*EXP(-1*(A237-$A$89)/1.2396)))</f>
        <v>255.91997518063511</v>
      </c>
      <c r="T237">
        <f t="shared" si="20"/>
        <v>2.2383116000000882</v>
      </c>
      <c r="U237">
        <f t="shared" si="21"/>
        <v>8.3431021000005785</v>
      </c>
      <c r="V237">
        <v>235</v>
      </c>
    </row>
    <row r="238" spans="1:22">
      <c r="A238">
        <f t="shared" si="17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0.05</v>
      </c>
      <c r="H238">
        <f>IF((A238&lt;$A$89),0,IF((A238-$A$89)&lt;1.218,(940.92*G238)*(A238-$A$89-1.2396+(1.2396*EXP(-1*(A238-$A$89)/1.2396))), ((940.92*G238)*(A238-$A$89-1.2396+(1.2396*EXP(-1*(A238-$A$89)/1.2396)))) - ((940.92*G238)*(A238-$A$89-1.218-1.2396+(1.2396*EXP(-1*(A238-$A$89-1.218)/1.2396)))) ))</f>
        <v>55.520893199349942</v>
      </c>
      <c r="I238">
        <f>D238+H238</f>
        <v>216.73222462792091</v>
      </c>
      <c r="J238">
        <v>218.05132</v>
      </c>
      <c r="K238">
        <f t="shared" si="19"/>
        <v>44.434152269522343</v>
      </c>
      <c r="L238">
        <f t="shared" ca="1" si="18"/>
        <v>59.170774547897608</v>
      </c>
      <c r="N238">
        <f t="shared" si="22"/>
        <v>6.3E-2</v>
      </c>
      <c r="O238">
        <f>$D$88+((940.92*G238)*((A238-$A$89)-1.2396+1.2396*EXP(-1*(A238-$A$89)/1.2396)))</f>
        <v>212.85828771028866</v>
      </c>
      <c r="P238">
        <f>$D$88+((940.92*N238)*((A238-$A$89)-1.2396+1.2396*EXP(-1*(A238-$A$89)/1.2396)))</f>
        <v>258.65817371496371</v>
      </c>
      <c r="T238">
        <f t="shared" si="20"/>
        <v>2.2383116000000882</v>
      </c>
      <c r="U238">
        <f t="shared" si="21"/>
        <v>8.3431021000005785</v>
      </c>
      <c r="V238">
        <v>236</v>
      </c>
    </row>
    <row r="239" spans="1:22">
      <c r="A239">
        <f t="shared" si="17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0.05</v>
      </c>
      <c r="H239">
        <f>IF((A239&lt;$A$89),0,IF((A239-$A$89)&lt;1.218,(940.92*G239)*(A239-$A$89-1.2396+(1.2396*EXP(-1*(A239-$A$89)/1.2396))), ((940.92*G239)*(A239-$A$89-1.2396+(1.2396*EXP(-1*(A239-$A$89)/1.2396)))) - ((940.92*G239)*(A239-$A$89-1.218-1.2396+(1.2396*EXP(-1*(A239-$A$89-1.218)/1.2396)))) ))</f>
        <v>55.565389550877214</v>
      </c>
      <c r="I239">
        <f>D239+H239</f>
        <v>217.92576097944823</v>
      </c>
      <c r="J239">
        <v>220.13231999999999</v>
      </c>
      <c r="K239">
        <f t="shared" si="19"/>
        <v>66.356090825598898</v>
      </c>
      <c r="L239">
        <f t="shared" ca="1" si="18"/>
        <v>61.42623065867258</v>
      </c>
      <c r="N239">
        <f t="shared" si="22"/>
        <v>6.3E-2</v>
      </c>
      <c r="O239">
        <f>$D$88+((940.92*G239)*((A239-$A$89)-1.2396+1.2396*EXP(-1*(A239-$A$89)/1.2396)))</f>
        <v>214.30707864025851</v>
      </c>
      <c r="P239">
        <f>$D$88+((940.92*N239)*((A239-$A$89)-1.2396+1.2396*EXP(-1*(A239-$A$89)/1.2396)))</f>
        <v>260.48365028672572</v>
      </c>
      <c r="T239">
        <f t="shared" si="20"/>
        <v>2.2383116000000882</v>
      </c>
      <c r="U239">
        <f t="shared" si="21"/>
        <v>8.3431021000005785</v>
      </c>
      <c r="V239">
        <v>237</v>
      </c>
    </row>
    <row r="240" spans="1:22">
      <c r="A240">
        <f t="shared" si="17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0.05</v>
      </c>
      <c r="H240">
        <f>IF((A240&lt;$A$89),0,IF((A240-$A$89)&lt;1.218,(940.92*G240)*(A240-$A$89-1.2396+(1.2396*EXP(-1*(A240-$A$89)/1.2396))), ((940.92*G240)*(A240-$A$89-1.2396+(1.2396*EXP(-1*(A240-$A$89)/1.2396)))) - ((940.92*G240)*(A240-$A$89-1.218-1.2396+(1.2396*EXP(-1*(A240-$A$89-1.218)/1.2396)))) ))</f>
        <v>55.609640641777631</v>
      </c>
      <c r="I240">
        <f>D240+H240</f>
        <v>219.41653207034864</v>
      </c>
      <c r="J240">
        <v>222.20284000000001</v>
      </c>
      <c r="K240">
        <f t="shared" si="19"/>
        <v>64.712850245498785</v>
      </c>
      <c r="L240">
        <f t="shared" ca="1" si="18"/>
        <v>67.365264871994924</v>
      </c>
      <c r="N240">
        <f t="shared" si="22"/>
        <v>6.3E-2</v>
      </c>
      <c r="O240">
        <f>$D$88+((940.92*G240)*((A240-$A$89)-1.2396+1.2396*EXP(-1*(A240-$A$89)/1.2396)))</f>
        <v>215.78586229872195</v>
      </c>
      <c r="P240">
        <f>$D$88+((940.92*N240)*((A240-$A$89)-1.2396+1.2396*EXP(-1*(A240-$A$89)/1.2396)))</f>
        <v>262.34691769638965</v>
      </c>
      <c r="T240">
        <f t="shared" si="20"/>
        <v>2.2383116000000882</v>
      </c>
      <c r="U240">
        <f t="shared" si="21"/>
        <v>8.3431021000005785</v>
      </c>
      <c r="V240">
        <v>238</v>
      </c>
    </row>
    <row r="241" spans="1:22">
      <c r="A241">
        <f t="shared" si="17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0.05</v>
      </c>
      <c r="H241">
        <f>IF((A241&lt;$A$89),0,IF((A241-$A$89)&lt;1.218,(940.92*G241)*(A241-$A$89-1.2396+(1.2396*EXP(-1*(A241-$A$89)/1.2396))), ((940.92*G241)*(A241-$A$89-1.2396+(1.2396*EXP(-1*(A241-$A$89)/1.2396)))) - ((940.92*G241)*(A241-$A$89-1.218-1.2396+(1.2396*EXP(-1*(A241-$A$89-1.218)/1.2396)))) ))</f>
        <v>55.650898186019177</v>
      </c>
      <c r="I241">
        <f>D241+H241</f>
        <v>221.25551532887619</v>
      </c>
      <c r="J241">
        <v>223.94443999999999</v>
      </c>
      <c r="K241">
        <f t="shared" si="19"/>
        <v>56.926566820479515</v>
      </c>
      <c r="L241">
        <f t="shared" ca="1" si="18"/>
        <v>64.908215443633225</v>
      </c>
      <c r="N241">
        <f t="shared" si="22"/>
        <v>6.3E-2</v>
      </c>
      <c r="O241">
        <f>$D$88+((940.92*G241)*((A241-$A$89)-1.2396+1.2396*EXP(-1*(A241-$A$89)/1.2396)))</f>
        <v>217.20049269962027</v>
      </c>
      <c r="P241">
        <f>$D$88+((940.92*N241)*((A241-$A$89)-1.2396+1.2396*EXP(-1*(A241-$A$89)/1.2396)))</f>
        <v>264.12935200152157</v>
      </c>
      <c r="T241">
        <f t="shared" si="20"/>
        <v>2.2383116000000882</v>
      </c>
      <c r="U241">
        <f t="shared" si="21"/>
        <v>8.3431021000005785</v>
      </c>
      <c r="V241">
        <v>239</v>
      </c>
    </row>
    <row r="242" spans="1:22">
      <c r="A242">
        <f t="shared" si="17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0.05</v>
      </c>
      <c r="H242">
        <f>IF((A242&lt;$A$89),0,IF((A242-$A$89)&lt;1.218,(940.92*G242)*(A242-$A$89-1.2396+(1.2396*EXP(-1*(A242-$A$89)/1.2396))), ((940.92*G242)*(A242-$A$89-1.2396+(1.2396*EXP(-1*(A242-$A$89)/1.2396)))) - ((940.92*G242)*(A242-$A$89-1.218-1.2396+(1.2396*EXP(-1*(A242-$A$89-1.218)/1.2396)))) ))</f>
        <v>55.69252982385396</v>
      </c>
      <c r="I242">
        <f>D242+H242</f>
        <v>222.92102696671097</v>
      </c>
      <c r="J242">
        <v>225.1848</v>
      </c>
      <c r="K242">
        <f t="shared" si="19"/>
        <v>39.182337685356984</v>
      </c>
      <c r="L242">
        <f t="shared" ca="1" si="18"/>
        <v>64.274009057200288</v>
      </c>
      <c r="N242">
        <f t="shared" si="22"/>
        <v>6.3E-2</v>
      </c>
      <c r="O242">
        <f>$D$88+((940.92*G242)*((A242-$A$89)-1.2396+1.2396*EXP(-1*(A242-$A$89)/1.2396)))</f>
        <v>218.66487623591138</v>
      </c>
      <c r="P242">
        <f>$D$88+((940.92*N242)*((A242-$A$89)-1.2396+1.2396*EXP(-1*(A242-$A$89)/1.2396)))</f>
        <v>265.97447525724834</v>
      </c>
      <c r="T242">
        <f t="shared" si="20"/>
        <v>2.2383116000000882</v>
      </c>
      <c r="U242">
        <f t="shared" si="21"/>
        <v>8.3431021000005785</v>
      </c>
      <c r="V242">
        <v>240</v>
      </c>
    </row>
    <row r="243" spans="1:22">
      <c r="A243">
        <f t="shared" si="17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0.05</v>
      </c>
      <c r="H243">
        <f>IF((A243&lt;$A$89),0,IF((A243-$A$89)&lt;1.218,(940.92*G243)*(A243-$A$89-1.2396+(1.2396*EXP(-1*(A243-$A$89)/1.2396))), ((940.92*G243)*(A243-$A$89-1.2396+(1.2396*EXP(-1*(A243-$A$89)/1.2396)))) - ((940.92*G243)*(A243-$A$89-1.218-1.2396+(1.2396*EXP(-1*(A243-$A$89-1.218)/1.2396)))) ))</f>
        <v>55.732745181380565</v>
      </c>
      <c r="I243">
        <f>D243+H243</f>
        <v>224.00024232423755</v>
      </c>
      <c r="J243">
        <v>227.21340000000001</v>
      </c>
      <c r="K243">
        <f t="shared" si="19"/>
        <v>64.674094973254753</v>
      </c>
      <c r="L243">
        <f t="shared" ca="1" si="18"/>
        <v>66.12404418271521</v>
      </c>
      <c r="N243">
        <f t="shared" si="22"/>
        <v>6.3E-2</v>
      </c>
      <c r="O243">
        <f>$D$88+((940.92*G243)*((A243-$A$89)-1.2396+1.2396*EXP(-1*(A243-$A$89)/1.2396)))</f>
        <v>220.11648264975338</v>
      </c>
      <c r="P243">
        <f>$D$88+((940.92*N243)*((A243-$A$89)-1.2396+1.2396*EXP(-1*(A243-$A$89)/1.2396)))</f>
        <v>267.80349933868933</v>
      </c>
      <c r="T243">
        <f t="shared" si="20"/>
        <v>2.2383116000000882</v>
      </c>
      <c r="U243">
        <f t="shared" si="21"/>
        <v>8.3431021000005785</v>
      </c>
      <c r="V243">
        <v>241</v>
      </c>
    </row>
    <row r="244" spans="1:22">
      <c r="A244">
        <f t="shared" si="17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0.05</v>
      </c>
      <c r="H244">
        <f>IF((A244&lt;$A$89),0,IF((A244-$A$89)&lt;1.218,(940.92*G244)*(A244-$A$89-1.2396+(1.2396*EXP(-1*(A244-$A$89)/1.2396))), ((940.92*G244)*(A244-$A$89-1.2396+(1.2396*EXP(-1*(A244-$A$89)/1.2396)))) - ((940.92*G244)*(A244-$A$89-1.218-1.2396+(1.2396*EXP(-1*(A244-$A$89-1.218)/1.2396)))) ))</f>
        <v>55.770574612343182</v>
      </c>
      <c r="I244">
        <f>D244+H244</f>
        <v>225.06659175520019</v>
      </c>
      <c r="J244">
        <v>229.22628</v>
      </c>
      <c r="K244">
        <f t="shared" si="19"/>
        <v>66.545667331433634</v>
      </c>
      <c r="L244">
        <f t="shared" ca="1" si="18"/>
        <v>65.528422418399416</v>
      </c>
      <c r="N244">
        <f t="shared" si="22"/>
        <v>6.3E-2</v>
      </c>
      <c r="O244">
        <f>$D$88+((940.92*G244)*((A244-$A$89)-1.2396+1.2396*EXP(-1*(A244-$A$89)/1.2396)))</f>
        <v>221.51690038210717</v>
      </c>
      <c r="P244">
        <f>$D$88+((940.92*N244)*((A244-$A$89)-1.2396+1.2396*EXP(-1*(A244-$A$89)/1.2396)))</f>
        <v>269.56802568145503</v>
      </c>
      <c r="T244">
        <f t="shared" si="20"/>
        <v>2.2383116000000882</v>
      </c>
      <c r="U244">
        <f t="shared" si="21"/>
        <v>8.3431021000005785</v>
      </c>
      <c r="V244">
        <v>242</v>
      </c>
    </row>
    <row r="245" spans="1:22">
      <c r="A245">
        <f t="shared" si="17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0.05</v>
      </c>
      <c r="H245">
        <f>IF((A245&lt;$A$89),0,IF((A245-$A$89)&lt;1.218,(940.92*G245)*(A245-$A$89-1.2396+(1.2396*EXP(-1*(A245-$A$89)/1.2396))), ((940.92*G245)*(A245-$A$89-1.2396+(1.2396*EXP(-1*(A245-$A$89)/1.2396)))) - ((940.92*G245)*(A245-$A$89-1.218-1.2396+(1.2396*EXP(-1*(A245-$A$89-1.218)/1.2396)))) ))</f>
        <v>55.828040720264426</v>
      </c>
      <c r="I245">
        <f>D245+H245</f>
        <v>226.13161786312142</v>
      </c>
      <c r="J245">
        <v>231.21295999999899</v>
      </c>
      <c r="K245">
        <f t="shared" si="19"/>
        <v>41.904416386893814</v>
      </c>
      <c r="L245">
        <f t="shared" ca="1" si="18"/>
        <v>66.305500773519455</v>
      </c>
      <c r="N245">
        <f t="shared" si="22"/>
        <v>6.3E-2</v>
      </c>
      <c r="O245">
        <f>$D$88+((940.92*G245)*((A245-$A$89)-1.2396+1.2396*EXP(-1*(A245-$A$89)/1.2396)))</f>
        <v>223.71295829328187</v>
      </c>
      <c r="P245">
        <f>$D$88+((940.92*N245)*((A245-$A$89)-1.2396+1.2396*EXP(-1*(A245-$A$89)/1.2396)))</f>
        <v>272.3350586495352</v>
      </c>
      <c r="T245">
        <f t="shared" si="20"/>
        <v>2.2383116000000882</v>
      </c>
      <c r="U245">
        <f t="shared" si="21"/>
        <v>8.3431021000005785</v>
      </c>
      <c r="V245">
        <v>243</v>
      </c>
    </row>
    <row r="246" spans="1:22">
      <c r="A246">
        <f t="shared" si="17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0.05</v>
      </c>
      <c r="H246">
        <f>IF((A246&lt;$A$89),0,IF((A246-$A$89)&lt;1.218,(940.92*G246)*(A246-$A$89-1.2396+(1.2396*EXP(-1*(A246-$A$89)/1.2396))), ((940.92*G246)*(A246-$A$89-1.2396+(1.2396*EXP(-1*(A246-$A$89)/1.2396)))) - ((940.92*G246)*(A246-$A$89-1.218-1.2396+(1.2396*EXP(-1*(A246-$A$89-1.218)/1.2396)))) ))</f>
        <v>55.864480332005712</v>
      </c>
      <c r="I246">
        <f>D246+H246</f>
        <v>227.1494174748627</v>
      </c>
      <c r="J246">
        <v>233.5728</v>
      </c>
      <c r="K246">
        <f t="shared" si="19"/>
        <v>76.04953867535815</v>
      </c>
      <c r="L246">
        <f t="shared" ca="1" si="18"/>
        <v>70.673890532340437</v>
      </c>
      <c r="N246">
        <f t="shared" si="22"/>
        <v>6.3E-2</v>
      </c>
      <c r="O246">
        <f>$D$88+((940.92*G246)*((A246-$A$89)-1.2396+1.2396*EXP(-1*(A246-$A$89)/1.2396)))</f>
        <v>225.15100697361157</v>
      </c>
      <c r="P246">
        <f>$D$88+((940.92*N246)*((A246-$A$89)-1.2396+1.2396*EXP(-1*(A246-$A$89)/1.2396)))</f>
        <v>274.14699998675064</v>
      </c>
      <c r="T246">
        <f t="shared" si="20"/>
        <v>2.2383116000000882</v>
      </c>
      <c r="U246">
        <f t="shared" si="21"/>
        <v>8.3431021000005785</v>
      </c>
      <c r="V246">
        <v>244</v>
      </c>
    </row>
    <row r="247" spans="1:22">
      <c r="A247">
        <f t="shared" si="17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0.05</v>
      </c>
      <c r="H247">
        <f>IF((A247&lt;$A$89),0,IF((A247-$A$89)&lt;1.218,(940.92*G247)*(A247-$A$89-1.2396+(1.2396*EXP(-1*(A247-$A$89)/1.2396))), ((940.92*G247)*(A247-$A$89-1.2396+(1.2396*EXP(-1*(A247-$A$89)/1.2396)))) - ((940.92*G247)*(A247-$A$89-1.218-1.2396+(1.2396*EXP(-1*(A247-$A$89-1.218)/1.2396)))) ))</f>
        <v>55.901014937224602</v>
      </c>
      <c r="I247">
        <f>D247+H247</f>
        <v>228.6737920800816</v>
      </c>
      <c r="J247">
        <v>235.83600000000001</v>
      </c>
      <c r="K247">
        <f t="shared" si="19"/>
        <v>70.922030265579295</v>
      </c>
      <c r="L247">
        <f t="shared" ca="1" si="18"/>
        <v>71.694106361885105</v>
      </c>
      <c r="N247">
        <f t="shared" si="22"/>
        <v>6.3E-2</v>
      </c>
      <c r="O247">
        <f>$D$88+((940.92*G247)*((A247-$A$89)-1.2396+1.2396*EXP(-1*(A247-$A$89)/1.2396)))</f>
        <v>226.63043693352114</v>
      </c>
      <c r="P247">
        <f>$D$88+((940.92*N247)*((A247-$A$89)-1.2396+1.2396*EXP(-1*(A247-$A$89)/1.2396)))</f>
        <v>276.01108173623663</v>
      </c>
      <c r="T247">
        <f t="shared" si="20"/>
        <v>2.2383116000000882</v>
      </c>
      <c r="U247">
        <f t="shared" si="21"/>
        <v>8.3431021000005785</v>
      </c>
      <c r="V247">
        <v>245</v>
      </c>
    </row>
    <row r="248" spans="1:22">
      <c r="A248">
        <f t="shared" si="17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0.05</v>
      </c>
      <c r="H248">
        <f>IF((A248&lt;$A$89),0,IF((A248-$A$89)&lt;1.218,(940.92*G248)*(A248-$A$89-1.2396+(1.2396*EXP(-1*(A248-$A$89)/1.2396))), ((940.92*G248)*(A248-$A$89-1.2396+(1.2396*EXP(-1*(A248-$A$89)/1.2396)))) - ((940.92*G248)*(A248-$A$89-1.218-1.2396+(1.2396*EXP(-1*(A248-$A$89-1.218)/1.2396)))) ))</f>
        <v>55.935765016670331</v>
      </c>
      <c r="I248">
        <f>D248+H248</f>
        <v>230.46766215952732</v>
      </c>
      <c r="J248">
        <v>237.92164</v>
      </c>
      <c r="K248">
        <f t="shared" si="19"/>
        <v>66.988713377272006</v>
      </c>
      <c r="L248">
        <f t="shared" ca="1" si="18"/>
        <v>69.425266856496705</v>
      </c>
      <c r="N248">
        <f t="shared" si="22"/>
        <v>6.3E-2</v>
      </c>
      <c r="O248">
        <f>$D$88+((940.92*G248)*((A248-$A$89)-1.2396+1.2396*EXP(-1*(A248-$A$89)/1.2396)))</f>
        <v>228.07438458645254</v>
      </c>
      <c r="P248">
        <f>$D$88+((940.92*N248)*((A248-$A$89)-1.2396+1.2396*EXP(-1*(A248-$A$89)/1.2396)))</f>
        <v>277.83045577893017</v>
      </c>
      <c r="T248">
        <f t="shared" si="20"/>
        <v>2.2383116000000882</v>
      </c>
      <c r="U248">
        <f t="shared" si="21"/>
        <v>8.3431021000005785</v>
      </c>
      <c r="V248">
        <v>246</v>
      </c>
    </row>
    <row r="249" spans="1:22">
      <c r="A249">
        <f t="shared" si="17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0.05</v>
      </c>
      <c r="H249">
        <f>IF((A249&lt;$A$89),0,IF((A249-$A$89)&lt;1.218,(940.92*G249)*(A249-$A$89-1.2396+(1.2396*EXP(-1*(A249-$A$89)/1.2396))), ((940.92*G249)*(A249-$A$89-1.2396+(1.2396*EXP(-1*(A249-$A$89)/1.2396)))) - ((940.92*G249)*(A249-$A$89-1.218-1.2396+(1.2396*EXP(-1*(A249-$A$89-1.218)/1.2396)))) ))</f>
        <v>55.95243295879132</v>
      </c>
      <c r="I249">
        <f>D249+H249</f>
        <v>232.22773010164832</v>
      </c>
      <c r="J249">
        <v>239.83496</v>
      </c>
      <c r="K249">
        <f t="shared" si="19"/>
        <v>125.74643295882241</v>
      </c>
      <c r="L249">
        <f t="shared" ca="1" si="18"/>
        <v>68.472375865374005</v>
      </c>
      <c r="N249">
        <f t="shared" si="22"/>
        <v>6.3E-2</v>
      </c>
      <c r="O249">
        <f>$D$88+((940.92*G249)*((A249-$A$89)-1.2396+1.2396*EXP(-1*(A249-$A$89)/1.2396)))</f>
        <v>228.780249524319</v>
      </c>
      <c r="P249">
        <f>$D$88+((940.92*N249)*((A249-$A$89)-1.2396+1.2396*EXP(-1*(A249-$A$89)/1.2396)))</f>
        <v>278.71984560064197</v>
      </c>
      <c r="R249">
        <f>I248-I247</f>
        <v>1.7938700794457247</v>
      </c>
      <c r="T249">
        <f t="shared" si="20"/>
        <v>2.2383116000000882</v>
      </c>
      <c r="U249">
        <f t="shared" si="21"/>
        <v>8.3431021000005785</v>
      </c>
      <c r="V249">
        <v>247</v>
      </c>
    </row>
    <row r="250" spans="1:22">
      <c r="A250">
        <f t="shared" si="17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0.05</v>
      </c>
      <c r="H250">
        <f>IF((A250&lt;$A$89),0,IF((A250-$A$89)&lt;1.218,(940.92*G250)*(A250-$A$89-1.2396+(1.2396*EXP(-1*(A250-$A$89)/1.2396))), ((940.92*G250)*(A250-$A$89-1.2396+(1.2396*EXP(-1*(A250-$A$89)/1.2396)))) - ((940.92*G250)*(A250-$A$89-1.218-1.2396+(1.2396*EXP(-1*(A250-$A$89-1.218)/1.2396)))) ))</f>
        <v>56.003067172684553</v>
      </c>
      <c r="I250">
        <f>D250+H250</f>
        <v>233.46308431554155</v>
      </c>
      <c r="J250">
        <v>241.73779999999999</v>
      </c>
      <c r="K250">
        <f t="shared" si="19"/>
        <v>40.142355961881812</v>
      </c>
      <c r="L250">
        <f t="shared" ca="1" si="18"/>
        <v>63.632389753763199</v>
      </c>
      <c r="N250">
        <f t="shared" si="22"/>
        <v>6.3E-2</v>
      </c>
      <c r="O250">
        <f>$D$88+((940.92*G250)*((A250-$A$89)-1.2396+1.2396*EXP(-1*(A250-$A$89)/1.2396)))</f>
        <v>230.98004229902114</v>
      </c>
      <c r="P250">
        <f>$D$88+((940.92*N250)*((A250-$A$89)-1.2396+1.2396*EXP(-1*(A250-$A$89)/1.2396)))</f>
        <v>281.49158449676662</v>
      </c>
      <c r="T250">
        <f t="shared" si="20"/>
        <v>2.2383116000000882</v>
      </c>
      <c r="U250">
        <f t="shared" si="21"/>
        <v>8.3431021000005785</v>
      </c>
      <c r="V250">
        <v>248</v>
      </c>
    </row>
    <row r="251" spans="1:22">
      <c r="A251">
        <f t="shared" si="17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0.05</v>
      </c>
      <c r="H251">
        <f>IF((A251&lt;$A$89),0,IF((A251-$A$89)&lt;1.218,(940.92*G251)*(A251-$A$89-1.2396+(1.2396*EXP(-1*(A251-$A$89)/1.2396))), ((940.92*G251)*(A251-$A$89-1.2396+(1.2396*EXP(-1*(A251-$A$89)/1.2396)))) - ((940.92*G251)*(A251-$A$89-1.218-1.2396+(1.2396*EXP(-1*(A251-$A$89-1.218)/1.2396)))) ))</f>
        <v>56.03658252626056</v>
      </c>
      <c r="I251">
        <f>D251+H251</f>
        <v>234.37839966911756</v>
      </c>
      <c r="J251">
        <v>243.37691999999899</v>
      </c>
      <c r="K251">
        <f t="shared" si="19"/>
        <v>50.584502956150097</v>
      </c>
      <c r="L251">
        <f t="shared" ca="1" si="18"/>
        <v>67.04994172024017</v>
      </c>
      <c r="N251">
        <f t="shared" si="22"/>
        <v>6.3E-2</v>
      </c>
      <c r="O251">
        <f>$D$88+((940.92*G251)*((A251-$A$89)-1.2396+1.2396*EXP(-1*(A251-$A$89)/1.2396)))</f>
        <v>232.48444891454415</v>
      </c>
      <c r="P251">
        <f>$D$88+((940.92*N251)*((A251-$A$89)-1.2396+1.2396*EXP(-1*(A251-$A$89)/1.2396)))</f>
        <v>283.38713683232567</v>
      </c>
      <c r="T251">
        <f t="shared" si="20"/>
        <v>2.2383116000000882</v>
      </c>
      <c r="U251">
        <f t="shared" si="21"/>
        <v>8.3431021000005785</v>
      </c>
      <c r="V251">
        <v>249</v>
      </c>
    </row>
    <row r="252" spans="1:22">
      <c r="A252">
        <f t="shared" si="17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0.05</v>
      </c>
      <c r="H252">
        <f>IF((A252&lt;$A$89),0,IF((A252-$A$89)&lt;1.218,(940.92*G252)*(A252-$A$89-1.2396+(1.2396*EXP(-1*(A252-$A$89)/1.2396))), ((940.92*G252)*(A252-$A$89-1.2396+(1.2396*EXP(-1*(A252-$A$89)/1.2396)))) - ((940.92*G252)*(A252-$A$89-1.218-1.2396+(1.2396*EXP(-1*(A252-$A$89-1.218)/1.2396)))) ))</f>
        <v>56.068820536005632</v>
      </c>
      <c r="I252">
        <f>D252+H252</f>
        <v>235.58467767886262</v>
      </c>
      <c r="J252">
        <v>245.22211999999999</v>
      </c>
      <c r="K252">
        <f t="shared" si="19"/>
        <v>57.682688940506146</v>
      </c>
      <c r="L252">
        <f t="shared" ca="1" si="18"/>
        <v>67.772197170858902</v>
      </c>
      <c r="N252">
        <f t="shared" si="22"/>
        <v>6.3E-2</v>
      </c>
      <c r="O252">
        <f>$D$88+((940.92*G252)*((A252-$A$89)-1.2396+1.2396*EXP(-1*(A252-$A$89)/1.2396)))</f>
        <v>233.97010511892597</v>
      </c>
      <c r="P252">
        <f>$D$88+((940.92*N252)*((A252-$A$89)-1.2396+1.2396*EXP(-1*(A252-$A$89)/1.2396)))</f>
        <v>285.25906364984678</v>
      </c>
      <c r="T252">
        <f t="shared" si="20"/>
        <v>2.2383116000000882</v>
      </c>
      <c r="U252">
        <f t="shared" si="21"/>
        <v>8.3431021000005785</v>
      </c>
      <c r="V252">
        <v>250</v>
      </c>
    </row>
    <row r="253" spans="1:22">
      <c r="A253">
        <f t="shared" si="17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0.05</v>
      </c>
      <c r="H253">
        <f>IF((A253&lt;$A$89),0,IF((A253-$A$89)&lt;1.218,(940.92*G253)*(A253-$A$89-1.2396+(1.2396*EXP(-1*(A253-$A$89)/1.2396))), ((940.92*G253)*(A253-$A$89-1.2396+(1.2396*EXP(-1*(A253-$A$89)/1.2396)))) - ((940.92*G253)*(A253-$A$89-1.218-1.2396+(1.2396*EXP(-1*(A253-$A$89-1.218)/1.2396)))) ))</f>
        <v>56.099170922619606</v>
      </c>
      <c r="I253">
        <f>D253+H253</f>
        <v>237.36698235119061</v>
      </c>
      <c r="J253">
        <v>247.035879999999</v>
      </c>
      <c r="K253">
        <f t="shared" si="19"/>
        <v>58.717877330096655</v>
      </c>
      <c r="L253">
        <f t="shared" ca="1" si="18"/>
        <v>79.206160820911975</v>
      </c>
      <c r="N253">
        <f t="shared" si="22"/>
        <v>6.3E-2</v>
      </c>
      <c r="O253">
        <f>$D$88+((940.92*G253)*((A253-$A$89)-1.2396+1.2396*EXP(-1*(A253-$A$89)/1.2396)))</f>
        <v>235.40516836728892</v>
      </c>
      <c r="P253">
        <f>$D$88+((940.92*N253)*((A253-$A$89)-1.2396+1.2396*EXP(-1*(A253-$A$89)/1.2396)))</f>
        <v>287.06724334278408</v>
      </c>
      <c r="T253">
        <f t="shared" si="20"/>
        <v>2.2383116000000882</v>
      </c>
      <c r="U253">
        <f t="shared" si="21"/>
        <v>8.3431021000005785</v>
      </c>
      <c r="V253">
        <v>251</v>
      </c>
    </row>
    <row r="254" spans="1:22">
      <c r="A254">
        <f t="shared" si="17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0.05</v>
      </c>
      <c r="H254">
        <f>IF((A254&lt;$A$89),0,IF((A254-$A$89)&lt;1.218,(940.92*G254)*(A254-$A$89-1.2396+(1.2396*EXP(-1*(A254-$A$89)/1.2396))), ((940.92*G254)*(A254-$A$89-1.2396+(1.2396*EXP(-1*(A254-$A$89)/1.2396)))) - ((940.92*G254)*(A254-$A$89-1.218-1.2396+(1.2396*EXP(-1*(A254-$A$89-1.218)/1.2396)))) ))</f>
        <v>56.129152414773927</v>
      </c>
      <c r="I254">
        <f>D254+H254</f>
        <v>239.00412384334493</v>
      </c>
      <c r="J254">
        <v>249.36115999999899</v>
      </c>
      <c r="K254">
        <f t="shared" si="19"/>
        <v>74.316450882634228</v>
      </c>
      <c r="L254">
        <f t="shared" ca="1" si="18"/>
        <v>80.723408965603099</v>
      </c>
      <c r="N254">
        <f t="shared" si="22"/>
        <v>6.3E-2</v>
      </c>
      <c r="O254">
        <f>$D$88+((940.92*G254)*((A254-$A$89)-1.2396+1.2396*EXP(-1*(A254-$A$89)/1.2396)))</f>
        <v>236.85924721225496</v>
      </c>
      <c r="P254">
        <f>$D$88+((940.92*N254)*((A254-$A$89)-1.2396+1.2396*EXP(-1*(A254-$A$89)/1.2396)))</f>
        <v>288.89938268744123</v>
      </c>
      <c r="T254">
        <f t="shared" si="20"/>
        <v>2.2383116000000882</v>
      </c>
      <c r="U254">
        <f t="shared" si="21"/>
        <v>8.3431021000005785</v>
      </c>
      <c r="V254">
        <v>252</v>
      </c>
    </row>
    <row r="255" spans="1:22">
      <c r="A255">
        <f t="shared" si="17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0.05</v>
      </c>
      <c r="H255">
        <f>IF((A255&lt;$A$89),0,IF((A255-$A$89)&lt;1.218,(940.92*G255)*(A255-$A$89-1.2396+(1.2396*EXP(-1*(A255-$A$89)/1.2396))), ((940.92*G255)*(A255-$A$89-1.2396+(1.2396*EXP(-1*(A255-$A$89)/1.2396)))) - ((940.92*G255)*(A255-$A$89-1.218-1.2396+(1.2396*EXP(-1*(A255-$A$89-1.218)/1.2396)))) ))</f>
        <v>56.157454416612609</v>
      </c>
      <c r="I255">
        <f>D255+H255</f>
        <v>240.71626013089761</v>
      </c>
      <c r="J255">
        <v>251.95267999999899</v>
      </c>
      <c r="K255">
        <f t="shared" si="19"/>
        <v>85.588313975103631</v>
      </c>
      <c r="L255">
        <f t="shared" ca="1" si="18"/>
        <v>80.605109870711729</v>
      </c>
      <c r="N255">
        <f t="shared" si="22"/>
        <v>6.3E-2</v>
      </c>
      <c r="O255">
        <f>$D$88+((940.92*G255)*((A255-$A$89)-1.2396+1.2396*EXP(-1*(A255-$A$89)/1.2396)))</f>
        <v>238.26681448208268</v>
      </c>
      <c r="P255">
        <f>$D$88+((940.92*N255)*((A255-$A$89)-1.2396+1.2396*EXP(-1*(A255-$A$89)/1.2396)))</f>
        <v>290.67291744742425</v>
      </c>
      <c r="T255">
        <f t="shared" si="20"/>
        <v>2.2383116000000882</v>
      </c>
      <c r="U255">
        <f t="shared" si="21"/>
        <v>8.3431021000005785</v>
      </c>
      <c r="V255">
        <v>253</v>
      </c>
    </row>
    <row r="256" spans="1:22">
      <c r="A256">
        <f t="shared" si="17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0.05</v>
      </c>
      <c r="H256">
        <f>IF((A256&lt;$A$89),0,IF((A256-$A$89)&lt;1.218,(940.92*G256)*(A256-$A$89-1.2396+(1.2396*EXP(-1*(A256-$A$89)/1.2396))), ((940.92*G256)*(A256-$A$89-1.2396+(1.2396*EXP(-1*(A256-$A$89)/1.2396)))) - ((940.92*G256)*(A256-$A$89-1.218-1.2396+(1.2396*EXP(-1*(A256-$A$89-1.218)/1.2396)))) ))</f>
        <v>56.18573304038739</v>
      </c>
      <c r="I256">
        <f>D256+H256</f>
        <v>242.28881875467238</v>
      </c>
      <c r="J256">
        <v>254.62743999999901</v>
      </c>
      <c r="K256">
        <f t="shared" si="19"/>
        <v>86.251696970804872</v>
      </c>
      <c r="L256">
        <f t="shared" ca="1" si="18"/>
        <v>79.309907302914297</v>
      </c>
      <c r="N256">
        <f t="shared" si="22"/>
        <v>6.3E-2</v>
      </c>
      <c r="O256">
        <f>$D$88+((940.92*G256)*((A256-$A$89)-1.2396+1.2396*EXP(-1*(A256-$A$89)/1.2396)))</f>
        <v>239.70884282089253</v>
      </c>
      <c r="P256">
        <f>$D$88+((940.92*N256)*((A256-$A$89)-1.2396+1.2396*EXP(-1*(A256-$A$89)/1.2396)))</f>
        <v>292.48987315432458</v>
      </c>
      <c r="T256">
        <f t="shared" si="20"/>
        <v>2.2383116000000882</v>
      </c>
      <c r="U256">
        <f t="shared" si="21"/>
        <v>8.3431021000005785</v>
      </c>
      <c r="V256">
        <v>254</v>
      </c>
    </row>
    <row r="257" spans="1:22">
      <c r="A257">
        <f t="shared" si="17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0.05</v>
      </c>
      <c r="H257">
        <f>IF((A257&lt;$A$89),0,IF((A257-$A$89)&lt;1.218,(940.92*G257)*(A257-$A$89-1.2396+(1.2396*EXP(-1*(A257-$A$89)/1.2396))), ((940.92*G257)*(A257-$A$89-1.2396+(1.2396*EXP(-1*(A257-$A$89)/1.2396)))) - ((940.92*G257)*(A257-$A$89-1.218-1.2396+(1.2396*EXP(-1*(A257-$A$89-1.218)/1.2396)))) ))</f>
        <v>56.227835193189577</v>
      </c>
      <c r="I257">
        <f>D257+H257</f>
        <v>243.84376090747458</v>
      </c>
      <c r="J257">
        <v>256.926119999999</v>
      </c>
      <c r="K257">
        <f t="shared" si="19"/>
        <v>48.233635211695166</v>
      </c>
      <c r="L257">
        <f t="shared" ca="1" si="18"/>
        <v>78.024481503953979</v>
      </c>
      <c r="N257">
        <f t="shared" si="22"/>
        <v>6.3E-2</v>
      </c>
      <c r="O257">
        <f>$D$88+((940.92*G257)*((A257-$A$89)-1.2396+1.2396*EXP(-1*(A257-$A$89)/1.2396)))</f>
        <v>241.92573258583775</v>
      </c>
      <c r="P257">
        <f>$D$88+((940.92*N257)*((A257-$A$89)-1.2396+1.2396*EXP(-1*(A257-$A$89)/1.2396)))</f>
        <v>295.28315425815561</v>
      </c>
      <c r="T257">
        <f t="shared" si="20"/>
        <v>2.2383116000000882</v>
      </c>
      <c r="U257">
        <f t="shared" si="21"/>
        <v>8.3431021000005785</v>
      </c>
      <c r="V257">
        <v>255</v>
      </c>
    </row>
    <row r="258" spans="1:22">
      <c r="A258">
        <f t="shared" si="17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0.05</v>
      </c>
      <c r="H258">
        <f>IF((A258&lt;$A$89),0,IF((A258-$A$89)&lt;1.218,(940.92*G258)*(A258-$A$89-1.2396+(1.2396*EXP(-1*(A258-$A$89)/1.2396))), ((940.92*G258)*(A258-$A$89-1.2396+(1.2396*EXP(-1*(A258-$A$89)/1.2396)))) - ((940.92*G258)*(A258-$A$89-1.218-1.2396+(1.2396*EXP(-1*(A258-$A$89-1.218)/1.2396)))) ))</f>
        <v>56.254526550671841</v>
      </c>
      <c r="I258">
        <f>D258+H258</f>
        <v>245.83737226495685</v>
      </c>
      <c r="J258">
        <v>258.71831999999898</v>
      </c>
      <c r="K258">
        <f t="shared" si="19"/>
        <v>57.459803466045081</v>
      </c>
      <c r="L258">
        <f t="shared" ca="1" si="18"/>
        <v>81.084878470123584</v>
      </c>
      <c r="N258">
        <f t="shared" si="22"/>
        <v>6.3E-2</v>
      </c>
      <c r="O258">
        <f>$D$88+((940.92*G258)*((A258-$A$89)-1.2396+1.2396*EXP(-1*(A258-$A$89)/1.2396)))</f>
        <v>243.37715068171502</v>
      </c>
      <c r="P258">
        <f>$D$88+((940.92*N258)*((A258-$A$89)-1.2396+1.2396*EXP(-1*(A258-$A$89)/1.2396)))</f>
        <v>297.11194105896095</v>
      </c>
      <c r="T258">
        <f t="shared" si="20"/>
        <v>2.2383116000000882</v>
      </c>
      <c r="U258">
        <f t="shared" si="21"/>
        <v>8.3431021000005785</v>
      </c>
      <c r="V258">
        <v>256</v>
      </c>
    </row>
    <row r="259" spans="1:22">
      <c r="A259">
        <f t="shared" ref="A259:A322" si="23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0.05</v>
      </c>
      <c r="H259">
        <f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56.280564079861534</v>
      </c>
      <c r="I259">
        <f>D259+H259</f>
        <v>247.83012979414653</v>
      </c>
      <c r="J259">
        <v>261.13167999999899</v>
      </c>
      <c r="K259">
        <f t="shared" si="19"/>
        <v>77.346571842714297</v>
      </c>
      <c r="L259">
        <f t="shared" ref="L259:L322" ca="1" si="24">IF(ROW(K259)-ROW($K$2)+1&gt;=$L$1, AVERAGE(OFFSET(K259, 0, 0, $L$1, 1)), NA())</f>
        <v>82.775079218323569</v>
      </c>
      <c r="N259">
        <f t="shared" si="22"/>
        <v>6.3E-2</v>
      </c>
      <c r="O259">
        <f>$D$88+((940.92*G259)*((A259-$A$89)-1.2396+1.2396*EXP(-1*(A259-$A$89)/1.2396)))</f>
        <v>244.82949630531016</v>
      </c>
      <c r="P259">
        <f>$D$88+((940.92*N259)*((A259-$A$89)-1.2396+1.2396*EXP(-1*(A259-$A$89)/1.2396)))</f>
        <v>298.94189654469085</v>
      </c>
      <c r="T259">
        <f t="shared" si="20"/>
        <v>2.2383116000000882</v>
      </c>
      <c r="U259">
        <f t="shared" si="21"/>
        <v>8.3431021000005785</v>
      </c>
      <c r="V259">
        <v>257</v>
      </c>
    </row>
    <row r="260" spans="1:22">
      <c r="A260">
        <f t="shared" si="23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0.05</v>
      </c>
      <c r="H260">
        <f>IF((A260&lt;$A$89),0,IF((A260-$A$89)&lt;1.218,(940.92*G260)*(A260-$A$89-1.2396+(1.2396*EXP(-1*(A260-$A$89)/1.2396))), ((940.92*G260)*(A260-$A$89-1.2396+(1.2396*EXP(-1*(A260-$A$89)/1.2396)))) - ((940.92*G260)*(A260-$A$89-1.218-1.2396+(1.2396*EXP(-1*(A260-$A$89-1.218)/1.2396)))) ))</f>
        <v>56.306409503400687</v>
      </c>
      <c r="I260">
        <f>D260+H260</f>
        <v>249.24829521768569</v>
      </c>
      <c r="J260">
        <v>263.49263999999999</v>
      </c>
      <c r="K260">
        <f t="shared" ref="K260:K323" si="25">(J260-J259)/(A260-A259)</f>
        <v>74.317875626651485</v>
      </c>
      <c r="L260">
        <f t="shared" ca="1" si="24"/>
        <v>79.985334337596043</v>
      </c>
      <c r="N260">
        <f t="shared" si="22"/>
        <v>6.3E-2</v>
      </c>
      <c r="O260">
        <f>$D$88+((940.92*G260)*((A260-$A$89)-1.2396+1.2396*EXP(-1*(A260-$A$89)/1.2396)))</f>
        <v>246.3086084299066</v>
      </c>
      <c r="P260">
        <f>$D$88+((940.92*N260)*((A260-$A$89)-1.2396+1.2396*EXP(-1*(A260-$A$89)/1.2396)))</f>
        <v>300.80557782168233</v>
      </c>
      <c r="T260">
        <f t="shared" ref="T260:T323" si="26">T259</f>
        <v>2.2383116000000882</v>
      </c>
      <c r="U260">
        <f t="shared" ref="U260:U323" si="27">U259</f>
        <v>8.3431021000005785</v>
      </c>
      <c r="V260">
        <v>258</v>
      </c>
    </row>
    <row r="261" spans="1:22">
      <c r="A261">
        <f t="shared" si="23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0.05</v>
      </c>
      <c r="H261">
        <f>IF((A261&lt;$A$89),0,IF((A261-$A$89)&lt;1.218,(940.92*G261)*(A261-$A$89-1.2396+(1.2396*EXP(-1*(A261-$A$89)/1.2396))), ((940.92*G261)*(A261-$A$89-1.2396+(1.2396*EXP(-1*(A261-$A$89)/1.2396)))) - ((940.92*G261)*(A261-$A$89-1.218-1.2396+(1.2396*EXP(-1*(A261-$A$89-1.218)/1.2396)))) ))</f>
        <v>56.34347179277529</v>
      </c>
      <c r="I261">
        <f>D261+H261</f>
        <v>250.65147750706029</v>
      </c>
      <c r="J261">
        <v>266.211039999999</v>
      </c>
      <c r="K261">
        <f t="shared" si="25"/>
        <v>57.80705746233766</v>
      </c>
      <c r="L261">
        <f t="shared" ca="1" si="24"/>
        <v>80.39750614817325</v>
      </c>
      <c r="N261">
        <f t="shared" si="22"/>
        <v>6.3E-2</v>
      </c>
      <c r="O261">
        <f>$D$88+((940.92*G261)*((A261-$A$89)-1.2396+1.2396*EXP(-1*(A261-$A$89)/1.2396)))</f>
        <v>248.49879001980759</v>
      </c>
      <c r="P261">
        <f>$D$88+((940.92*N261)*((A261-$A$89)-1.2396+1.2396*EXP(-1*(A261-$A$89)/1.2396)))</f>
        <v>303.56520662495757</v>
      </c>
      <c r="T261">
        <f t="shared" si="26"/>
        <v>2.2383116000000882</v>
      </c>
      <c r="U261">
        <f t="shared" si="27"/>
        <v>8.3431021000005785</v>
      </c>
      <c r="V261">
        <v>259</v>
      </c>
    </row>
    <row r="262" spans="1:22">
      <c r="A262">
        <f t="shared" si="23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0.05</v>
      </c>
      <c r="H262">
        <f>IF((A262&lt;$A$89),0,IF((A262-$A$89)&lt;1.218,(940.92*G262)*(A262-$A$89-1.2396+(1.2396*EXP(-1*(A262-$A$89)/1.2396))), ((940.92*G262)*(A262-$A$89-1.2396+(1.2396*EXP(-1*(A262-$A$89)/1.2396)))) - ((940.92*G262)*(A262-$A$89-1.218-1.2396+(1.2396*EXP(-1*(A262-$A$89-1.218)/1.2396)))) ))</f>
        <v>56.355614045836546</v>
      </c>
      <c r="I262">
        <f>D262+H262</f>
        <v>252.40813976012154</v>
      </c>
      <c r="J262">
        <v>268.92943999999898</v>
      </c>
      <c r="K262">
        <f t="shared" si="25"/>
        <v>172.02232544103674</v>
      </c>
      <c r="L262">
        <f t="shared" ca="1" si="24"/>
        <v>81.117375285797593</v>
      </c>
      <c r="N262">
        <f t="shared" si="22"/>
        <v>6.3E-2</v>
      </c>
      <c r="O262">
        <f>$D$88+((940.92*G262)*((A262-$A$89)-1.2396+1.2396*EXP(-1*(A262-$A$89)/1.2396)))</f>
        <v>249.23497409824984</v>
      </c>
      <c r="P262">
        <f>$D$88+((940.92*N262)*((A262-$A$89)-1.2396+1.2396*EXP(-1*(A262-$A$89)/1.2396)))</f>
        <v>304.49279856379485</v>
      </c>
      <c r="T262">
        <f t="shared" si="26"/>
        <v>2.2383116000000882</v>
      </c>
      <c r="U262">
        <f t="shared" si="27"/>
        <v>8.3431021000005785</v>
      </c>
      <c r="V262">
        <v>260</v>
      </c>
    </row>
    <row r="263" spans="1:22">
      <c r="A263">
        <f t="shared" si="23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0.05</v>
      </c>
      <c r="H263">
        <f>IF((A263&lt;$A$89),0,IF((A263-$A$89)&lt;1.218,(940.92*G263)*(A263-$A$89-1.2396+(1.2396*EXP(-1*(A263-$A$89)/1.2396))), ((940.92*G263)*(A263-$A$89-1.2396+(1.2396*EXP(-1*(A263-$A$89)/1.2396)))) - ((940.92*G263)*(A263-$A$89-1.218-1.2396+(1.2396*EXP(-1*(A263-$A$89-1.218)/1.2396)))) ))</f>
        <v>56.379011097839879</v>
      </c>
      <c r="I263">
        <f>D263+H263</f>
        <v>254.58065681212489</v>
      </c>
      <c r="J263">
        <v>271.22227999999899</v>
      </c>
      <c r="K263">
        <f t="shared" si="25"/>
        <v>73.890358777007833</v>
      </c>
      <c r="L263">
        <f t="shared" ca="1" si="24"/>
        <v>70.328224145193531</v>
      </c>
      <c r="N263">
        <f t="shared" si="22"/>
        <v>6.3E-2</v>
      </c>
      <c r="O263">
        <f>$D$88+((940.92*G263)*((A263-$A$89)-1.2396+1.2396*EXP(-1*(A263-$A$89)/1.2396)))</f>
        <v>250.68082649777142</v>
      </c>
      <c r="P263">
        <f>$D$88+((940.92*N263)*((A263-$A$89)-1.2396+1.2396*EXP(-1*(A263-$A$89)/1.2396)))</f>
        <v>306.31457258719195</v>
      </c>
      <c r="T263">
        <f t="shared" si="26"/>
        <v>2.2383116000000882</v>
      </c>
      <c r="U263">
        <f t="shared" si="27"/>
        <v>8.3431021000005785</v>
      </c>
      <c r="V263">
        <v>261</v>
      </c>
    </row>
    <row r="264" spans="1:22">
      <c r="A264">
        <f t="shared" si="23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0.05</v>
      </c>
      <c r="H264">
        <f>IF((A264&lt;$A$89),0,IF((A264-$A$89)&lt;1.218,(940.92*G264)*(A264-$A$89-1.2396+(1.2396*EXP(-1*(A264-$A$89)/1.2396))), ((940.92*G264)*(A264-$A$89-1.2396+(1.2396*EXP(-1*(A264-$A$89)/1.2396)))) - ((940.92*G264)*(A264-$A$89-1.218-1.2396+(1.2396*EXP(-1*(A264-$A$89-1.218)/1.2396)))) ))</f>
        <v>56.402010901530701</v>
      </c>
      <c r="I264">
        <f>D264+H264</f>
        <v>256.74229661581569</v>
      </c>
      <c r="J264">
        <v>273.50988000000001</v>
      </c>
      <c r="K264">
        <f t="shared" si="25"/>
        <v>73.133459933720545</v>
      </c>
      <c r="L264">
        <f t="shared" ca="1" si="24"/>
        <v>69.897636453326427</v>
      </c>
      <c r="N264">
        <f t="shared" si="22"/>
        <v>6.3E-2</v>
      </c>
      <c r="O264">
        <f>$D$88+((940.92*G264)*((A264-$A$89)-1.2396+1.2396*EXP(-1*(A264-$A$89)/1.2396)))</f>
        <v>252.13865455874384</v>
      </c>
      <c r="P264">
        <f>$D$88+((940.92*N264)*((A264-$A$89)-1.2396+1.2396*EXP(-1*(A264-$A$89)/1.2396)))</f>
        <v>308.15143594401729</v>
      </c>
      <c r="T264">
        <f t="shared" si="26"/>
        <v>2.2383116000000882</v>
      </c>
      <c r="U264">
        <f t="shared" si="27"/>
        <v>8.3431021000005785</v>
      </c>
      <c r="V264">
        <v>262</v>
      </c>
    </row>
    <row r="265" spans="1:22">
      <c r="A265">
        <f t="shared" si="23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0.05</v>
      </c>
      <c r="H265">
        <f>IF((A265&lt;$A$89),0,IF((A265-$A$89)&lt;1.218,(940.92*G265)*(A265-$A$89-1.2396+(1.2396*EXP(-1*(A265-$A$89)/1.2396))), ((940.92*G265)*(A265-$A$89-1.2396+(1.2396*EXP(-1*(A265-$A$89)/1.2396)))) - ((940.92*G265)*(A265-$A$89-1.218-1.2396+(1.2396*EXP(-1*(A265-$A$89-1.218)/1.2396)))) ))</f>
        <v>56.424589156103906</v>
      </c>
      <c r="I265">
        <f>D265+H265</f>
        <v>258.57459487038886</v>
      </c>
      <c r="J265">
        <v>275.79748000000001</v>
      </c>
      <c r="K265">
        <f t="shared" si="25"/>
        <v>72.636288297129283</v>
      </c>
      <c r="L265">
        <f t="shared" ca="1" si="24"/>
        <v>71.180221819138637</v>
      </c>
      <c r="N265">
        <f t="shared" si="22"/>
        <v>6.3E-2</v>
      </c>
      <c r="O265">
        <f>$D$88+((940.92*G265)*((A265-$A$89)-1.2396+1.2396*EXP(-1*(A265-$A$89)/1.2396)))</f>
        <v>253.6068073926711</v>
      </c>
      <c r="P265">
        <f>$D$88+((940.92*N265)*((A265-$A$89)-1.2396+1.2396*EXP(-1*(A265-$A$89)/1.2396)))</f>
        <v>310.00130851476558</v>
      </c>
      <c r="T265">
        <f t="shared" si="26"/>
        <v>2.2383116000000882</v>
      </c>
      <c r="U265">
        <f t="shared" si="27"/>
        <v>8.3431021000005785</v>
      </c>
      <c r="V265">
        <v>263</v>
      </c>
    </row>
    <row r="266" spans="1:22">
      <c r="A266">
        <f t="shared" si="23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0.05</v>
      </c>
      <c r="H266">
        <f>IF((A266&lt;$A$89),0,IF((A266-$A$89)&lt;1.218,(940.92*G266)*(A266-$A$89-1.2396+(1.2396*EXP(-1*(A266-$A$89)/1.2396))), ((940.92*G266)*(A266-$A$89-1.2396+(1.2396*EXP(-1*(A266-$A$89)/1.2396)))) - ((940.92*G266)*(A266-$A$89-1.218-1.2396+(1.2396*EXP(-1*(A266-$A$89-1.218)/1.2396)))) ))</f>
        <v>56.446375591074883</v>
      </c>
      <c r="I266">
        <f>D266+H266</f>
        <v>259.98677559107489</v>
      </c>
      <c r="J266">
        <v>278.08508</v>
      </c>
      <c r="K266">
        <f t="shared" si="25"/>
        <v>73.397438981201617</v>
      </c>
      <c r="L266">
        <f t="shared" ca="1" si="24"/>
        <v>72.667754939728255</v>
      </c>
      <c r="N266">
        <f t="shared" si="22"/>
        <v>6.3E-2</v>
      </c>
      <c r="O266">
        <f>$D$88+((940.92*G266)*((A266-$A$89)-1.2396+1.2396*EXP(-1*(A266-$A$89)/1.2396)))</f>
        <v>255.06006877028813</v>
      </c>
      <c r="P266">
        <f>$D$88+((940.92*N266)*((A266-$A$89)-1.2396+1.2396*EXP(-1*(A266-$A$89)/1.2396)))</f>
        <v>311.83241785056305</v>
      </c>
      <c r="T266">
        <f t="shared" si="26"/>
        <v>2.2383116000000882</v>
      </c>
      <c r="U266">
        <f t="shared" si="27"/>
        <v>8.3431021000005785</v>
      </c>
      <c r="V266">
        <v>264</v>
      </c>
    </row>
    <row r="267" spans="1:22">
      <c r="A267">
        <f t="shared" si="23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0.05</v>
      </c>
      <c r="H267">
        <f>IF((A267&lt;$A$89),0,IF((A267-$A$89)&lt;1.218,(940.92*G267)*(A267-$A$89-1.2396+(1.2396*EXP(-1*(A267-$A$89)/1.2396))), ((940.92*G267)*(A267-$A$89-1.2396+(1.2396*EXP(-1*(A267-$A$89)/1.2396)))) - ((940.92*G267)*(A267-$A$89-1.218-1.2396+(1.2396*EXP(-1*(A267-$A$89-1.218)/1.2396)))) ))</f>
        <v>56.467734155586101</v>
      </c>
      <c r="I267">
        <f>D267+H267</f>
        <v>261.29565415558613</v>
      </c>
      <c r="J267">
        <v>280.55547999999999</v>
      </c>
      <c r="K267">
        <f t="shared" si="25"/>
        <v>78.837604873391271</v>
      </c>
      <c r="L267">
        <f t="shared" ca="1" si="24"/>
        <v>70.858164895375225</v>
      </c>
      <c r="N267">
        <f t="shared" si="22"/>
        <v>6.3E-2</v>
      </c>
      <c r="O267">
        <f>$D$88+((940.92*G267)*((A267-$A$89)-1.2396+1.2396*EXP(-1*(A267-$A$89)/1.2396)))</f>
        <v>256.52148988245028</v>
      </c>
      <c r="P267">
        <f>$D$88+((940.92*N267)*((A267-$A$89)-1.2396+1.2396*EXP(-1*(A267-$A$89)/1.2396)))</f>
        <v>313.6738084518874</v>
      </c>
      <c r="T267">
        <f t="shared" si="26"/>
        <v>2.2383116000000882</v>
      </c>
      <c r="U267">
        <f t="shared" si="27"/>
        <v>8.3431021000005785</v>
      </c>
      <c r="V267">
        <v>265</v>
      </c>
    </row>
    <row r="268" spans="1:22">
      <c r="A268">
        <f t="shared" si="23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0.05</v>
      </c>
      <c r="H268">
        <f>IF((A268&lt;$A$89),0,IF((A268-$A$89)&lt;1.218,(940.92*G268)*(A268-$A$89-1.2396+(1.2396*EXP(-1*(A268-$A$89)/1.2396))), ((940.92*G268)*(A268-$A$89-1.2396+(1.2396*EXP(-1*(A268-$A$89)/1.2396)))) - ((940.92*G268)*(A268-$A$89-1.218-1.2396+(1.2396*EXP(-1*(A268-$A$89-1.218)/1.2396)))) ))</f>
        <v>56.488461526014106</v>
      </c>
      <c r="I268">
        <f>D268+H268</f>
        <v>262.80242152601409</v>
      </c>
      <c r="J268">
        <v>282.87452000000002</v>
      </c>
      <c r="K268">
        <f t="shared" si="25"/>
        <v>74.361810948045004</v>
      </c>
      <c r="L268">
        <f t="shared" ca="1" si="24"/>
        <v>75.852367190187181</v>
      </c>
      <c r="N268">
        <f t="shared" si="22"/>
        <v>6.3E-2</v>
      </c>
      <c r="O268">
        <f>$D$88+((940.92*G268)*((A268-$A$89)-1.2396+1.2396*EXP(-1*(A268-$A$89)/1.2396)))</f>
        <v>257.97625998281188</v>
      </c>
      <c r="P268">
        <f>$D$88+((940.92*N268)*((A268-$A$89)-1.2396+1.2396*EXP(-1*(A268-$A$89)/1.2396)))</f>
        <v>315.50681877834296</v>
      </c>
      <c r="T268">
        <f t="shared" si="26"/>
        <v>2.2383116000000882</v>
      </c>
      <c r="U268">
        <f t="shared" si="27"/>
        <v>8.3431021000005785</v>
      </c>
      <c r="V268">
        <v>266</v>
      </c>
    </row>
    <row r="269" spans="1:22">
      <c r="A269">
        <f t="shared" si="23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0.05</v>
      </c>
      <c r="H269">
        <f>IF((A269&lt;$A$89),0,IF((A269-$A$89)&lt;1.218,(940.92*G269)*(A269-$A$89-1.2396+(1.2396*EXP(-1*(A269-$A$89)/1.2396))), ((940.92*G269)*(A269-$A$89-1.2396+(1.2396*EXP(-1*(A269-$A$89)/1.2396)))) - ((940.92*G269)*(A269-$A$89-1.218-1.2396+(1.2396*EXP(-1*(A269-$A$89-1.218)/1.2396)))) ))</f>
        <v>56.519067724598244</v>
      </c>
      <c r="I269">
        <f>D269+H269</f>
        <v>264.95594772459822</v>
      </c>
      <c r="J269">
        <v>285.22500000000002</v>
      </c>
      <c r="K269">
        <f t="shared" si="25"/>
        <v>49.449123035439122</v>
      </c>
      <c r="L269">
        <f t="shared" ca="1" si="24"/>
        <v>74.726125331750652</v>
      </c>
      <c r="N269">
        <f t="shared" si="22"/>
        <v>6.3E-2</v>
      </c>
      <c r="O269">
        <f>$D$88+((940.92*G269)*((A269-$A$89)-1.2396+1.2396*EXP(-1*(A269-$A$89)/1.2396)))</f>
        <v>260.19419909131608</v>
      </c>
      <c r="P269">
        <f>$D$88+((940.92*N269)*((A269-$A$89)-1.2396+1.2396*EXP(-1*(A269-$A$89)/1.2396)))</f>
        <v>318.30142205505825</v>
      </c>
      <c r="T269">
        <f t="shared" si="26"/>
        <v>2.2383116000000882</v>
      </c>
      <c r="U269">
        <f t="shared" si="27"/>
        <v>8.3431021000005785</v>
      </c>
      <c r="V269">
        <v>267</v>
      </c>
    </row>
    <row r="270" spans="1:22">
      <c r="A270">
        <f t="shared" si="23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0.05</v>
      </c>
      <c r="H270">
        <f>IF((A270&lt;$A$89),0,IF((A270-$A$89)&lt;1.218,(940.92*G270)*(A270-$A$89-1.2396+(1.2396*EXP(-1*(A270-$A$89)/1.2396))), ((940.92*G270)*(A270-$A$89-1.2396+(1.2396*EXP(-1*(A270-$A$89)/1.2396)))) - ((940.92*G270)*(A270-$A$89-1.218-1.2396+(1.2396*EXP(-1*(A270-$A$89-1.218)/1.2396)))) ))</f>
        <v>56.538055939335351</v>
      </c>
      <c r="I270">
        <f>D270+H270</f>
        <v>267.09261593933536</v>
      </c>
      <c r="J270">
        <v>287.61215999999899</v>
      </c>
      <c r="K270">
        <f t="shared" si="25"/>
        <v>78.439593732423504</v>
      </c>
      <c r="L270">
        <f t="shared" ca="1" si="24"/>
        <v>74.432961642835309</v>
      </c>
      <c r="N270">
        <f t="shared" si="22"/>
        <v>6.3E-2</v>
      </c>
      <c r="O270">
        <f>$D$88+((940.92*G270)*((A270-$A$89)-1.2396+1.2396*EXP(-1*(A270-$A$89)/1.2396)))</f>
        <v>261.61459354717499</v>
      </c>
      <c r="P270">
        <f>$D$88+((940.92*N270)*((A270-$A$89)-1.2396+1.2396*EXP(-1*(A270-$A$89)/1.2396)))</f>
        <v>320.09111906944048</v>
      </c>
      <c r="T270">
        <f t="shared" si="26"/>
        <v>2.2383116000000882</v>
      </c>
      <c r="U270">
        <f t="shared" si="27"/>
        <v>8.3431021000005785</v>
      </c>
      <c r="V270">
        <v>268</v>
      </c>
    </row>
    <row r="271" spans="1:22">
      <c r="A271">
        <f t="shared" si="23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0.05</v>
      </c>
      <c r="H271">
        <f>IF((A271&lt;$A$89),0,IF((A271-$A$89)&lt;1.218,(940.92*G271)*(A271-$A$89-1.2396+(1.2396*EXP(-1*(A271-$A$89)/1.2396))), ((940.92*G271)*(A271-$A$89-1.2396+(1.2396*EXP(-1*(A271-$A$89)/1.2396)))) - ((940.92*G271)*(A271-$A$89-1.218-1.2396+(1.2396*EXP(-1*(A271-$A$89-1.218)/1.2396)))) ))</f>
        <v>56.557058937903776</v>
      </c>
      <c r="I271">
        <f>D271+H271</f>
        <v>269.22405893790381</v>
      </c>
      <c r="J271">
        <v>289.64187999999899</v>
      </c>
      <c r="K271">
        <f t="shared" si="25"/>
        <v>65.005748838580971</v>
      </c>
      <c r="L271">
        <f t="shared" ca="1" si="24"/>
        <v>70.61705101926799</v>
      </c>
      <c r="N271">
        <f t="shared" si="22"/>
        <v>6.3E-2</v>
      </c>
      <c r="O271">
        <f>$D$88+((940.92*G271)*((A271-$A$89)-1.2396+1.2396*EXP(-1*(A271-$A$89)/1.2396)))</f>
        <v>263.0721737250679</v>
      </c>
      <c r="P271">
        <f>$D$88+((940.92*N271)*((A271-$A$89)-1.2396+1.2396*EXP(-1*(A271-$A$89)/1.2396)))</f>
        <v>321.92767009358556</v>
      </c>
      <c r="T271">
        <f t="shared" si="26"/>
        <v>2.2383116000000882</v>
      </c>
      <c r="U271">
        <f t="shared" si="27"/>
        <v>8.3431021000005785</v>
      </c>
      <c r="V271">
        <v>269</v>
      </c>
    </row>
    <row r="272" spans="1:22">
      <c r="A272">
        <f t="shared" si="23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0.05</v>
      </c>
      <c r="H272">
        <f>IF((A272&lt;$A$89),0,IF((A272-$A$89)&lt;1.218,(940.92*G272)*(A272-$A$89-1.2396+(1.2396*EXP(-1*(A272-$A$89)/1.2396))), ((940.92*G272)*(A272-$A$89-1.2396+(1.2396*EXP(-1*(A272-$A$89)/1.2396)))) - ((940.92*G272)*(A272-$A$89-1.218-1.2396+(1.2396*EXP(-1*(A272-$A$89-1.218)/1.2396)))) ))</f>
        <v>56.575934578998471</v>
      </c>
      <c r="I272">
        <f>D272+H272</f>
        <v>270.85413457899847</v>
      </c>
      <c r="J272">
        <v>291.68207999999902</v>
      </c>
      <c r="K272">
        <f t="shared" si="25"/>
        <v>64.130814034996121</v>
      </c>
      <c r="L272">
        <f t="shared" ca="1" si="24"/>
        <v>68.339625316066289</v>
      </c>
      <c r="N272">
        <f t="shared" si="22"/>
        <v>6.3E-2</v>
      </c>
      <c r="O272">
        <f>$D$88+((940.92*G272)*((A272-$A$89)-1.2396+1.2396*EXP(-1*(A272-$A$89)/1.2396)))</f>
        <v>264.5575590168358</v>
      </c>
      <c r="P272">
        <f>$D$88+((940.92*N272)*((A272-$A$89)-1.2396+1.2396*EXP(-1*(A272-$A$89)/1.2396)))</f>
        <v>323.7992555612131</v>
      </c>
      <c r="Q272">
        <f>A273+1.218</f>
        <v>9.5611021000005785</v>
      </c>
      <c r="R272">
        <f>A299-A273</f>
        <v>0.8407852999998795</v>
      </c>
      <c r="T272">
        <f t="shared" si="26"/>
        <v>2.2383116000000882</v>
      </c>
      <c r="U272">
        <f t="shared" si="27"/>
        <v>8.3431021000005785</v>
      </c>
      <c r="V272">
        <v>270</v>
      </c>
    </row>
    <row r="273" spans="1:22">
      <c r="A273">
        <f t="shared" si="23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0.05</v>
      </c>
      <c r="H273">
        <f>IF((A273&lt;$A$89),0,IF((A273-$A$89)&lt;1.218,(940.92*G273)*(A273-$A$89-1.2396+(1.2396*EXP(-1*(A273-$A$89)/1.2396))), ((940.92*G273)*(A273-$A$89-1.2396+(1.2396*EXP(-1*(A273-$A$89)/1.2396)))) - ((940.92*G273)*(A273-$A$89-1.218-1.2396+(1.2396*EXP(-1*(A273-$A$89-1.218)/1.2396)))) ))</f>
        <v>56.594002240496167</v>
      </c>
      <c r="I273">
        <f>D273+H273</f>
        <v>272.55384224049618</v>
      </c>
      <c r="J273">
        <v>293.85559999999901</v>
      </c>
      <c r="K273">
        <f t="shared" si="25"/>
        <v>69.584481858336886</v>
      </c>
      <c r="L273">
        <f t="shared" ca="1" si="24"/>
        <v>67.410803817886716</v>
      </c>
      <c r="N273">
        <f t="shared" si="22"/>
        <v>6.3E-2</v>
      </c>
      <c r="O273">
        <f>$D$88+((940.92*G273)*((A273-$A$89)-1.2396+1.2396*EXP(-1*(A273-$A$89)/1.2396)))</f>
        <v>266.01626338442691</v>
      </c>
      <c r="P273">
        <f>$D$88+((940.92*N273)*((A273-$A$89)-1.2396+1.2396*EXP(-1*(A273-$A$89)/1.2396)))</f>
        <v>325.63722306437791</v>
      </c>
      <c r="T273">
        <f t="shared" si="26"/>
        <v>2.2383116000000882</v>
      </c>
      <c r="U273">
        <f t="shared" si="27"/>
        <v>8.3431021000005785</v>
      </c>
      <c r="V273">
        <v>271</v>
      </c>
    </row>
    <row r="274" spans="1:22">
      <c r="A274">
        <f t="shared" si="23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0.05</v>
      </c>
      <c r="H274">
        <f>IF((A274&lt;$A$89),0,IF((A274-$A$89)&lt;1.218,(940.92*G274)*(A274-$A$89-1.2396+(1.2396*EXP(-1*(A274-$A$89)/1.2396))), ((940.92*G274)*(A274-$A$89-1.2396+(1.2396*EXP(-1*(A274-$A$89)/1.2396)))) - ((940.92*G274)*(A274-$A$89-1.218-1.2396+(1.2396*EXP(-1*(A274-$A$89-1.218)/1.2396)))) ))</f>
        <v>56.611511423155036</v>
      </c>
      <c r="I274">
        <f>D274+H274</f>
        <v>274.66283142315501</v>
      </c>
      <c r="J274">
        <v>296.52379428571402</v>
      </c>
      <c r="K274">
        <f t="shared" si="25"/>
        <v>85.959313591842644</v>
      </c>
      <c r="L274">
        <f t="shared" ca="1" si="24"/>
        <v>65.011717065133169</v>
      </c>
      <c r="N274">
        <f t="shared" si="22"/>
        <v>6.3E-2</v>
      </c>
      <c r="O274">
        <f>$D$88+((940.92*G274)*((A274-$A$89)-1.2396+1.2396*EXP(-1*(A274-$A$89)/1.2396)))</f>
        <v>267.46610441210521</v>
      </c>
      <c r="P274">
        <f>$D$88+((940.92*N274)*((A274-$A$89)-1.2396+1.2396*EXP(-1*(A274-$A$89)/1.2396)))</f>
        <v>327.4640227592526</v>
      </c>
      <c r="T274">
        <f t="shared" si="26"/>
        <v>2.2383116000000882</v>
      </c>
      <c r="U274">
        <f t="shared" si="27"/>
        <v>8.3431021000005785</v>
      </c>
      <c r="V274">
        <v>272</v>
      </c>
    </row>
    <row r="275" spans="1:22">
      <c r="A275">
        <f t="shared" si="23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0.05</v>
      </c>
      <c r="H275">
        <f>IF((A275&lt;$A$89),0,IF((A275-$A$89)&lt;1.218,(940.92*G275)*(A275-$A$89-1.2396+(1.2396*EXP(-1*(A275-$A$89)/1.2396))), ((940.92*G275)*(A275-$A$89-1.2396+(1.2396*EXP(-1*(A275-$A$89)/1.2396)))) - ((940.92*G275)*(A275-$A$89-1.218-1.2396+(1.2396*EXP(-1*(A275-$A$89-1.218)/1.2396)))) ))</f>
        <v>56.628581254690232</v>
      </c>
      <c r="I275">
        <f>D275+H275</f>
        <v>276.76090125469022</v>
      </c>
      <c r="J275">
        <v>299.23914857142802</v>
      </c>
      <c r="K275">
        <f t="shared" si="25"/>
        <v>87.511619503025472</v>
      </c>
      <c r="L275">
        <f t="shared" ca="1" si="24"/>
        <v>61.397599621196491</v>
      </c>
      <c r="N275">
        <f t="shared" si="22"/>
        <v>6.3E-2</v>
      </c>
      <c r="O275">
        <f>$D$88+((940.92*G275)*((A275-$A$89)-1.2396+1.2396*EXP(-1*(A275-$A$89)/1.2396)))</f>
        <v>268.91565787734498</v>
      </c>
      <c r="P275">
        <f>$D$88+((940.92*N275)*((A275-$A$89)-1.2396+1.2396*EXP(-1*(A275-$A$89)/1.2396)))</f>
        <v>329.29046012545467</v>
      </c>
      <c r="T275">
        <f t="shared" si="26"/>
        <v>2.2383116000000882</v>
      </c>
      <c r="U275">
        <f t="shared" si="27"/>
        <v>8.3431021000005785</v>
      </c>
      <c r="V275">
        <v>273</v>
      </c>
    </row>
    <row r="276" spans="1:22">
      <c r="A276">
        <f t="shared" si="23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0.05</v>
      </c>
      <c r="H276">
        <f>IF((A276&lt;$A$89),0,IF((A276-$A$89)&lt;1.218,(940.92*G276)*(A276-$A$89-1.2396+(1.2396*EXP(-1*(A276-$A$89)/1.2396))), ((940.92*G276)*(A276-$A$89-1.2396+(1.2396*EXP(-1*(A276-$A$89)/1.2396)))) - ((940.92*G276)*(A276-$A$89-1.218-1.2396+(1.2396*EXP(-1*(A276-$A$89-1.218)/1.2396)))) ))</f>
        <v>56.653502794629389</v>
      </c>
      <c r="I276">
        <f>D276+H276</f>
        <v>278.85634279462943</v>
      </c>
      <c r="J276">
        <v>301.82410285714201</v>
      </c>
      <c r="K276">
        <f t="shared" si="25"/>
        <v>55.301538537671426</v>
      </c>
      <c r="L276">
        <f t="shared" ca="1" si="24"/>
        <v>57.94628015687077</v>
      </c>
      <c r="N276">
        <f t="shared" si="22"/>
        <v>6.3E-2</v>
      </c>
      <c r="O276">
        <f>$D$88+((940.92*G276)*((A276-$A$89)-1.2396+1.2396*EXP(-1*(A276-$A$89)/1.2396)))</f>
        <v>271.09981311373286</v>
      </c>
      <c r="P276">
        <f>$D$88+((940.92*N276)*((A276-$A$89)-1.2396+1.2396*EXP(-1*(A276-$A$89)/1.2396)))</f>
        <v>332.04249572330338</v>
      </c>
      <c r="T276">
        <f t="shared" si="26"/>
        <v>2.2383116000000882</v>
      </c>
      <c r="U276">
        <f t="shared" si="27"/>
        <v>8.3431021000005785</v>
      </c>
      <c r="V276">
        <v>274</v>
      </c>
    </row>
    <row r="277" spans="1:22">
      <c r="A277">
        <f t="shared" si="23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0.05</v>
      </c>
      <c r="H277">
        <f>IF((A277&lt;$A$89),0,IF((A277-$A$89)&lt;1.218,(940.92*G277)*(A277-$A$89-1.2396+(1.2396*EXP(-1*(A277-$A$89)/1.2396))), ((940.92*G277)*(A277-$A$89-1.2396+(1.2396*EXP(-1*(A277-$A$89)/1.2396)))) - ((940.92*G277)*(A277-$A$89-1.218-1.2396+(1.2396*EXP(-1*(A277-$A$89-1.218)/1.2396)))) ))</f>
        <v>56.66155807743641</v>
      </c>
      <c r="I277">
        <f>D277+H277</f>
        <v>280.60599807743642</v>
      </c>
      <c r="J277">
        <v>303.81933714285702</v>
      </c>
      <c r="K277">
        <f t="shared" si="25"/>
        <v>128.77962782151076</v>
      </c>
      <c r="L277">
        <f t="shared" ca="1" si="24"/>
        <v>56.635658256076738</v>
      </c>
      <c r="N277">
        <f t="shared" si="22"/>
        <v>6.3E-2</v>
      </c>
      <c r="O277">
        <f>$D$88+((940.92*G277)*((A277-$A$89)-1.2396+1.2396*EXP(-1*(A277-$A$89)/1.2396)))</f>
        <v>271.82389591475248</v>
      </c>
      <c r="P277">
        <f>$D$88+((940.92*N277)*((A277-$A$89)-1.2396+1.2396*EXP(-1*(A277-$A$89)/1.2396)))</f>
        <v>332.95484005258817</v>
      </c>
      <c r="T277">
        <f t="shared" si="26"/>
        <v>2.2383116000000882</v>
      </c>
      <c r="U277">
        <f t="shared" si="27"/>
        <v>8.3431021000005785</v>
      </c>
      <c r="V277">
        <v>275</v>
      </c>
    </row>
    <row r="278" spans="1:22">
      <c r="A278">
        <f t="shared" si="23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0.05</v>
      </c>
      <c r="H278">
        <f>IF((A278&lt;$A$89),0,IF((A278-$A$89)&lt;1.218,(940.92*G278)*(A278-$A$89-1.2396+(1.2396*EXP(-1*(A278-$A$89)/1.2396))), ((940.92*G278)*(A278-$A$89-1.2396+(1.2396*EXP(-1*(A278-$A$89)/1.2396)))) - ((940.92*G278)*(A278-$A$89-1.218-1.2396+(1.2396*EXP(-1*(A278-$A$89-1.218)/1.2396)))) ))</f>
        <v>56.677495186914939</v>
      </c>
      <c r="I278">
        <f>D278+H278</f>
        <v>281.86229518691493</v>
      </c>
      <c r="J278">
        <v>305.79029714285701</v>
      </c>
      <c r="K278">
        <f t="shared" si="25"/>
        <v>63.099392363679641</v>
      </c>
      <c r="L278">
        <f t="shared" ca="1" si="24"/>
        <v>46.825508525882782</v>
      </c>
      <c r="N278">
        <f t="shared" si="22"/>
        <v>6.3E-2</v>
      </c>
      <c r="O278">
        <f>$D$88+((940.92*G278)*((A278-$A$89)-1.2396+1.2396*EXP(-1*(A278-$A$89)/1.2396)))</f>
        <v>273.28387975431468</v>
      </c>
      <c r="P278">
        <f>$D$88+((940.92*N278)*((A278-$A$89)-1.2396+1.2396*EXP(-1*(A278-$A$89)/1.2396)))</f>
        <v>334.79441969043654</v>
      </c>
      <c r="T278">
        <f t="shared" si="26"/>
        <v>2.2383116000000882</v>
      </c>
      <c r="U278">
        <f t="shared" si="27"/>
        <v>8.3431021000005785</v>
      </c>
      <c r="V278">
        <v>276</v>
      </c>
    </row>
    <row r="279" spans="1:22">
      <c r="A279">
        <f t="shared" si="23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0.05</v>
      </c>
      <c r="H279">
        <f>IF((A279&lt;$A$89),0,IF((A279-$A$89)&lt;1.218,(940.92*G279)*(A279-$A$89-1.2396+(1.2396*EXP(-1*(A279-$A$89)/1.2396))), ((940.92*G279)*(A279-$A$89-1.2396+(1.2396*EXP(-1*(A279-$A$89)/1.2396)))) - ((940.92*G279)*(A279-$A$89-1.218-1.2396+(1.2396*EXP(-1*(A279-$A$89-1.218)/1.2396)))) ))</f>
        <v>56.693214280487297</v>
      </c>
      <c r="I279">
        <f>D279+H279</f>
        <v>283.9066142804873</v>
      </c>
      <c r="J279">
        <v>307.26021714285702</v>
      </c>
      <c r="K279">
        <f t="shared" si="25"/>
        <v>46.517486146285648</v>
      </c>
      <c r="L279">
        <f t="shared" ca="1" si="24"/>
        <v>46.137556105439373</v>
      </c>
      <c r="N279">
        <f t="shared" si="22"/>
        <v>6.3E-2</v>
      </c>
      <c r="O279">
        <f>$D$88+((940.92*G279)*((A279-$A$89)-1.2396+1.2396*EXP(-1*(A279-$A$89)/1.2396)))</f>
        <v>274.76109525975238</v>
      </c>
      <c r="P279">
        <f>$D$88+((940.92*N279)*((A279-$A$89)-1.2396+1.2396*EXP(-1*(A279-$A$89)/1.2396)))</f>
        <v>336.65571122728807</v>
      </c>
      <c r="T279">
        <f t="shared" si="26"/>
        <v>2.2383116000000882</v>
      </c>
      <c r="U279">
        <f t="shared" si="27"/>
        <v>8.3431021000005785</v>
      </c>
      <c r="V279">
        <v>277</v>
      </c>
    </row>
    <row r="280" spans="1:22">
      <c r="A280">
        <f t="shared" si="23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0.05</v>
      </c>
      <c r="H280">
        <f>IF((A280&lt;$A$89),0,IF((A280-$A$89)&lt;1.218,(940.92*G280)*(A280-$A$89-1.2396+(1.2396*EXP(-1*(A280-$A$89)/1.2396))), ((940.92*G280)*(A280-$A$89-1.2396+(1.2396*EXP(-1*(A280-$A$89)/1.2396)))) - ((940.92*G280)*(A280-$A$89-1.218-1.2396+(1.2396*EXP(-1*(A280-$A$89-1.218)/1.2396)))) ))</f>
        <v>56.708525429813392</v>
      </c>
      <c r="I280">
        <f>D280+H280</f>
        <v>285.93480542981342</v>
      </c>
      <c r="J280">
        <v>308.532017142857</v>
      </c>
      <c r="K280">
        <f t="shared" si="25"/>
        <v>40.280487496750425</v>
      </c>
      <c r="L280">
        <f t="shared" ca="1" si="24"/>
        <v>44.054881336667385</v>
      </c>
      <c r="N280">
        <f t="shared" si="22"/>
        <v>6.3E-2</v>
      </c>
      <c r="O280">
        <f>$D$88+((940.92*G280)*((A280-$A$89)-1.2396+1.2396*EXP(-1*(A280-$A$89)/1.2396)))</f>
        <v>276.23734576710825</v>
      </c>
      <c r="P280">
        <f>$D$88+((940.92*N280)*((A280-$A$89)-1.2396+1.2396*EXP(-1*(A280-$A$89)/1.2396)))</f>
        <v>338.51578686655643</v>
      </c>
      <c r="T280">
        <f t="shared" si="26"/>
        <v>2.2383116000000882</v>
      </c>
      <c r="U280">
        <f t="shared" si="27"/>
        <v>8.3431021000005785</v>
      </c>
      <c r="V280">
        <v>278</v>
      </c>
    </row>
    <row r="281" spans="1:22">
      <c r="A281">
        <f t="shared" si="23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0.05</v>
      </c>
      <c r="H281">
        <f>IF((A281&lt;$A$89),0,IF((A281-$A$89)&lt;1.218,(940.92*G281)*(A281-$A$89-1.2396+(1.2396*EXP(-1*(A281-$A$89)/1.2396))), ((940.92*G281)*(A281-$A$89-1.2396+(1.2396*EXP(-1*(A281-$A$89)/1.2396)))) - ((940.92*G281)*(A281-$A$89-1.218-1.2396+(1.2396*EXP(-1*(A281-$A$89-1.218)/1.2396)))) ))</f>
        <v>56.723219311405842</v>
      </c>
      <c r="I281">
        <f>D281+H281</f>
        <v>287.93617931140483</v>
      </c>
      <c r="J281">
        <v>309.84441142857099</v>
      </c>
      <c r="K281">
        <f t="shared" si="25"/>
        <v>42.231491806563767</v>
      </c>
      <c r="L281">
        <f t="shared" ca="1" si="24"/>
        <v>43.693576552140179</v>
      </c>
      <c r="N281">
        <f t="shared" si="22"/>
        <v>6.3E-2</v>
      </c>
      <c r="O281">
        <f>$D$88+((940.92*G281)*((A281-$A$89)-1.2396+1.2396*EXP(-1*(A281-$A$89)/1.2396)))</f>
        <v>277.6905649222544</v>
      </c>
      <c r="P281">
        <f>$D$88+((940.92*N281)*((A281-$A$89)-1.2396+1.2396*EXP(-1*(A281-$A$89)/1.2396)))</f>
        <v>340.34684300204054</v>
      </c>
      <c r="T281">
        <f t="shared" si="26"/>
        <v>2.2383116000000882</v>
      </c>
      <c r="U281">
        <f t="shared" si="27"/>
        <v>8.3431021000005785</v>
      </c>
      <c r="V281">
        <v>279</v>
      </c>
    </row>
    <row r="282" spans="1:22">
      <c r="A282">
        <f t="shared" si="23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0.05</v>
      </c>
      <c r="H282">
        <f>IF((A282&lt;$A$89),0,IF((A282-$A$89)&lt;1.218,(940.92*G282)*(A282-$A$89-1.2396+(1.2396*EXP(-1*(A282-$A$89)/1.2396))), ((940.92*G282)*(A282-$A$89-1.2396+(1.2396*EXP(-1*(A282-$A$89)/1.2396)))) - ((940.92*G282)*(A282-$A$89-1.218-1.2396+(1.2396*EXP(-1*(A282-$A$89-1.218)/1.2396)))) ))</f>
        <v>56.737561197240325</v>
      </c>
      <c r="I282">
        <f>D282+H282</f>
        <v>290.31036119724035</v>
      </c>
      <c r="J282">
        <v>311.55013142857098</v>
      </c>
      <c r="K282">
        <f t="shared" si="25"/>
        <v>54.84259905320063</v>
      </c>
      <c r="L282">
        <f t="shared" ca="1" si="24"/>
        <v>42.098119214208928</v>
      </c>
      <c r="N282">
        <f t="shared" si="22"/>
        <v>6.3E-2</v>
      </c>
      <c r="O282">
        <f>$D$88+((940.92*G282)*((A282-$A$89)-1.2396+1.2396*EXP(-1*(A282-$A$89)/1.2396)))</f>
        <v>279.14521317741253</v>
      </c>
      <c r="P282">
        <f>$D$88+((940.92*N282)*((A282-$A$89)-1.2396+1.2396*EXP(-1*(A282-$A$89)/1.2396)))</f>
        <v>342.17969980353979</v>
      </c>
      <c r="T282">
        <f t="shared" si="26"/>
        <v>2.2383116000000882</v>
      </c>
      <c r="U282">
        <f t="shared" si="27"/>
        <v>8.3431021000005785</v>
      </c>
      <c r="V282">
        <v>280</v>
      </c>
    </row>
    <row r="283" spans="1:22">
      <c r="A283">
        <f t="shared" si="23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0.05</v>
      </c>
      <c r="H283">
        <f>IF((A283&lt;$A$89),0,IF((A283-$A$89)&lt;1.218,(940.92*G283)*(A283-$A$89-1.2396+(1.2396*EXP(-1*(A283-$A$89)/1.2396))), ((940.92*G283)*(A283-$A$89-1.2396+(1.2396*EXP(-1*(A283-$A$89)/1.2396)))) - ((940.92*G283)*(A283-$A$89-1.218-1.2396+(1.2396*EXP(-1*(A283-$A$89-1.218)/1.2396)))) ))</f>
        <v>56.758476973481237</v>
      </c>
      <c r="I283">
        <f>D283+H283</f>
        <v>292.59447697348128</v>
      </c>
      <c r="J283">
        <v>313.68413142857099</v>
      </c>
      <c r="K283">
        <f t="shared" si="25"/>
        <v>45.593614330801344</v>
      </c>
      <c r="L283">
        <f t="shared" ca="1" si="24"/>
        <v>39.962114967548914</v>
      </c>
      <c r="N283">
        <f t="shared" ref="N283:N336" si="28">N282</f>
        <v>6.3E-2</v>
      </c>
      <c r="O283">
        <f>$D$88+((940.92*G283)*((A283-$A$89)-1.2396+1.2396*EXP(-1*(A283-$A$89)/1.2396)))</f>
        <v>281.33467731883502</v>
      </c>
      <c r="P283">
        <f>$D$88+((940.92*N283)*((A283-$A$89)-1.2396+1.2396*EXP(-1*(A283-$A$89)/1.2396)))</f>
        <v>344.93842462173211</v>
      </c>
      <c r="T283">
        <f t="shared" si="26"/>
        <v>2.2383116000000882</v>
      </c>
      <c r="U283">
        <f t="shared" si="27"/>
        <v>8.3431021000005785</v>
      </c>
      <c r="V283">
        <v>281</v>
      </c>
    </row>
    <row r="284" spans="1:22">
      <c r="A284">
        <f t="shared" si="23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0.05</v>
      </c>
      <c r="H284">
        <f>IF((A284&lt;$A$89),0,IF((A284-$A$89)&lt;1.218,(940.92*G284)*(A284-$A$89-1.2396+(1.2396*EXP(-1*(A284-$A$89)/1.2396))), ((940.92*G284)*(A284-$A$89-1.2396+(1.2396*EXP(-1*(A284-$A$89)/1.2396)))) - ((940.92*G284)*(A284-$A$89-1.218-1.2396+(1.2396*EXP(-1*(A284-$A$89-1.218)/1.2396)))) ))</f>
        <v>56.771765901876051</v>
      </c>
      <c r="I284">
        <f>D284+H284</f>
        <v>294.69340590187608</v>
      </c>
      <c r="J284">
        <v>315.21269142857102</v>
      </c>
      <c r="K284">
        <f t="shared" si="25"/>
        <v>49.818139152475908</v>
      </c>
      <c r="L284">
        <f t="shared" ca="1" si="24"/>
        <v>38.277577901472881</v>
      </c>
      <c r="N284">
        <f t="shared" si="28"/>
        <v>6.3E-2</v>
      </c>
      <c r="O284">
        <f>$D$88+((940.92*G284)*((A284-$A$89)-1.2396+1.2396*EXP(-1*(A284-$A$89)/1.2396)))</f>
        <v>282.77022919936849</v>
      </c>
      <c r="P284">
        <f>$D$88+((940.92*N284)*((A284-$A$89)-1.2396+1.2396*EXP(-1*(A284-$A$89)/1.2396)))</f>
        <v>346.7472199912043</v>
      </c>
      <c r="T284">
        <f t="shared" si="26"/>
        <v>2.2383116000000882</v>
      </c>
      <c r="U284">
        <f t="shared" si="27"/>
        <v>8.3431021000005785</v>
      </c>
      <c r="V284">
        <v>282</v>
      </c>
    </row>
    <row r="285" spans="1:22">
      <c r="A285">
        <f t="shared" si="23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0.05</v>
      </c>
      <c r="H285">
        <f>IF((A285&lt;$A$89),0,IF((A285-$A$89)&lt;1.218,(940.92*G285)*(A285-$A$89-1.2396+(1.2396*EXP(-1*(A285-$A$89)/1.2396))), ((940.92*G285)*(A285-$A$89-1.2396+(1.2396*EXP(-1*(A285-$A$89)/1.2396)))) - ((940.92*G285)*(A285-$A$89-1.218-1.2396+(1.2396*EXP(-1*(A285-$A$89-1.218)/1.2396)))) ))</f>
        <v>56.784828038222599</v>
      </c>
      <c r="I285">
        <f>D285+H285</f>
        <v>296.61978803822262</v>
      </c>
      <c r="J285">
        <v>316.85129142857102</v>
      </c>
      <c r="K285">
        <f t="shared" si="25"/>
        <v>52.9984248597682</v>
      </c>
      <c r="L285">
        <f t="shared" ca="1" si="24"/>
        <v>33.295763986225296</v>
      </c>
      <c r="N285">
        <f t="shared" si="28"/>
        <v>6.3E-2</v>
      </c>
      <c r="O285">
        <f>$D$88+((940.92*G285)*((A285-$A$89)-1.2396+1.2396*EXP(-1*(A285-$A$89)/1.2396)))</f>
        <v>284.21697729038277</v>
      </c>
      <c r="P285">
        <f>$D$88+((940.92*N285)*((A285-$A$89)-1.2396+1.2396*EXP(-1*(A285-$A$89)/1.2396)))</f>
        <v>348.5701225858823</v>
      </c>
      <c r="T285">
        <f t="shared" si="26"/>
        <v>2.2383116000000882</v>
      </c>
      <c r="U285">
        <f t="shared" si="27"/>
        <v>8.3431021000005785</v>
      </c>
      <c r="V285">
        <v>283</v>
      </c>
    </row>
    <row r="286" spans="1:22">
      <c r="A286">
        <f t="shared" si="23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0.05</v>
      </c>
      <c r="H286">
        <f>IF((A286&lt;$A$89),0,IF((A286-$A$89)&lt;1.218,(940.92*G286)*(A286-$A$89-1.2396+(1.2396*EXP(-1*(A286-$A$89)/1.2396))), ((940.92*G286)*(A286-$A$89-1.2396+(1.2396*EXP(-1*(A286-$A$89)/1.2396)))) - ((940.92*G286)*(A286-$A$89-1.218-1.2396+(1.2396*EXP(-1*(A286-$A$89-1.218)/1.2396)))) ))</f>
        <v>56.79769617750577</v>
      </c>
      <c r="I286">
        <f>D286+H286</f>
        <v>298.53549617750576</v>
      </c>
      <c r="J286">
        <v>318.16913142857101</v>
      </c>
      <c r="K286">
        <f t="shared" si="25"/>
        <v>42.195319529731066</v>
      </c>
      <c r="L286">
        <f t="shared" ca="1" si="24"/>
        <v>27.995921500248482</v>
      </c>
      <c r="N286">
        <f t="shared" si="28"/>
        <v>6.3E-2</v>
      </c>
      <c r="O286">
        <f>$D$88+((940.92*G286)*((A286-$A$89)-1.2396+1.2396*EXP(-1*(A286-$A$89)/1.2396)))</f>
        <v>285.6786138990829</v>
      </c>
      <c r="P286">
        <f>$D$88+((940.92*N286)*((A286-$A$89)-1.2396+1.2396*EXP(-1*(A286-$A$89)/1.2396)))</f>
        <v>350.41178471284445</v>
      </c>
      <c r="T286">
        <f t="shared" si="26"/>
        <v>2.2383116000000882</v>
      </c>
      <c r="U286">
        <f t="shared" si="27"/>
        <v>8.3431021000005785</v>
      </c>
      <c r="V286">
        <v>284</v>
      </c>
    </row>
    <row r="287" spans="1:22">
      <c r="A287">
        <f t="shared" si="23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0.05</v>
      </c>
      <c r="H287">
        <f>IF((A287&lt;$A$89),0,IF((A287-$A$89)&lt;1.218,(940.92*G287)*(A287-$A$89-1.2396+(1.2396*EXP(-1*(A287-$A$89)/1.2396))), ((940.92*G287)*(A287-$A$89-1.2396+(1.2396*EXP(-1*(A287-$A$89)/1.2396)))) - ((940.92*G287)*(A287-$A$89-1.218-1.2396+(1.2396*EXP(-1*(A287-$A$89-1.218)/1.2396)))) ))</f>
        <v>56.810408925542959</v>
      </c>
      <c r="I287">
        <f>D287+H287</f>
        <v>300.18732892554192</v>
      </c>
      <c r="J287">
        <v>319.14001142857097</v>
      </c>
      <c r="K287">
        <f t="shared" si="25"/>
        <v>30.678130519571177</v>
      </c>
      <c r="L287">
        <f t="shared" ca="1" si="24"/>
        <v>23.776389547275375</v>
      </c>
      <c r="N287">
        <f t="shared" si="28"/>
        <v>6.3E-2</v>
      </c>
      <c r="O287">
        <f>$D$88+((940.92*G287)*((A287-$A$89)-1.2396+1.2396*EXP(-1*(A287-$A$89)/1.2396)))</f>
        <v>287.15988639103847</v>
      </c>
      <c r="P287">
        <f>$D$88+((940.92*N287)*((A287-$A$89)-1.2396+1.2396*EXP(-1*(A287-$A$89)/1.2396)))</f>
        <v>352.27818805270851</v>
      </c>
      <c r="T287">
        <f t="shared" si="26"/>
        <v>2.2383116000000882</v>
      </c>
      <c r="U287">
        <f t="shared" si="27"/>
        <v>8.3431021000005785</v>
      </c>
      <c r="V287">
        <v>285</v>
      </c>
    </row>
    <row r="288" spans="1:22">
      <c r="A288">
        <f t="shared" si="23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0.05</v>
      </c>
      <c r="H288">
        <f>IF((A288&lt;$A$89),0,IF((A288-$A$89)&lt;1.218,(940.92*G288)*(A288-$A$89-1.2396+(1.2396*EXP(-1*(A288-$A$89)/1.2396))), ((940.92*G288)*(A288-$A$89-1.2396+(1.2396*EXP(-1*(A288-$A$89)/1.2396)))) - ((940.92*G288)*(A288-$A$89-1.218-1.2396+(1.2396*EXP(-1*(A288-$A$89-1.218)/1.2396)))) ))</f>
        <v>56.817611193182444</v>
      </c>
      <c r="I288">
        <f>D288+H288</f>
        <v>302.03973119318243</v>
      </c>
      <c r="J288">
        <v>320.16853142857099</v>
      </c>
      <c r="K288">
        <f t="shared" si="25"/>
        <v>56.219868159245522</v>
      </c>
      <c r="L288">
        <f t="shared" ca="1" si="24"/>
        <v>20.708576495318258</v>
      </c>
      <c r="N288">
        <f t="shared" si="28"/>
        <v>6.3E-2</v>
      </c>
      <c r="O288">
        <f>$D$88+((940.92*G288)*((A288-$A$89)-1.2396+1.2396*EXP(-1*(A288-$A$89)/1.2396)))</f>
        <v>288.01626482946551</v>
      </c>
      <c r="P288">
        <f>$D$88+((940.92*N288)*((A288-$A$89)-1.2396+1.2396*EXP(-1*(A288-$A$89)/1.2396)))</f>
        <v>353.35722488512658</v>
      </c>
      <c r="T288">
        <f t="shared" si="26"/>
        <v>2.2383116000000882</v>
      </c>
      <c r="U288">
        <f t="shared" si="27"/>
        <v>8.3431021000005785</v>
      </c>
      <c r="V288">
        <v>286</v>
      </c>
    </row>
    <row r="289" spans="1:22">
      <c r="A289">
        <f t="shared" si="23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0.05</v>
      </c>
      <c r="H289">
        <f>IF((A289&lt;$A$89),0,IF((A289-$A$89)&lt;1.218,(940.92*G289)*(A289-$A$89-1.2396+(1.2396*EXP(-1*(A289-$A$89)/1.2396))), ((940.92*G289)*(A289-$A$89-1.2396+(1.2396*EXP(-1*(A289-$A$89)/1.2396)))) - ((940.92*G289)*(A289-$A$89-1.218-1.2396+(1.2396*EXP(-1*(A289-$A$89-1.218)/1.2396)))) ))</f>
        <v>56.8340083678018</v>
      </c>
      <c r="I289">
        <f>D289+H289</f>
        <v>303.8698883678008</v>
      </c>
      <c r="J289">
        <v>321.26517142857102</v>
      </c>
      <c r="K289">
        <f t="shared" si="25"/>
        <v>25.690738458565843</v>
      </c>
      <c r="L289">
        <f t="shared" ca="1" si="24"/>
        <v>15.086589679393706</v>
      </c>
      <c r="N289">
        <f t="shared" si="28"/>
        <v>6.3E-2</v>
      </c>
      <c r="O289">
        <f>$D$88+((940.92*G289)*((A289-$A$89)-1.2396+1.2396*EXP(-1*(A289-$A$89)/1.2396)))</f>
        <v>290.01466891792035</v>
      </c>
      <c r="P289">
        <f>$D$88+((940.92*N289)*((A289-$A$89)-1.2396+1.2396*EXP(-1*(A289-$A$89)/1.2396)))</f>
        <v>355.87521403657962</v>
      </c>
      <c r="T289">
        <f t="shared" si="26"/>
        <v>2.2383116000000882</v>
      </c>
      <c r="U289">
        <f t="shared" si="27"/>
        <v>8.3431021000005785</v>
      </c>
      <c r="V289">
        <v>287</v>
      </c>
    </row>
    <row r="290" spans="1:22">
      <c r="A290">
        <f t="shared" si="23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0.05</v>
      </c>
      <c r="H290">
        <f>IF((A290&lt;$A$89),0,IF((A290-$A$89)&lt;1.218,(940.92*G290)*(A290-$A$89-1.2396+(1.2396*EXP(-1*(A290-$A$89)/1.2396))), ((940.92*G290)*(A290-$A$89-1.2396+(1.2396*EXP(-1*(A290-$A$89)/1.2396)))) - ((940.92*G290)*(A290-$A$89-1.218-1.2396+(1.2396*EXP(-1*(A290-$A$89-1.218)/1.2396)))) ))</f>
        <v>56.84574410279086</v>
      </c>
      <c r="I290">
        <f>D290+H290</f>
        <v>306.20690410278985</v>
      </c>
      <c r="J290">
        <v>322.41945142857099</v>
      </c>
      <c r="K290">
        <f t="shared" si="25"/>
        <v>36.667439651478304</v>
      </c>
      <c r="L290">
        <f t="shared" ca="1" si="24"/>
        <v>12.517515833537121</v>
      </c>
      <c r="N290">
        <f t="shared" si="28"/>
        <v>6.3E-2</v>
      </c>
      <c r="O290">
        <f>$D$88+((940.92*G290)*((A290-$A$89)-1.2396+1.2396*EXP(-1*(A290-$A$89)/1.2396)))</f>
        <v>291.48864107382013</v>
      </c>
      <c r="P290">
        <f>$D$88+((940.92*N290)*((A290-$A$89)-1.2396+1.2396*EXP(-1*(A290-$A$89)/1.2396)))</f>
        <v>357.73241895301339</v>
      </c>
      <c r="T290">
        <f t="shared" si="26"/>
        <v>2.2383116000000882</v>
      </c>
      <c r="U290">
        <f t="shared" si="27"/>
        <v>8.3431021000005785</v>
      </c>
      <c r="V290">
        <v>288</v>
      </c>
    </row>
    <row r="291" spans="1:22">
      <c r="A291">
        <f t="shared" si="23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0.05</v>
      </c>
      <c r="H291">
        <f>IF((A291&lt;$A$89),0,IF((A291-$A$89)&lt;1.218,(940.92*G291)*(A291-$A$89-1.2396+(1.2396*EXP(-1*(A291-$A$89)/1.2396))), ((940.92*G291)*(A291-$A$89-1.2396+(1.2396*EXP(-1*(A291-$A$89)/1.2396)))) - ((940.92*G291)*(A291-$A$89-1.218-1.2396+(1.2396*EXP(-1*(A291-$A$89-1.218)/1.2396)))) ))</f>
        <v>56.862479571304448</v>
      </c>
      <c r="I291">
        <f>D291+H291</f>
        <v>308.81515957130341</v>
      </c>
      <c r="J291">
        <v>323.63661142857097</v>
      </c>
      <c r="K291">
        <f t="shared" si="25"/>
        <v>26.276918427251328</v>
      </c>
      <c r="L291">
        <f t="shared" ca="1" si="24"/>
        <v>8.8507718683892911</v>
      </c>
      <c r="N291">
        <f t="shared" si="28"/>
        <v>6.3E-2</v>
      </c>
      <c r="O291">
        <f>$D$88+((940.92*G291)*((A291-$A$89)-1.2396+1.2396*EXP(-1*(A291-$A$89)/1.2396)))</f>
        <v>293.65782202957666</v>
      </c>
      <c r="P291">
        <f>$D$88+((940.92*N291)*((A291-$A$89)-1.2396+1.2396*EXP(-1*(A291-$A$89)/1.2396)))</f>
        <v>360.46558695726662</v>
      </c>
      <c r="T291">
        <f t="shared" si="26"/>
        <v>2.2383116000000882</v>
      </c>
      <c r="U291">
        <f t="shared" si="27"/>
        <v>8.3431021000005785</v>
      </c>
      <c r="V291">
        <v>289</v>
      </c>
    </row>
    <row r="292" spans="1:22">
      <c r="A292">
        <f t="shared" si="23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0.05</v>
      </c>
      <c r="H292">
        <f>IF((A292&lt;$A$89),0,IF((A292-$A$89)&lt;1.218,(940.92*G292)*(A292-$A$89-1.2396+(1.2396*EXP(-1*(A292-$A$89)/1.2396))), ((940.92*G292)*(A292-$A$89-1.2396+(1.2396*EXP(-1*(A292-$A$89)/1.2396)))) - ((940.92*G292)*(A292-$A$89-1.218-1.2396+(1.2396*EXP(-1*(A292-$A$89-1.218)/1.2396)))) ))</f>
        <v>56.873622981307932</v>
      </c>
      <c r="I292">
        <f>D292+H292</f>
        <v>311.50106298130697</v>
      </c>
      <c r="J292">
        <v>324.702411428571</v>
      </c>
      <c r="K292">
        <f t="shared" si="25"/>
        <v>33.482556586600502</v>
      </c>
      <c r="L292">
        <f t="shared" ca="1" si="24"/>
        <v>6.2230800256641574</v>
      </c>
      <c r="N292">
        <f t="shared" si="28"/>
        <v>6.3E-2</v>
      </c>
      <c r="O292">
        <f>$D$88+((940.92*G292)*((A292-$A$89)-1.2396+1.2396*EXP(-1*(A292-$A$89)/1.2396)))</f>
        <v>295.14869937248432</v>
      </c>
      <c r="P292">
        <f>$D$88+((940.92*N292)*((A292-$A$89)-1.2396+1.2396*EXP(-1*(A292-$A$89)/1.2396)))</f>
        <v>362.3440924093303</v>
      </c>
      <c r="T292">
        <f t="shared" si="26"/>
        <v>2.2383116000000882</v>
      </c>
      <c r="U292">
        <f t="shared" si="27"/>
        <v>8.3431021000005785</v>
      </c>
      <c r="V292">
        <v>290</v>
      </c>
    </row>
    <row r="293" spans="1:22">
      <c r="A293">
        <f t="shared" si="23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0.05</v>
      </c>
      <c r="H293">
        <f>IF((A293&lt;$A$89),0,IF((A293-$A$89)&lt;1.218,(940.92*G293)*(A293-$A$89-1.2396+(1.2396*EXP(-1*(A293-$A$89)/1.2396))), ((940.92*G293)*(A293-$A$89-1.2396+(1.2396*EXP(-1*(A293-$A$89)/1.2396)))) - ((940.92*G293)*(A293-$A$89-1.218-1.2396+(1.2396*EXP(-1*(A293-$A$89-1.218)/1.2396)))) ))</f>
        <v>56.879121644228746</v>
      </c>
      <c r="I293">
        <f>D293+H293</f>
        <v>313.80524164422775</v>
      </c>
      <c r="J293">
        <v>325.16277142857098</v>
      </c>
      <c r="K293">
        <f t="shared" si="25"/>
        <v>28.748243670041074</v>
      </c>
      <c r="L293">
        <f t="shared" ca="1" si="24"/>
        <v>2.8748243670041074</v>
      </c>
      <c r="N293">
        <f t="shared" si="28"/>
        <v>6.3E-2</v>
      </c>
      <c r="O293">
        <f>$D$88+((940.92*G293)*((A293-$A$89)-1.2396+1.2396*EXP(-1*(A293-$A$89)/1.2396)))</f>
        <v>295.89878049348084</v>
      </c>
      <c r="P293">
        <f>$D$88+((940.92*N293)*((A293-$A$89)-1.2396+1.2396*EXP(-1*(A293-$A$89)/1.2396)))</f>
        <v>363.2891946217859</v>
      </c>
      <c r="T293">
        <f t="shared" si="26"/>
        <v>2.2383116000000882</v>
      </c>
      <c r="U293">
        <f t="shared" si="27"/>
        <v>8.3431021000005785</v>
      </c>
      <c r="V293">
        <v>291</v>
      </c>
    </row>
    <row r="294" spans="1:22">
      <c r="A294">
        <f t="shared" si="23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0.05</v>
      </c>
      <c r="H294">
        <f>IF((A294&lt;$A$89),0,IF((A294-$A$89)&lt;1.218,(940.92*G294)*(A294-$A$89-1.2396+(1.2396*EXP(-1*(A294-$A$89)/1.2396))), ((940.92*G294)*(A294-$A$89-1.2396+(1.2396*EXP(-1*(A294-$A$89)/1.2396)))) - ((940.92*G294)*(A294-$A$89-1.218-1.2396+(1.2396*EXP(-1*(A294-$A$89-1.218)/1.2396)))) ))</f>
        <v>56.894566309467081</v>
      </c>
      <c r="I294">
        <f>D294+H294</f>
        <v>315.61288630946603</v>
      </c>
      <c r="J294">
        <f t="shared" ref="J294:J336" si="29">J293</f>
        <v>325.16277142857098</v>
      </c>
      <c r="K294">
        <f t="shared" si="25"/>
        <v>0</v>
      </c>
      <c r="L294">
        <f t="shared" ca="1" si="24"/>
        <v>0</v>
      </c>
      <c r="N294">
        <f t="shared" si="28"/>
        <v>6.3E-2</v>
      </c>
      <c r="O294">
        <f>$D$88+((940.92*G294)*((A294-$A$89)-1.2396+1.2396*EXP(-1*(A294-$A$89)/1.2396)))</f>
        <v>298.05920225247388</v>
      </c>
      <c r="P294">
        <f>$D$88+((940.92*N294)*((A294-$A$89)-1.2396+1.2396*EXP(-1*(A294-$A$89)/1.2396)))</f>
        <v>366.01132603811709</v>
      </c>
      <c r="T294">
        <f t="shared" si="26"/>
        <v>2.2383116000000882</v>
      </c>
      <c r="U294">
        <f t="shared" si="27"/>
        <v>8.3431021000005785</v>
      </c>
      <c r="V294">
        <v>292</v>
      </c>
    </row>
    <row r="295" spans="1:22">
      <c r="A295">
        <f t="shared" si="23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0.05</v>
      </c>
      <c r="H295">
        <f>IF((A295&lt;$A$89),0,IF((A295-$A$89)&lt;1.218,(940.92*G295)*(A295-$A$89-1.2396+(1.2396*EXP(-1*(A295-$A$89)/1.2396))), ((940.92*G295)*(A295-$A$89-1.2396+(1.2396*EXP(-1*(A295-$A$89)/1.2396)))) - ((940.92*G295)*(A295-$A$89-1.218-1.2396+(1.2396*EXP(-1*(A295-$A$89-1.218)/1.2396)))) ))</f>
        <v>56.899554119240292</v>
      </c>
      <c r="I295">
        <f>D295+H295</f>
        <v>318.03123411923929</v>
      </c>
      <c r="J295">
        <f t="shared" si="29"/>
        <v>325.16277142857098</v>
      </c>
      <c r="K295">
        <f t="shared" si="25"/>
        <v>0</v>
      </c>
      <c r="L295">
        <f t="shared" ca="1" si="24"/>
        <v>0</v>
      </c>
      <c r="N295">
        <f t="shared" si="28"/>
        <v>6.3E-2</v>
      </c>
      <c r="O295">
        <f>$D$88+((940.92*G295)*((A295-$A$89)-1.2396+1.2396*EXP(-1*(A295-$A$89)/1.2396)))</f>
        <v>298.77450682863355</v>
      </c>
      <c r="P295">
        <f>$D$88+((940.92*N295)*((A295-$A$89)-1.2396+1.2396*EXP(-1*(A295-$A$89)/1.2396)))</f>
        <v>366.91260980407833</v>
      </c>
      <c r="T295">
        <f t="shared" si="26"/>
        <v>2.2383116000000882</v>
      </c>
      <c r="U295">
        <f t="shared" si="27"/>
        <v>8.3431021000005785</v>
      </c>
      <c r="V295">
        <v>293</v>
      </c>
    </row>
    <row r="296" spans="1:22">
      <c r="A296">
        <f t="shared" si="23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0.05</v>
      </c>
      <c r="H296">
        <f>IF((A296&lt;$A$89),0,IF((A296-$A$89)&lt;1.218,(940.92*G296)*(A296-$A$89-1.2396+(1.2396*EXP(-1*(A296-$A$89)/1.2396))), ((940.92*G296)*(A296-$A$89-1.2396+(1.2396*EXP(-1*(A296-$A$89)/1.2396)))) - ((940.92*G296)*(A296-$A$89-1.218-1.2396+(1.2396*EXP(-1*(A296-$A$89-1.218)/1.2396)))) ))</f>
        <v>56.914679227862848</v>
      </c>
      <c r="I296">
        <f>D296+H296</f>
        <v>320.40731922786284</v>
      </c>
      <c r="J296">
        <f t="shared" si="29"/>
        <v>325.16277142857098</v>
      </c>
      <c r="K296">
        <f t="shared" si="25"/>
        <v>0</v>
      </c>
      <c r="L296">
        <f t="shared" ca="1" si="24"/>
        <v>0</v>
      </c>
      <c r="N296">
        <f t="shared" si="28"/>
        <v>6.3E-2</v>
      </c>
      <c r="O296">
        <f>$D$88+((940.92*G296)*((A296-$A$89)-1.2396+1.2396*EXP(-1*(A296-$A$89)/1.2396)))</f>
        <v>300.99931875865354</v>
      </c>
      <c r="P296">
        <f>$D$88+((940.92*N296)*((A296-$A$89)-1.2396+1.2396*EXP(-1*(A296-$A$89)/1.2396)))</f>
        <v>369.7158728359035</v>
      </c>
      <c r="T296">
        <f t="shared" si="26"/>
        <v>2.2383116000000882</v>
      </c>
      <c r="U296">
        <f t="shared" si="27"/>
        <v>8.3431021000005785</v>
      </c>
      <c r="V296">
        <v>294</v>
      </c>
    </row>
    <row r="297" spans="1:22">
      <c r="A297">
        <f t="shared" si="23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0.05</v>
      </c>
      <c r="H297">
        <f>IF((A297&lt;$A$89),0,IF((A297-$A$89)&lt;1.218,(940.92*G297)*(A297-$A$89-1.2396+(1.2396*EXP(-1*(A297-$A$89)/1.2396))), ((940.92*G297)*(A297-$A$89-1.2396+(1.2396*EXP(-1*(A297-$A$89)/1.2396)))) - ((940.92*G297)*(A297-$A$89-1.218-1.2396+(1.2396*EXP(-1*(A297-$A$89-1.218)/1.2396)))) ))</f>
        <v>56.924174050726634</v>
      </c>
      <c r="I297">
        <f>D297+H297</f>
        <v>323.13521405072561</v>
      </c>
      <c r="J297">
        <f t="shared" si="29"/>
        <v>325.16277142857098</v>
      </c>
      <c r="K297">
        <f t="shared" si="25"/>
        <v>0</v>
      </c>
      <c r="L297">
        <f t="shared" ca="1" si="24"/>
        <v>0</v>
      </c>
      <c r="N297">
        <f t="shared" si="28"/>
        <v>6.3E-2</v>
      </c>
      <c r="O297">
        <f>$D$88+((940.92*G297)*((A297-$A$89)-1.2396+1.2396*EXP(-1*(A297-$A$89)/1.2396)))</f>
        <v>302.44096559578571</v>
      </c>
      <c r="P297">
        <f>$D$88+((940.92*N297)*((A297-$A$89)-1.2396+1.2396*EXP(-1*(A297-$A$89)/1.2396)))</f>
        <v>371.53234785069003</v>
      </c>
      <c r="T297">
        <f t="shared" si="26"/>
        <v>2.2383116000000882</v>
      </c>
      <c r="U297">
        <f t="shared" si="27"/>
        <v>8.3431021000005785</v>
      </c>
      <c r="V297">
        <v>295</v>
      </c>
    </row>
    <row r="298" spans="1:22">
      <c r="A298">
        <f t="shared" si="23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0.05</v>
      </c>
      <c r="H298">
        <f>IF((A298&lt;$A$89),0,IF((A298-$A$89)&lt;1.218,(940.92*G298)*(A298-$A$89-1.2396+(1.2396*EXP(-1*(A298-$A$89)/1.2396))), ((940.92*G298)*(A298-$A$89-1.2396+(1.2396*EXP(-1*(A298-$A$89)/1.2396)))) - ((940.92*G298)*(A298-$A$89-1.218-1.2396+(1.2396*EXP(-1*(A298-$A$89-1.218)/1.2396)))) ))</f>
        <v>56.933524316007521</v>
      </c>
      <c r="I298">
        <f>D298+H298</f>
        <v>325.86296431600647</v>
      </c>
      <c r="J298">
        <f t="shared" si="29"/>
        <v>325.16277142857098</v>
      </c>
      <c r="K298">
        <f t="shared" si="25"/>
        <v>0</v>
      </c>
      <c r="L298">
        <f t="shared" ca="1" si="24"/>
        <v>0</v>
      </c>
      <c r="N298">
        <f t="shared" si="28"/>
        <v>6.3E-2</v>
      </c>
      <c r="O298">
        <f>$D$88+((940.92*G298)*((A298-$A$89)-1.2396+1.2396*EXP(-1*(A298-$A$89)/1.2396)))</f>
        <v>303.89665276927087</v>
      </c>
      <c r="P298">
        <f>$D$88+((940.92*N298)*((A298-$A$89)-1.2396+1.2396*EXP(-1*(A298-$A$89)/1.2396)))</f>
        <v>373.36651368928131</v>
      </c>
      <c r="T298">
        <f t="shared" si="26"/>
        <v>2.2383116000000882</v>
      </c>
      <c r="U298">
        <f t="shared" si="27"/>
        <v>8.3431021000005785</v>
      </c>
      <c r="V298">
        <v>296</v>
      </c>
    </row>
    <row r="299" spans="1:22">
      <c r="A299">
        <f t="shared" si="23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0.05</v>
      </c>
      <c r="H299">
        <f>IF((A299&lt;$A$89),0,IF((A299-$A$89)&lt;1.218,(940.92*G299)*(A299-$A$89-1.2396+(1.2396*EXP(-1*(A299-$A$89)/1.2396))), ((940.92*G299)*(A299-$A$89-1.2396+(1.2396*EXP(-1*(A299-$A$89)/1.2396)))) - ((940.92*G299)*(A299-$A$89-1.218-1.2396+(1.2396*EXP(-1*(A299-$A$89-1.218)/1.2396)))) ))</f>
        <v>56.942709558864806</v>
      </c>
      <c r="I299">
        <f>D299+H299</f>
        <v>328.16498955886379</v>
      </c>
      <c r="J299">
        <f t="shared" si="29"/>
        <v>325.16277142857098</v>
      </c>
      <c r="K299">
        <f t="shared" si="25"/>
        <v>0</v>
      </c>
      <c r="L299">
        <f t="shared" ca="1" si="24"/>
        <v>0</v>
      </c>
      <c r="N299">
        <f t="shared" si="28"/>
        <v>6.3E-2</v>
      </c>
      <c r="O299">
        <f>$D$88+((940.92*G299)*((A299-$A$89)-1.2396+1.2396*EXP(-1*(A299-$A$89)/1.2396)))</f>
        <v>305.36320750958976</v>
      </c>
      <c r="P299">
        <f>$D$88+((940.92*N299)*((A299-$A$89)-1.2396+1.2396*EXP(-1*(A299-$A$89)/1.2396)))</f>
        <v>375.21437266208312</v>
      </c>
      <c r="T299">
        <f t="shared" si="26"/>
        <v>2.2383116000000882</v>
      </c>
      <c r="U299">
        <f t="shared" si="27"/>
        <v>8.3431021000005785</v>
      </c>
      <c r="V299">
        <v>297</v>
      </c>
    </row>
    <row r="300" spans="1:22">
      <c r="A300">
        <f t="shared" si="23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0.05</v>
      </c>
      <c r="H300">
        <f>IF((A300&lt;$A$89),0,IF((A300-$A$89)&lt;1.218,(940.92*G300)*(A300-$A$89-1.2396+(1.2396*EXP(-1*(A300-$A$89)/1.2396))), ((940.92*G300)*(A300-$A$89-1.2396+(1.2396*EXP(-1*(A300-$A$89)/1.2396)))) - ((940.92*G300)*(A300-$A$89-1.218-1.2396+(1.2396*EXP(-1*(A300-$A$89-1.218)/1.2396)))) ))</f>
        <v>56.956109858804638</v>
      </c>
      <c r="I300">
        <f>D300+H300</f>
        <v>330.46598985880462</v>
      </c>
      <c r="J300">
        <f t="shared" si="29"/>
        <v>325.16277142857098</v>
      </c>
      <c r="K300">
        <f t="shared" si="25"/>
        <v>0</v>
      </c>
      <c r="L300">
        <f t="shared" ca="1" si="24"/>
        <v>0</v>
      </c>
      <c r="N300">
        <f t="shared" si="28"/>
        <v>6.3E-2</v>
      </c>
      <c r="O300">
        <f>$D$88+((940.92*G300)*((A300-$A$89)-1.2396+1.2396*EXP(-1*(A300-$A$89)/1.2396)))</f>
        <v>307.57168205648298</v>
      </c>
      <c r="P300">
        <f>$D$88+((940.92*N300)*((A300-$A$89)-1.2396+1.2396*EXP(-1*(A300-$A$89)/1.2396)))</f>
        <v>377.9970505911686</v>
      </c>
      <c r="T300">
        <f t="shared" si="26"/>
        <v>2.2383116000000882</v>
      </c>
      <c r="U300">
        <f t="shared" si="27"/>
        <v>8.3431021000005785</v>
      </c>
      <c r="V300">
        <v>298</v>
      </c>
    </row>
    <row r="301" spans="1:22">
      <c r="A301">
        <f t="shared" si="23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f>IF((A301&lt;$A$89),0,IF((A301-$A$89)&lt;1.218,(940.92*G301)*(A301-$A$89-1.2396+(1.2396*EXP(-1*(A301-$A$89)/1.2396))), ((940.92*G301)*(A301-$A$89-1.2396+(1.2396*EXP(-1*(A301-$A$89)/1.2396)))) - ((940.92*G301)*(A301-$A$89-1.218-1.2396+(1.2396*EXP(-1*(A301-$A$89-1.218)/1.2396)))) ))</f>
        <v>0</v>
      </c>
      <c r="I301">
        <f t="shared" ref="I301:I336" si="30">I300</f>
        <v>330.46598985880462</v>
      </c>
      <c r="J301">
        <f t="shared" si="29"/>
        <v>325.16277142857098</v>
      </c>
      <c r="K301">
        <f t="shared" si="25"/>
        <v>0</v>
      </c>
      <c r="L301">
        <f t="shared" ca="1" si="24"/>
        <v>0</v>
      </c>
      <c r="N301">
        <f t="shared" si="28"/>
        <v>6.3E-2</v>
      </c>
      <c r="O301">
        <f>$D$88+((940.92*G301)*((A301-$A$89)-1.2396+1.2396*EXP(-1*(A301-$A$89)/1.2396)))</f>
        <v>36.704879999999903</v>
      </c>
      <c r="P301">
        <f>$D$88+((940.92*N301)*((A301-$A$89)-1.2396+1.2396*EXP(-1*(A301-$A$89)/1.2396)))</f>
        <v>379.80902194236091</v>
      </c>
      <c r="T301">
        <f t="shared" si="26"/>
        <v>2.2383116000000882</v>
      </c>
      <c r="U301">
        <f t="shared" si="27"/>
        <v>8.3431021000005785</v>
      </c>
      <c r="V301">
        <v>299</v>
      </c>
    </row>
    <row r="302" spans="1:22">
      <c r="A302">
        <f t="shared" si="23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f>IF((A302&lt;$A$89),0,IF((A302-$A$89)&lt;1.218,(940.92*G302)*(A302-$A$89-1.2396+(1.2396*EXP(-1*(A302-$A$89)/1.2396))), ((940.92*G302)*(A302-$A$89-1.2396+(1.2396*EXP(-1*(A302-$A$89)/1.2396)))) - ((940.92*G302)*(A302-$A$89-1.218-1.2396+(1.2396*EXP(-1*(A302-$A$89-1.218)/1.2396)))) ))</f>
        <v>0</v>
      </c>
      <c r="I302">
        <f t="shared" si="30"/>
        <v>330.46598985880462</v>
      </c>
      <c r="J302">
        <f t="shared" si="29"/>
        <v>325.16277142857098</v>
      </c>
      <c r="K302">
        <f t="shared" si="25"/>
        <v>0</v>
      </c>
      <c r="L302">
        <f t="shared" ca="1" si="24"/>
        <v>0</v>
      </c>
      <c r="N302">
        <f t="shared" si="28"/>
        <v>6.3E-2</v>
      </c>
      <c r="O302">
        <f>$D$88+((940.92*G302)*((A302-$A$89)-1.2396+1.2396*EXP(-1*(A302-$A$89)/1.2396)))</f>
        <v>36.704879999999903</v>
      </c>
      <c r="P302">
        <f>$D$88+((940.92*N302)*((A302-$A$89)-1.2396+1.2396*EXP(-1*(A302-$A$89)/1.2396)))</f>
        <v>381.64691881691698</v>
      </c>
      <c r="T302">
        <f t="shared" si="26"/>
        <v>2.2383116000000882</v>
      </c>
      <c r="U302">
        <f t="shared" si="27"/>
        <v>8.3431021000005785</v>
      </c>
      <c r="V302">
        <v>300</v>
      </c>
    </row>
    <row r="303" spans="1:22">
      <c r="A303">
        <f t="shared" si="23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f>IF((A303&lt;$A$89),0,IF((A303-$A$89)&lt;1.218,(940.92*G303)*(A303-$A$89-1.2396+(1.2396*EXP(-1*(A303-$A$89)/1.2396))), ((940.92*G303)*(A303-$A$89-1.2396+(1.2396*EXP(-1*(A303-$A$89)/1.2396)))) - ((940.92*G303)*(A303-$A$89-1.218-1.2396+(1.2396*EXP(-1*(A303-$A$89-1.218)/1.2396)))) ))</f>
        <v>0</v>
      </c>
      <c r="I303">
        <f t="shared" si="30"/>
        <v>330.46598985880462</v>
      </c>
      <c r="J303">
        <f t="shared" si="29"/>
        <v>325.16277142857098</v>
      </c>
      <c r="K303">
        <f t="shared" si="25"/>
        <v>0</v>
      </c>
      <c r="L303">
        <f t="shared" ca="1" si="24"/>
        <v>0</v>
      </c>
      <c r="N303">
        <f t="shared" si="28"/>
        <v>6.3E-2</v>
      </c>
      <c r="O303">
        <f>$D$88+((940.92*G303)*((A303-$A$89)-1.2396+1.2396*EXP(-1*(A303-$A$89)/1.2396)))</f>
        <v>36.704879999999903</v>
      </c>
      <c r="P303">
        <f>$D$88+((940.92*N303)*((A303-$A$89)-1.2396+1.2396*EXP(-1*(A303-$A$89)/1.2396)))</f>
        <v>383.51697123179355</v>
      </c>
      <c r="T303">
        <f t="shared" si="26"/>
        <v>2.2383116000000882</v>
      </c>
      <c r="U303">
        <f t="shared" si="27"/>
        <v>8.3431021000005785</v>
      </c>
      <c r="V303">
        <v>301</v>
      </c>
    </row>
    <row r="304" spans="1:22">
      <c r="A304">
        <f t="shared" si="23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f>IF((A304&lt;$A$89),0,IF((A304-$A$89)&lt;1.218,(940.92*G304)*(A304-$A$89-1.2396+(1.2396*EXP(-1*(A304-$A$89)/1.2396))), ((940.92*G304)*(A304-$A$89-1.2396+(1.2396*EXP(-1*(A304-$A$89)/1.2396)))) - ((940.92*G304)*(A304-$A$89-1.218-1.2396+(1.2396*EXP(-1*(A304-$A$89-1.218)/1.2396)))) ))</f>
        <v>0</v>
      </c>
      <c r="I304">
        <f t="shared" si="30"/>
        <v>330.46598985880462</v>
      </c>
      <c r="J304">
        <f t="shared" si="29"/>
        <v>325.16277142857098</v>
      </c>
      <c r="K304">
        <f t="shared" si="25"/>
        <v>0</v>
      </c>
      <c r="L304">
        <f t="shared" ca="1" si="24"/>
        <v>0</v>
      </c>
      <c r="N304">
        <f t="shared" si="28"/>
        <v>6.3E-2</v>
      </c>
      <c r="O304">
        <f>$D$88+((940.92*G304)*((A304-$A$89)-1.2396+1.2396*EXP(-1*(A304-$A$89)/1.2396)))</f>
        <v>36.704879999999903</v>
      </c>
      <c r="P304">
        <f>$D$88+((940.92*N304)*((A304-$A$89)-1.2396+1.2396*EXP(-1*(A304-$A$89)/1.2396)))</f>
        <v>385.39202654353954</v>
      </c>
      <c r="T304">
        <f t="shared" si="26"/>
        <v>2.2383116000000882</v>
      </c>
      <c r="U304">
        <f t="shared" si="27"/>
        <v>8.3431021000005785</v>
      </c>
      <c r="V304">
        <v>302</v>
      </c>
    </row>
    <row r="305" spans="1:22">
      <c r="A305">
        <f t="shared" si="23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f>IF((A305&lt;$A$89),0,IF((A305-$A$89)&lt;1.218,(940.92*G305)*(A305-$A$89-1.2396+(1.2396*EXP(-1*(A305-$A$89)/1.2396))), ((940.92*G305)*(A305-$A$89-1.2396+(1.2396*EXP(-1*(A305-$A$89)/1.2396)))) - ((940.92*G305)*(A305-$A$89-1.218-1.2396+(1.2396*EXP(-1*(A305-$A$89-1.218)/1.2396)))) ))</f>
        <v>0</v>
      </c>
      <c r="I305">
        <f t="shared" si="30"/>
        <v>330.46598985880462</v>
      </c>
      <c r="J305">
        <f t="shared" si="29"/>
        <v>325.16277142857098</v>
      </c>
      <c r="K305">
        <f t="shared" si="25"/>
        <v>0</v>
      </c>
      <c r="L305">
        <f t="shared" ca="1" si="24"/>
        <v>0</v>
      </c>
      <c r="N305">
        <f t="shared" si="28"/>
        <v>6.3E-2</v>
      </c>
      <c r="O305">
        <f>$D$88+((940.92*G305)*((A305-$A$89)-1.2396+1.2396*EXP(-1*(A305-$A$89)/1.2396)))</f>
        <v>36.704879999999903</v>
      </c>
      <c r="P305">
        <f>$D$88+((940.92*N305)*((A305-$A$89)-1.2396+1.2396*EXP(-1*(A305-$A$89)/1.2396)))</f>
        <v>387.2204528051895</v>
      </c>
      <c r="T305">
        <f t="shared" si="26"/>
        <v>2.2383116000000882</v>
      </c>
      <c r="U305">
        <f t="shared" si="27"/>
        <v>8.3431021000005785</v>
      </c>
      <c r="V305">
        <v>303</v>
      </c>
    </row>
    <row r="306" spans="1:22">
      <c r="A306">
        <f t="shared" si="23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f>IF((A306&lt;$A$89),0,IF((A306-$A$89)&lt;1.218,(940.92*G306)*(A306-$A$89-1.2396+(1.2396*EXP(-1*(A306-$A$89)/1.2396))), ((940.92*G306)*(A306-$A$89-1.2396+(1.2396*EXP(-1*(A306-$A$89)/1.2396)))) - ((940.92*G306)*(A306-$A$89-1.218-1.2396+(1.2396*EXP(-1*(A306-$A$89-1.218)/1.2396)))) ))</f>
        <v>0</v>
      </c>
      <c r="I306">
        <f t="shared" si="30"/>
        <v>330.46598985880462</v>
      </c>
      <c r="J306">
        <f t="shared" si="29"/>
        <v>325.16277142857098</v>
      </c>
      <c r="K306">
        <f t="shared" si="25"/>
        <v>0</v>
      </c>
      <c r="L306">
        <f t="shared" ca="1" si="24"/>
        <v>0</v>
      </c>
      <c r="N306">
        <f t="shared" si="28"/>
        <v>6.3E-2</v>
      </c>
      <c r="O306">
        <f>$D$88+((940.92*G306)*((A306-$A$89)-1.2396+1.2396*EXP(-1*(A306-$A$89)/1.2396)))</f>
        <v>36.704879999999903</v>
      </c>
      <c r="P306">
        <f>$D$88+((940.92*N306)*((A306-$A$89)-1.2396+1.2396*EXP(-1*(A306-$A$89)/1.2396)))</f>
        <v>389.9600560814543</v>
      </c>
      <c r="T306">
        <f t="shared" si="26"/>
        <v>2.2383116000000882</v>
      </c>
      <c r="U306">
        <f t="shared" si="27"/>
        <v>8.3431021000005785</v>
      </c>
      <c r="V306">
        <v>304</v>
      </c>
    </row>
    <row r="307" spans="1:22">
      <c r="A307">
        <f t="shared" si="23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f>IF((A307&lt;$A$89),0,IF((A307-$A$89)&lt;1.218,(940.92*G307)*(A307-$A$89-1.2396+(1.2396*EXP(-1*(A307-$A$89)/1.2396))), ((940.92*G307)*(A307-$A$89-1.2396+(1.2396*EXP(-1*(A307-$A$89)/1.2396)))) - ((940.92*G307)*(A307-$A$89-1.218-1.2396+(1.2396*EXP(-1*(A307-$A$89-1.218)/1.2396)))) ))</f>
        <v>0</v>
      </c>
      <c r="I307">
        <f t="shared" si="30"/>
        <v>330.46598985880462</v>
      </c>
      <c r="J307">
        <f t="shared" si="29"/>
        <v>325.16277142857098</v>
      </c>
      <c r="K307">
        <f t="shared" si="25"/>
        <v>0</v>
      </c>
      <c r="L307">
        <f t="shared" ca="1" si="24"/>
        <v>0</v>
      </c>
      <c r="N307">
        <f t="shared" si="28"/>
        <v>6.3E-2</v>
      </c>
      <c r="O307">
        <f>$D$88+((940.92*G307)*((A307-$A$89)-1.2396+1.2396*EXP(-1*(A307-$A$89)/1.2396)))</f>
        <v>36.704879999999903</v>
      </c>
      <c r="P307">
        <f>$D$88+((940.92*N307)*((A307-$A$89)-1.2396+1.2396*EXP(-1*(A307-$A$89)/1.2396)))</f>
        <v>390.91380721004583</v>
      </c>
      <c r="T307">
        <f t="shared" si="26"/>
        <v>2.2383116000000882</v>
      </c>
      <c r="U307">
        <f t="shared" si="27"/>
        <v>8.3431021000005785</v>
      </c>
      <c r="V307">
        <v>305</v>
      </c>
    </row>
    <row r="308" spans="1:22">
      <c r="A308">
        <f t="shared" si="23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f>IF((A308&lt;$A$89),0,IF((A308-$A$89)&lt;1.218,(940.92*G308)*(A308-$A$89-1.2396+(1.2396*EXP(-1*(A308-$A$89)/1.2396))), ((940.92*G308)*(A308-$A$89-1.2396+(1.2396*EXP(-1*(A308-$A$89)/1.2396)))) - ((940.92*G308)*(A308-$A$89-1.218-1.2396+(1.2396*EXP(-1*(A308-$A$89-1.218)/1.2396)))) ))</f>
        <v>0</v>
      </c>
      <c r="I308">
        <f t="shared" si="30"/>
        <v>330.46598985880462</v>
      </c>
      <c r="J308">
        <f t="shared" si="29"/>
        <v>325.16277142857098</v>
      </c>
      <c r="K308">
        <f t="shared" si="25"/>
        <v>0</v>
      </c>
      <c r="L308">
        <f t="shared" ca="1" si="24"/>
        <v>0</v>
      </c>
      <c r="N308">
        <f t="shared" si="28"/>
        <v>6.3E-2</v>
      </c>
      <c r="O308">
        <f>$D$88+((940.92*G308)*((A308-$A$89)-1.2396+1.2396*EXP(-1*(A308-$A$89)/1.2396)))</f>
        <v>36.704879999999903</v>
      </c>
      <c r="P308">
        <f>$D$88+((940.92*N308)*((A308-$A$89)-1.2396+1.2396*EXP(-1*(A308-$A$89)/1.2396)))</f>
        <v>392.74626681635777</v>
      </c>
      <c r="T308">
        <f t="shared" si="26"/>
        <v>2.2383116000000882</v>
      </c>
      <c r="U308">
        <f t="shared" si="27"/>
        <v>8.3431021000005785</v>
      </c>
      <c r="V308">
        <v>306</v>
      </c>
    </row>
    <row r="309" spans="1:22">
      <c r="A309">
        <f t="shared" si="23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f>IF((A309&lt;$A$89),0,IF((A309-$A$89)&lt;1.218,(940.92*G309)*(A309-$A$89-1.2396+(1.2396*EXP(-1*(A309-$A$89)/1.2396))), ((940.92*G309)*(A309-$A$89-1.2396+(1.2396*EXP(-1*(A309-$A$89)/1.2396)))) - ((940.92*G309)*(A309-$A$89-1.218-1.2396+(1.2396*EXP(-1*(A309-$A$89-1.218)/1.2396)))) ))</f>
        <v>0</v>
      </c>
      <c r="I309">
        <f t="shared" si="30"/>
        <v>330.46598985880462</v>
      </c>
      <c r="J309">
        <f t="shared" si="29"/>
        <v>325.16277142857098</v>
      </c>
      <c r="K309">
        <f t="shared" si="25"/>
        <v>0</v>
      </c>
      <c r="L309">
        <f t="shared" ca="1" si="24"/>
        <v>0</v>
      </c>
      <c r="N309">
        <f t="shared" si="28"/>
        <v>6.3E-2</v>
      </c>
      <c r="O309">
        <f>$D$88+((940.92*G309)*((A309-$A$89)-1.2396+1.2396*EXP(-1*(A309-$A$89)/1.2396)))</f>
        <v>36.704879999999903</v>
      </c>
      <c r="P309">
        <f>$D$88+((940.92*N309)*((A309-$A$89)-1.2396+1.2396*EXP(-1*(A309-$A$89)/1.2396)))</f>
        <v>394.58614219160779</v>
      </c>
      <c r="T309">
        <f t="shared" si="26"/>
        <v>2.2383116000000882</v>
      </c>
      <c r="U309">
        <f t="shared" si="27"/>
        <v>8.3431021000005785</v>
      </c>
      <c r="V309">
        <v>307</v>
      </c>
    </row>
    <row r="310" spans="1:22">
      <c r="A310">
        <f t="shared" si="23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f>IF((A310&lt;$A$89),0,IF((A310-$A$89)&lt;1.218,(940.92*G310)*(A310-$A$89-1.2396+(1.2396*EXP(-1*(A310-$A$89)/1.2396))), ((940.92*G310)*(A310-$A$89-1.2396+(1.2396*EXP(-1*(A310-$A$89)/1.2396)))) - ((940.92*G310)*(A310-$A$89-1.218-1.2396+(1.2396*EXP(-1*(A310-$A$89-1.218)/1.2396)))) ))</f>
        <v>0</v>
      </c>
      <c r="I310">
        <f t="shared" si="30"/>
        <v>330.46598985880462</v>
      </c>
      <c r="J310">
        <f t="shared" si="29"/>
        <v>325.16277142857098</v>
      </c>
      <c r="K310">
        <f t="shared" si="25"/>
        <v>0</v>
      </c>
      <c r="L310">
        <f t="shared" ca="1" si="24"/>
        <v>0</v>
      </c>
      <c r="N310">
        <f t="shared" si="28"/>
        <v>6.3E-2</v>
      </c>
      <c r="O310">
        <f>$D$88+((940.92*G310)*((A310-$A$89)-1.2396+1.2396*EXP(-1*(A310-$A$89)/1.2396)))</f>
        <v>36.704879999999903</v>
      </c>
      <c r="P310">
        <f>$D$88+((940.92*N310)*((A310-$A$89)-1.2396+1.2396*EXP(-1*(A310-$A$89)/1.2396)))</f>
        <v>396.5014309528413</v>
      </c>
      <c r="T310">
        <f t="shared" si="26"/>
        <v>2.2383116000000882</v>
      </c>
      <c r="U310">
        <f t="shared" si="27"/>
        <v>8.3431021000005785</v>
      </c>
      <c r="V310">
        <v>308</v>
      </c>
    </row>
    <row r="311" spans="1:22">
      <c r="A311">
        <f t="shared" si="23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f>IF((A311&lt;$A$89),0,IF((A311-$A$89)&lt;1.218,(940.92*G311)*(A311-$A$89-1.2396+(1.2396*EXP(-1*(A311-$A$89)/1.2396))), ((940.92*G311)*(A311-$A$89-1.2396+(1.2396*EXP(-1*(A311-$A$89)/1.2396)))) - ((940.92*G311)*(A311-$A$89-1.218-1.2396+(1.2396*EXP(-1*(A311-$A$89-1.218)/1.2396)))) ))</f>
        <v>0</v>
      </c>
      <c r="I311">
        <f t="shared" si="30"/>
        <v>330.46598985880462</v>
      </c>
      <c r="J311">
        <f t="shared" si="29"/>
        <v>325.16277142857098</v>
      </c>
      <c r="K311">
        <f t="shared" si="25"/>
        <v>0</v>
      </c>
      <c r="L311">
        <f t="shared" ca="1" si="24"/>
        <v>0</v>
      </c>
      <c r="N311">
        <f t="shared" si="28"/>
        <v>6.3E-2</v>
      </c>
      <c r="O311">
        <f>$D$88+((940.92*G311)*((A311-$A$89)-1.2396+1.2396*EXP(-1*(A311-$A$89)/1.2396)))</f>
        <v>36.704879999999903</v>
      </c>
      <c r="P311">
        <f>$D$88+((940.92*N311)*((A311-$A$89)-1.2396+1.2396*EXP(-1*(A311-$A$89)/1.2396)))</f>
        <v>398.32618782361106</v>
      </c>
      <c r="T311">
        <f t="shared" si="26"/>
        <v>2.2383116000000882</v>
      </c>
      <c r="U311">
        <f t="shared" si="27"/>
        <v>8.3431021000005785</v>
      </c>
      <c r="V311">
        <v>309</v>
      </c>
    </row>
    <row r="312" spans="1:22">
      <c r="A312">
        <f t="shared" si="23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f>IF((A312&lt;$A$89),0,IF((A312-$A$89)&lt;1.218,(940.92*G312)*(A312-$A$89-1.2396+(1.2396*EXP(-1*(A312-$A$89)/1.2396))), ((940.92*G312)*(A312-$A$89-1.2396+(1.2396*EXP(-1*(A312-$A$89)/1.2396)))) - ((940.92*G312)*(A312-$A$89-1.218-1.2396+(1.2396*EXP(-1*(A312-$A$89-1.218)/1.2396)))) ))</f>
        <v>0</v>
      </c>
      <c r="I312">
        <f t="shared" si="30"/>
        <v>330.46598985880462</v>
      </c>
      <c r="J312">
        <f t="shared" si="29"/>
        <v>325.16277142857098</v>
      </c>
      <c r="K312">
        <f t="shared" si="25"/>
        <v>0</v>
      </c>
      <c r="L312">
        <f t="shared" ca="1" si="24"/>
        <v>0</v>
      </c>
      <c r="N312">
        <f t="shared" si="28"/>
        <v>6.3E-2</v>
      </c>
      <c r="O312">
        <f>$D$88+((940.92*G312)*((A312-$A$89)-1.2396+1.2396*EXP(-1*(A312-$A$89)/1.2396)))</f>
        <v>36.704879999999903</v>
      </c>
      <c r="P312">
        <f>$D$88+((940.92*N312)*((A312-$A$89)-1.2396+1.2396*EXP(-1*(A312-$A$89)/1.2396)))</f>
        <v>400.13851551424887</v>
      </c>
      <c r="T312">
        <f t="shared" si="26"/>
        <v>2.2383116000000882</v>
      </c>
      <c r="U312">
        <f t="shared" si="27"/>
        <v>8.3431021000005785</v>
      </c>
      <c r="V312">
        <v>310</v>
      </c>
    </row>
    <row r="313" spans="1:22">
      <c r="A313">
        <f t="shared" si="23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f>IF((A313&lt;$A$89),0,IF((A313-$A$89)&lt;1.218,(940.92*G313)*(A313-$A$89-1.2396+(1.2396*EXP(-1*(A313-$A$89)/1.2396))), ((940.92*G313)*(A313-$A$89-1.2396+(1.2396*EXP(-1*(A313-$A$89)/1.2396)))) - ((940.92*G313)*(A313-$A$89-1.218-1.2396+(1.2396*EXP(-1*(A313-$A$89-1.218)/1.2396)))) ))</f>
        <v>0</v>
      </c>
      <c r="I313">
        <f t="shared" si="30"/>
        <v>330.46598985880462</v>
      </c>
      <c r="J313">
        <f t="shared" si="29"/>
        <v>325.16277142857098</v>
      </c>
      <c r="K313">
        <f t="shared" si="25"/>
        <v>0</v>
      </c>
      <c r="L313">
        <f t="shared" ca="1" si="24"/>
        <v>0</v>
      </c>
      <c r="N313">
        <f t="shared" si="28"/>
        <v>6.3E-2</v>
      </c>
      <c r="O313">
        <f>$D$88+((940.92*G313)*((A313-$A$89)-1.2396+1.2396*EXP(-1*(A313-$A$89)/1.2396)))</f>
        <v>36.704879999999903</v>
      </c>
      <c r="P313">
        <f>$D$88+((940.92*N313)*((A313-$A$89)-1.2396+1.2396*EXP(-1*(A313-$A$89)/1.2396)))</f>
        <v>402.87595898442532</v>
      </c>
      <c r="T313">
        <f t="shared" si="26"/>
        <v>2.2383116000000882</v>
      </c>
      <c r="U313">
        <f t="shared" si="27"/>
        <v>8.3431021000005785</v>
      </c>
      <c r="V313">
        <v>311</v>
      </c>
    </row>
    <row r="314" spans="1:22">
      <c r="A314">
        <f t="shared" si="23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f>IF((A314&lt;$A$89),0,IF((A314-$A$89)&lt;1.218,(940.92*G314)*(A314-$A$89-1.2396+(1.2396*EXP(-1*(A314-$A$89)/1.2396))), ((940.92*G314)*(A314-$A$89-1.2396+(1.2396*EXP(-1*(A314-$A$89)/1.2396)))) - ((940.92*G314)*(A314-$A$89-1.218-1.2396+(1.2396*EXP(-1*(A314-$A$89-1.218)/1.2396)))) ))</f>
        <v>0</v>
      </c>
      <c r="I314">
        <f t="shared" si="30"/>
        <v>330.46598985880462</v>
      </c>
      <c r="J314">
        <f t="shared" si="29"/>
        <v>325.16277142857098</v>
      </c>
      <c r="K314">
        <f t="shared" si="25"/>
        <v>0</v>
      </c>
      <c r="L314">
        <f t="shared" ca="1" si="24"/>
        <v>0</v>
      </c>
      <c r="N314">
        <f t="shared" si="28"/>
        <v>6.3E-2</v>
      </c>
      <c r="O314">
        <f>$D$88+((940.92*G314)*((A314-$A$89)-1.2396+1.2396*EXP(-1*(A314-$A$89)/1.2396)))</f>
        <v>36.704879999999903</v>
      </c>
      <c r="P314">
        <f>$D$88+((940.92*N314)*((A314-$A$89)-1.2396+1.2396*EXP(-1*(A314-$A$89)/1.2396)))</f>
        <v>404.71463067050701</v>
      </c>
      <c r="T314">
        <f t="shared" si="26"/>
        <v>2.2383116000000882</v>
      </c>
      <c r="U314">
        <f t="shared" si="27"/>
        <v>8.3431021000005785</v>
      </c>
      <c r="V314">
        <v>312</v>
      </c>
    </row>
    <row r="315" spans="1:22">
      <c r="A315">
        <f t="shared" si="23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f>IF((A315&lt;$A$89),0,IF((A315-$A$89)&lt;1.218,(940.92*G315)*(A315-$A$89-1.2396+(1.2396*EXP(-1*(A315-$A$89)/1.2396))), ((940.92*G315)*(A315-$A$89-1.2396+(1.2396*EXP(-1*(A315-$A$89)/1.2396)))) - ((940.92*G315)*(A315-$A$89-1.218-1.2396+(1.2396*EXP(-1*(A315-$A$89-1.218)/1.2396)))) ))</f>
        <v>0</v>
      </c>
      <c r="I315">
        <f t="shared" si="30"/>
        <v>330.46598985880462</v>
      </c>
      <c r="J315">
        <f t="shared" si="29"/>
        <v>325.16277142857098</v>
      </c>
      <c r="K315">
        <f t="shared" si="25"/>
        <v>0</v>
      </c>
      <c r="L315">
        <f t="shared" ca="1" si="24"/>
        <v>0</v>
      </c>
      <c r="N315">
        <f t="shared" si="28"/>
        <v>6.3E-2</v>
      </c>
      <c r="O315">
        <f>$D$88+((940.92*G315)*((A315-$A$89)-1.2396+1.2396*EXP(-1*(A315-$A$89)/1.2396)))</f>
        <v>36.704879999999903</v>
      </c>
      <c r="P315">
        <f>$D$88+((940.92*N315)*((A315-$A$89)-1.2396+1.2396*EXP(-1*(A315-$A$89)/1.2396)))</f>
        <v>406.5517841777326</v>
      </c>
      <c r="T315">
        <f t="shared" si="26"/>
        <v>2.2383116000000882</v>
      </c>
      <c r="U315">
        <f t="shared" si="27"/>
        <v>8.3431021000005785</v>
      </c>
      <c r="V315">
        <v>313</v>
      </c>
    </row>
    <row r="316" spans="1:22">
      <c r="A316">
        <f t="shared" si="23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f>IF((A316&lt;$A$89),0,IF((A316-$A$89)&lt;1.218,(940.92*G316)*(A316-$A$89-1.2396+(1.2396*EXP(-1*(A316-$A$89)/1.2396))), ((940.92*G316)*(A316-$A$89-1.2396+(1.2396*EXP(-1*(A316-$A$89)/1.2396)))) - ((940.92*G316)*(A316-$A$89-1.218-1.2396+(1.2396*EXP(-1*(A316-$A$89-1.218)/1.2396)))) ))</f>
        <v>0</v>
      </c>
      <c r="I316">
        <f t="shared" si="30"/>
        <v>330.46598985880462</v>
      </c>
      <c r="J316">
        <f t="shared" si="29"/>
        <v>325.16277142857098</v>
      </c>
      <c r="K316">
        <f t="shared" si="25"/>
        <v>0</v>
      </c>
      <c r="L316">
        <f t="shared" ca="1" si="24"/>
        <v>0</v>
      </c>
      <c r="N316">
        <f t="shared" si="28"/>
        <v>6.3E-2</v>
      </c>
      <c r="O316">
        <f>$D$88+((940.92*G316)*((A316-$A$89)-1.2396+1.2396*EXP(-1*(A316-$A$89)/1.2396)))</f>
        <v>36.704879999999903</v>
      </c>
      <c r="P316">
        <f>$D$88+((940.92*N316)*((A316-$A$89)-1.2396+1.2396*EXP(-1*(A316-$A$89)/1.2396)))</f>
        <v>408.42866587705072</v>
      </c>
      <c r="T316">
        <f t="shared" si="26"/>
        <v>2.2383116000000882</v>
      </c>
      <c r="U316">
        <f t="shared" si="27"/>
        <v>8.3431021000005785</v>
      </c>
      <c r="V316">
        <v>314</v>
      </c>
    </row>
    <row r="317" spans="1:22">
      <c r="A317">
        <f t="shared" si="23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f>IF((A317&lt;$A$89),0,IF((A317-$A$89)&lt;1.218,(940.92*G317)*(A317-$A$89-1.2396+(1.2396*EXP(-1*(A317-$A$89)/1.2396))), ((940.92*G317)*(A317-$A$89-1.2396+(1.2396*EXP(-1*(A317-$A$89)/1.2396)))) - ((940.92*G317)*(A317-$A$89-1.218-1.2396+(1.2396*EXP(-1*(A317-$A$89-1.218)/1.2396)))) ))</f>
        <v>0</v>
      </c>
      <c r="I317">
        <f t="shared" si="30"/>
        <v>330.46598985880462</v>
      </c>
      <c r="J317">
        <f t="shared" si="29"/>
        <v>325.16277142857098</v>
      </c>
      <c r="K317">
        <f t="shared" si="25"/>
        <v>0</v>
      </c>
      <c r="L317">
        <f t="shared" ca="1" si="24"/>
        <v>0</v>
      </c>
      <c r="N317">
        <f t="shared" si="28"/>
        <v>6.3E-2</v>
      </c>
      <c r="O317">
        <f>$D$88+((940.92*G317)*((A317-$A$89)-1.2396+1.2396*EXP(-1*(A317-$A$89)/1.2396)))</f>
        <v>36.704879999999903</v>
      </c>
      <c r="P317">
        <f>$D$88+((940.92*N317)*((A317-$A$89)-1.2396+1.2396*EXP(-1*(A317-$A$89)/1.2396)))</f>
        <v>410.28350561922525</v>
      </c>
      <c r="T317">
        <f t="shared" si="26"/>
        <v>2.2383116000000882</v>
      </c>
      <c r="U317">
        <f t="shared" si="27"/>
        <v>8.3431021000005785</v>
      </c>
      <c r="V317">
        <v>315</v>
      </c>
    </row>
    <row r="318" spans="1:22">
      <c r="A318">
        <f t="shared" si="23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f>IF((A318&lt;$A$89),0,IF((A318-$A$89)&lt;1.218,(940.92*G318)*(A318-$A$89-1.2396+(1.2396*EXP(-1*(A318-$A$89)/1.2396))), ((940.92*G318)*(A318-$A$89-1.2396+(1.2396*EXP(-1*(A318-$A$89)/1.2396)))) - ((940.92*G318)*(A318-$A$89-1.218-1.2396+(1.2396*EXP(-1*(A318-$A$89-1.218)/1.2396)))) ))</f>
        <v>0</v>
      </c>
      <c r="I318">
        <f t="shared" si="30"/>
        <v>330.46598985880462</v>
      </c>
      <c r="J318">
        <f t="shared" si="29"/>
        <v>325.16277142857098</v>
      </c>
      <c r="K318">
        <f t="shared" si="25"/>
        <v>0</v>
      </c>
      <c r="L318">
        <f t="shared" ca="1" si="24"/>
        <v>0</v>
      </c>
      <c r="N318">
        <f t="shared" si="28"/>
        <v>6.3E-2</v>
      </c>
      <c r="O318">
        <f>$D$88+((940.92*G318)*((A318-$A$89)-1.2396+1.2396*EXP(-1*(A318-$A$89)/1.2396)))</f>
        <v>36.704879999999903</v>
      </c>
      <c r="P318">
        <f>$D$88+((940.92*N318)*((A318-$A$89)-1.2396+1.2396*EXP(-1*(A318-$A$89)/1.2396)))</f>
        <v>412.17943505908016</v>
      </c>
      <c r="T318">
        <f t="shared" si="26"/>
        <v>2.2383116000000882</v>
      </c>
      <c r="U318">
        <f t="shared" si="27"/>
        <v>8.3431021000005785</v>
      </c>
      <c r="V318">
        <v>316</v>
      </c>
    </row>
    <row r="319" spans="1:22">
      <c r="A319">
        <f t="shared" si="23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f>IF((A319&lt;$A$89),0,IF((A319-$A$89)&lt;1.218,(940.92*G319)*(A319-$A$89-1.2396+(1.2396*EXP(-1*(A319-$A$89)/1.2396))), ((940.92*G319)*(A319-$A$89-1.2396+(1.2396*EXP(-1*(A319-$A$89)/1.2396)))) - ((940.92*G319)*(A319-$A$89-1.218-1.2396+(1.2396*EXP(-1*(A319-$A$89-1.218)/1.2396)))) ))</f>
        <v>0</v>
      </c>
      <c r="I319">
        <f t="shared" si="30"/>
        <v>330.46598985880462</v>
      </c>
      <c r="J319">
        <f t="shared" si="29"/>
        <v>325.16277142857098</v>
      </c>
      <c r="K319">
        <f t="shared" si="25"/>
        <v>0</v>
      </c>
      <c r="L319">
        <f t="shared" ca="1" si="24"/>
        <v>0</v>
      </c>
      <c r="N319">
        <f t="shared" si="28"/>
        <v>6.3E-2</v>
      </c>
      <c r="O319">
        <f>$D$88+((940.92*G319)*((A319-$A$89)-1.2396+1.2396*EXP(-1*(A319-$A$89)/1.2396)))</f>
        <v>36.704879999999903</v>
      </c>
      <c r="P319">
        <f>$D$88+((940.92*N319)*((A319-$A$89)-1.2396+1.2396*EXP(-1*(A319-$A$89)/1.2396)))</f>
        <v>414.00324665175282</v>
      </c>
      <c r="T319">
        <f t="shared" si="26"/>
        <v>2.2383116000000882</v>
      </c>
      <c r="U319">
        <f t="shared" si="27"/>
        <v>8.3431021000005785</v>
      </c>
      <c r="V319">
        <v>317</v>
      </c>
    </row>
    <row r="320" spans="1:22">
      <c r="A320">
        <f t="shared" si="23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f>IF((A320&lt;$A$89),0,IF((A320-$A$89)&lt;1.218,(940.92*G320)*(A320-$A$89-1.2396+(1.2396*EXP(-1*(A320-$A$89)/1.2396))), ((940.92*G320)*(A320-$A$89-1.2396+(1.2396*EXP(-1*(A320-$A$89)/1.2396)))) - ((940.92*G320)*(A320-$A$89-1.218-1.2396+(1.2396*EXP(-1*(A320-$A$89-1.218)/1.2396)))) ))</f>
        <v>0</v>
      </c>
      <c r="I320">
        <f t="shared" si="30"/>
        <v>330.46598985880462</v>
      </c>
      <c r="J320">
        <f t="shared" si="29"/>
        <v>325.16277142857098</v>
      </c>
      <c r="K320">
        <f t="shared" si="25"/>
        <v>0</v>
      </c>
      <c r="L320">
        <f t="shared" ca="1" si="24"/>
        <v>0</v>
      </c>
      <c r="N320">
        <f t="shared" si="28"/>
        <v>6.3E-2</v>
      </c>
      <c r="O320">
        <f>$D$88+((940.92*G320)*((A320-$A$89)-1.2396+1.2396*EXP(-1*(A320-$A$89)/1.2396)))</f>
        <v>36.704879999999903</v>
      </c>
      <c r="P320">
        <f>$D$88+((940.92*N320)*((A320-$A$89)-1.2396+1.2396*EXP(-1*(A320-$A$89)/1.2396)))</f>
        <v>415.80269745224444</v>
      </c>
      <c r="T320">
        <f t="shared" si="26"/>
        <v>2.2383116000000882</v>
      </c>
      <c r="U320">
        <f t="shared" si="27"/>
        <v>8.3431021000005785</v>
      </c>
      <c r="V320">
        <v>318</v>
      </c>
    </row>
    <row r="321" spans="1:22">
      <c r="A321">
        <f t="shared" si="23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f>IF((A321&lt;$A$89),0,IF((A321-$A$89)&lt;1.218,(940.92*G321)*(A321-$A$89-1.2396+(1.2396*EXP(-1*(A321-$A$89)/1.2396))), ((940.92*G321)*(A321-$A$89-1.2396+(1.2396*EXP(-1*(A321-$A$89)/1.2396)))) - ((940.92*G321)*(A321-$A$89-1.218-1.2396+(1.2396*EXP(-1*(A321-$A$89-1.218)/1.2396)))) ))</f>
        <v>0</v>
      </c>
      <c r="I321">
        <f t="shared" si="30"/>
        <v>330.46598985880462</v>
      </c>
      <c r="J321">
        <f t="shared" si="29"/>
        <v>325.16277142857098</v>
      </c>
      <c r="K321">
        <f t="shared" si="25"/>
        <v>0</v>
      </c>
      <c r="L321">
        <f t="shared" ca="1" si="24"/>
        <v>0</v>
      </c>
      <c r="N321">
        <f t="shared" si="28"/>
        <v>6.3E-2</v>
      </c>
      <c r="O321">
        <f>$D$88+((940.92*G321)*((A321-$A$89)-1.2396+1.2396*EXP(-1*(A321-$A$89)/1.2396)))</f>
        <v>36.704879999999903</v>
      </c>
      <c r="P321">
        <f>$D$88+((940.92*N321)*((A321-$A$89)-1.2396+1.2396*EXP(-1*(A321-$A$89)/1.2396)))</f>
        <v>418.56237701967143</v>
      </c>
      <c r="T321">
        <f t="shared" si="26"/>
        <v>2.2383116000000882</v>
      </c>
      <c r="U321">
        <f t="shared" si="27"/>
        <v>8.3431021000005785</v>
      </c>
      <c r="V321">
        <v>319</v>
      </c>
    </row>
    <row r="322" spans="1:22">
      <c r="A322">
        <f t="shared" si="23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f>IF((A322&lt;$A$89),0,IF((A322-$A$89)&lt;1.218,(940.92*G322)*(A322-$A$89-1.2396+(1.2396*EXP(-1*(A322-$A$89)/1.2396))), ((940.92*G322)*(A322-$A$89-1.2396+(1.2396*EXP(-1*(A322-$A$89)/1.2396)))) - ((940.92*G322)*(A322-$A$89-1.218-1.2396+(1.2396*EXP(-1*(A322-$A$89-1.218)/1.2396)))) ))</f>
        <v>0</v>
      </c>
      <c r="I322">
        <f t="shared" si="30"/>
        <v>330.46598985880462</v>
      </c>
      <c r="J322">
        <f t="shared" si="29"/>
        <v>325.16277142857098</v>
      </c>
      <c r="K322">
        <f t="shared" si="25"/>
        <v>0</v>
      </c>
      <c r="L322">
        <f t="shared" ca="1" si="24"/>
        <v>0</v>
      </c>
      <c r="N322">
        <f t="shared" si="28"/>
        <v>6.3E-2</v>
      </c>
      <c r="O322">
        <f>$D$88+((940.92*G322)*((A322-$A$89)-1.2396+1.2396*EXP(-1*(A322-$A$89)/1.2396)))</f>
        <v>36.704879999999903</v>
      </c>
      <c r="P322">
        <f>$D$88+((940.92*N322)*((A322-$A$89)-1.2396+1.2396*EXP(-1*(A322-$A$89)/1.2396)))</f>
        <v>419.52310564792049</v>
      </c>
      <c r="T322">
        <f t="shared" si="26"/>
        <v>2.2383116000000882</v>
      </c>
      <c r="U322">
        <f t="shared" si="27"/>
        <v>8.3431021000005785</v>
      </c>
      <c r="V322">
        <v>320</v>
      </c>
    </row>
    <row r="323" spans="1:22">
      <c r="A323">
        <f t="shared" ref="A323:A336" si="31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f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I323">
        <f t="shared" si="30"/>
        <v>330.46598985880462</v>
      </c>
      <c r="J323">
        <f t="shared" si="29"/>
        <v>325.16277142857098</v>
      </c>
      <c r="K323">
        <f t="shared" si="25"/>
        <v>0</v>
      </c>
      <c r="L323">
        <f t="shared" ref="L323:L336" ca="1" si="32">IF(ROW(K323)-ROW($K$2)+1&gt;=$L$1, AVERAGE(OFFSET(K323, 0, 0, $L$1, 1)), NA())</f>
        <v>0</v>
      </c>
      <c r="N323">
        <f t="shared" si="28"/>
        <v>6.3E-2</v>
      </c>
      <c r="O323">
        <f>$D$88+((940.92*G323)*((A323-$A$89)-1.2396+1.2396*EXP(-1*(A323-$A$89)/1.2396)))</f>
        <v>36.704879999999903</v>
      </c>
      <c r="P323">
        <f>$D$88+((940.92*N323)*((A323-$A$89)-1.2396+1.2396*EXP(-1*(A323-$A$89)/1.2396)))</f>
        <v>421.42761204263161</v>
      </c>
      <c r="T323">
        <f t="shared" si="26"/>
        <v>2.2383116000000882</v>
      </c>
      <c r="U323">
        <f t="shared" si="27"/>
        <v>8.3431021000005785</v>
      </c>
      <c r="V323">
        <v>321</v>
      </c>
    </row>
    <row r="324" spans="1:22">
      <c r="A324">
        <f t="shared" si="31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f>IF((A324&lt;$A$89),0,IF((A324-$A$89)&lt;1.218,(940.92*G324)*(A324-$A$89-1.2396+(1.2396*EXP(-1*(A324-$A$89)/1.2396))), ((940.92*G324)*(A324-$A$89-1.2396+(1.2396*EXP(-1*(A324-$A$89)/1.2396)))) - ((940.92*G324)*(A324-$A$89-1.218-1.2396+(1.2396*EXP(-1*(A324-$A$89-1.218)/1.2396)))) ))</f>
        <v>0</v>
      </c>
      <c r="I324">
        <f t="shared" si="30"/>
        <v>330.46598985880462</v>
      </c>
      <c r="J324">
        <f t="shared" si="29"/>
        <v>325.16277142857098</v>
      </c>
      <c r="K324">
        <f t="shared" ref="K324:K336" si="33">(J324-J323)/(A324-A323)</f>
        <v>0</v>
      </c>
      <c r="L324">
        <f t="shared" ca="1" si="32"/>
        <v>0</v>
      </c>
      <c r="N324">
        <f t="shared" si="28"/>
        <v>6.3E-2</v>
      </c>
      <c r="O324">
        <f>$D$88+((940.92*G324)*((A324-$A$89)-1.2396+1.2396*EXP(-1*(A324-$A$89)/1.2396)))</f>
        <v>36.704879999999903</v>
      </c>
      <c r="P324">
        <f>$D$88+((940.92*N324)*((A324-$A$89)-1.2396+1.2396*EXP(-1*(A324-$A$89)/1.2396)))</f>
        <v>423.29778780123502</v>
      </c>
      <c r="T324">
        <f t="shared" ref="T324:T336" si="34">T323</f>
        <v>2.2383116000000882</v>
      </c>
      <c r="U324">
        <f t="shared" ref="U324:U336" si="35">U323</f>
        <v>8.3431021000005785</v>
      </c>
      <c r="V324">
        <v>322</v>
      </c>
    </row>
    <row r="325" spans="1:22">
      <c r="A325">
        <f t="shared" si="31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f>IF((A325&lt;$A$89),0,IF((A325-$A$89)&lt;1.218,(940.92*G325)*(A325-$A$89-1.2396+(1.2396*EXP(-1*(A325-$A$89)/1.2396))), ((940.92*G325)*(A325-$A$89-1.2396+(1.2396*EXP(-1*(A325-$A$89)/1.2396)))) - ((940.92*G325)*(A325-$A$89-1.218-1.2396+(1.2396*EXP(-1*(A325-$A$89-1.218)/1.2396)))) ))</f>
        <v>0</v>
      </c>
      <c r="I325">
        <f t="shared" si="30"/>
        <v>330.46598985880462</v>
      </c>
      <c r="J325">
        <f t="shared" si="29"/>
        <v>325.16277142857098</v>
      </c>
      <c r="K325">
        <f t="shared" si="33"/>
        <v>0</v>
      </c>
      <c r="L325">
        <f t="shared" ca="1" si="32"/>
        <v>0</v>
      </c>
      <c r="N325">
        <f t="shared" si="28"/>
        <v>6.3E-2</v>
      </c>
      <c r="O325">
        <f>$D$88+((940.92*G325)*((A325-$A$89)-1.2396+1.2396*EXP(-1*(A325-$A$89)/1.2396)))</f>
        <v>36.704879999999903</v>
      </c>
      <c r="P325">
        <f>$D$88+((940.92*N325)*((A325-$A$89)-1.2396+1.2396*EXP(-1*(A325-$A$89)/1.2396)))</f>
        <v>425.1953548238543</v>
      </c>
      <c r="T325">
        <f t="shared" si="34"/>
        <v>2.2383116000000882</v>
      </c>
      <c r="U325">
        <f t="shared" si="35"/>
        <v>8.3431021000005785</v>
      </c>
      <c r="V325">
        <v>323</v>
      </c>
    </row>
    <row r="326" spans="1:22">
      <c r="A326">
        <f t="shared" si="31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f>IF((A326&lt;$A$89),0,IF((A326-$A$89)&lt;1.218,(940.92*G326)*(A326-$A$89-1.2396+(1.2396*EXP(-1*(A326-$A$89)/1.2396))), ((940.92*G326)*(A326-$A$89-1.2396+(1.2396*EXP(-1*(A326-$A$89)/1.2396)))) - ((940.92*G326)*(A326-$A$89-1.218-1.2396+(1.2396*EXP(-1*(A326-$A$89-1.218)/1.2396)))) ))</f>
        <v>0</v>
      </c>
      <c r="I326">
        <f t="shared" si="30"/>
        <v>330.46598985880462</v>
      </c>
      <c r="J326">
        <f t="shared" si="29"/>
        <v>325.16277142857098</v>
      </c>
      <c r="K326">
        <f t="shared" si="33"/>
        <v>0</v>
      </c>
      <c r="L326">
        <f t="shared" ca="1" si="32"/>
        <v>0</v>
      </c>
      <c r="N326">
        <f t="shared" si="28"/>
        <v>6.3E-2</v>
      </c>
      <c r="O326">
        <f>$D$88+((940.92*G326)*((A326-$A$89)-1.2396+1.2396*EXP(-1*(A326-$A$89)/1.2396)))</f>
        <v>36.704879999999903</v>
      </c>
      <c r="P326">
        <f>$D$88+((940.92*N326)*((A326-$A$89)-1.2396+1.2396*EXP(-1*(A326-$A$89)/1.2396)))</f>
        <v>427.84464301580579</v>
      </c>
      <c r="T326">
        <f t="shared" si="34"/>
        <v>2.2383116000000882</v>
      </c>
      <c r="U326">
        <f t="shared" si="35"/>
        <v>8.3431021000005785</v>
      </c>
      <c r="V326">
        <v>324</v>
      </c>
    </row>
    <row r="327" spans="1:22">
      <c r="A327">
        <f t="shared" si="31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f>IF((A327&lt;$A$89),0,IF((A327-$A$89)&lt;1.218,(940.92*G327)*(A327-$A$89-1.2396+(1.2396*EXP(-1*(A327-$A$89)/1.2396))), ((940.92*G327)*(A327-$A$89-1.2396+(1.2396*EXP(-1*(A327-$A$89)/1.2396)))) - ((940.92*G327)*(A327-$A$89-1.218-1.2396+(1.2396*EXP(-1*(A327-$A$89-1.218)/1.2396)))) ))</f>
        <v>0</v>
      </c>
      <c r="I327">
        <f t="shared" si="30"/>
        <v>330.46598985880462</v>
      </c>
      <c r="J327">
        <f t="shared" si="29"/>
        <v>325.16277142857098</v>
      </c>
      <c r="K327">
        <f t="shared" si="33"/>
        <v>0</v>
      </c>
      <c r="L327">
        <f t="shared" ca="1" si="32"/>
        <v>0</v>
      </c>
      <c r="N327">
        <f t="shared" si="28"/>
        <v>6.3E-2</v>
      </c>
      <c r="O327">
        <f>$D$88+((940.92*G327)*((A327-$A$89)-1.2396+1.2396*EXP(-1*(A327-$A$89)/1.2396)))</f>
        <v>36.704879999999903</v>
      </c>
      <c r="P327">
        <f>$D$88+((940.92*N327)*((A327-$A$89)-1.2396+1.2396*EXP(-1*(A327-$A$89)/1.2396)))</f>
        <v>429.69942993302101</v>
      </c>
      <c r="T327">
        <f t="shared" si="34"/>
        <v>2.2383116000000882</v>
      </c>
      <c r="U327">
        <f t="shared" si="35"/>
        <v>8.3431021000005785</v>
      </c>
      <c r="V327">
        <v>325</v>
      </c>
    </row>
    <row r="328" spans="1:22">
      <c r="A328">
        <f t="shared" si="31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f>IF((A328&lt;$A$89),0,IF((A328-$A$89)&lt;1.218,(940.92*G328)*(A328-$A$89-1.2396+(1.2396*EXP(-1*(A328-$A$89)/1.2396))), ((940.92*G328)*(A328-$A$89-1.2396+(1.2396*EXP(-1*(A328-$A$89)/1.2396)))) - ((940.92*G328)*(A328-$A$89-1.218-1.2396+(1.2396*EXP(-1*(A328-$A$89-1.218)/1.2396)))) ))</f>
        <v>0</v>
      </c>
      <c r="I328">
        <f t="shared" si="30"/>
        <v>330.46598985880462</v>
      </c>
      <c r="J328">
        <f t="shared" si="29"/>
        <v>325.16277142857098</v>
      </c>
      <c r="K328">
        <f t="shared" si="33"/>
        <v>0</v>
      </c>
      <c r="L328">
        <f t="shared" ca="1" si="32"/>
        <v>0</v>
      </c>
      <c r="N328">
        <f t="shared" si="28"/>
        <v>6.3E-2</v>
      </c>
      <c r="O328">
        <f>$D$88+((940.92*G328)*((A328-$A$89)-1.2396+1.2396*EXP(-1*(A328-$A$89)/1.2396)))</f>
        <v>36.704879999999903</v>
      </c>
      <c r="P328">
        <f>$D$88+((940.92*N328)*((A328-$A$89)-1.2396+1.2396*EXP(-1*(A328-$A$89)/1.2396)))</f>
        <v>431.53155171569887</v>
      </c>
      <c r="R328">
        <f>R329-R209</f>
        <v>6.8880535999995409</v>
      </c>
      <c r="T328">
        <f t="shared" si="34"/>
        <v>2.2383116000000882</v>
      </c>
      <c r="U328">
        <f t="shared" si="35"/>
        <v>8.3431021000005785</v>
      </c>
      <c r="V328">
        <v>326</v>
      </c>
    </row>
    <row r="329" spans="1:22">
      <c r="A329">
        <f t="shared" si="31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f>IF((A329&lt;$A$89),0,IF((A329-$A$89)&lt;1.218,(940.92*G329)*(A329-$A$89-1.2396+(1.2396*EXP(-1*(A329-$A$89)/1.2396))), ((940.92*G329)*(A329-$A$89-1.2396+(1.2396*EXP(-1*(A329-$A$89)/1.2396)))) - ((940.92*G329)*(A329-$A$89-1.218-1.2396+(1.2396*EXP(-1*(A329-$A$89-1.218)/1.2396)))) ))</f>
        <v>0</v>
      </c>
      <c r="I329">
        <f t="shared" si="30"/>
        <v>330.46598985880462</v>
      </c>
      <c r="J329">
        <f t="shared" si="29"/>
        <v>325.16277142857098</v>
      </c>
      <c r="K329">
        <f t="shared" si="33"/>
        <v>0</v>
      </c>
      <c r="L329">
        <f t="shared" ca="1" si="32"/>
        <v>0</v>
      </c>
      <c r="N329">
        <f t="shared" si="28"/>
        <v>6.3E-2</v>
      </c>
      <c r="O329">
        <f>$D$88+((940.92*G329)*((A329-$A$89)-1.2396+1.2396*EXP(-1*(A329-$A$89)/1.2396)))</f>
        <v>36.704879999999903</v>
      </c>
      <c r="P329">
        <f>$D$88+((940.92*N329)*((A329-$A$89)-1.2396+1.2396*EXP(-1*(A329-$A$89)/1.2396)))</f>
        <v>433.37852298108567</v>
      </c>
      <c r="R329">
        <f>A329-1.218</f>
        <v>8.9496010000001043</v>
      </c>
      <c r="T329">
        <f t="shared" si="34"/>
        <v>2.2383116000000882</v>
      </c>
      <c r="U329">
        <f t="shared" si="35"/>
        <v>8.3431021000005785</v>
      </c>
      <c r="V329">
        <v>327</v>
      </c>
    </row>
    <row r="330" spans="1:22">
      <c r="A330">
        <f t="shared" si="31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f>IF((A330&lt;$A$89),0,IF((A330-$A$89)&lt;1.218,(940.92*G330)*(A330-$A$89-1.2396+(1.2396*EXP(-1*(A330-$A$89)/1.2396))), ((940.92*G330)*(A330-$A$89-1.2396+(1.2396*EXP(-1*(A330-$A$89)/1.2396)))) - ((940.92*G330)*(A330-$A$89-1.218-1.2396+(1.2396*EXP(-1*(A330-$A$89-1.218)/1.2396)))) ))</f>
        <v>0</v>
      </c>
      <c r="I330">
        <f t="shared" si="30"/>
        <v>330.46598985880462</v>
      </c>
      <c r="J330">
        <f t="shared" si="29"/>
        <v>325.16277142857098</v>
      </c>
      <c r="K330">
        <f t="shared" si="33"/>
        <v>0</v>
      </c>
      <c r="L330">
        <f t="shared" ca="1" si="32"/>
        <v>0</v>
      </c>
      <c r="N330">
        <f t="shared" si="28"/>
        <v>6.3E-2</v>
      </c>
      <c r="O330">
        <f>$D$88+((940.92*G330)*((A330-$A$89)-1.2396+1.2396*EXP(-1*(A330-$A$89)/1.2396)))</f>
        <v>36.704879999999903</v>
      </c>
      <c r="P330">
        <f>$D$88+((940.92*N330)*((A330-$A$89)-1.2396+1.2396*EXP(-1*(A330-$A$89)/1.2396)))</f>
        <v>435.1929451074684</v>
      </c>
      <c r="T330">
        <f t="shared" si="34"/>
        <v>2.2383116000000882</v>
      </c>
      <c r="U330">
        <f t="shared" si="35"/>
        <v>8.3431021000005785</v>
      </c>
      <c r="V330">
        <v>328</v>
      </c>
    </row>
    <row r="331" spans="1:22">
      <c r="A331">
        <f t="shared" si="31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f>IF((A331&lt;$A$89),0,IF((A331-$A$89)&lt;1.218,(940.92*G331)*(A331-$A$89-1.2396+(1.2396*EXP(-1*(A331-$A$89)/1.2396))), ((940.92*G331)*(A331-$A$89-1.2396+(1.2396*EXP(-1*(A331-$A$89)/1.2396)))) - ((940.92*G331)*(A331-$A$89-1.218-1.2396+(1.2396*EXP(-1*(A331-$A$89-1.218)/1.2396)))) ))</f>
        <v>0</v>
      </c>
      <c r="I331">
        <f t="shared" si="30"/>
        <v>330.46598985880462</v>
      </c>
      <c r="J331">
        <f t="shared" si="29"/>
        <v>325.16277142857098</v>
      </c>
      <c r="K331">
        <f t="shared" si="33"/>
        <v>0</v>
      </c>
      <c r="L331">
        <f t="shared" ca="1" si="32"/>
        <v>0</v>
      </c>
      <c r="N331">
        <f t="shared" si="28"/>
        <v>6.3E-2</v>
      </c>
      <c r="O331">
        <f>$D$88+((940.92*G331)*((A331-$A$89)-1.2396+1.2396*EXP(-1*(A331-$A$89)/1.2396)))</f>
        <v>36.704879999999903</v>
      </c>
      <c r="P331">
        <f>$D$88+((940.92*N331)*((A331-$A$89)-1.2396+1.2396*EXP(-1*(A331-$A$89)/1.2396)))</f>
        <v>437.03631618152053</v>
      </c>
      <c r="T331">
        <f t="shared" si="34"/>
        <v>2.2383116000000882</v>
      </c>
      <c r="U331">
        <f t="shared" si="35"/>
        <v>8.3431021000005785</v>
      </c>
      <c r="V331">
        <v>329</v>
      </c>
    </row>
    <row r="332" spans="1:22">
      <c r="A332">
        <f t="shared" si="31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f>IF((A332&lt;$A$89),0,IF((A332-$A$89)&lt;1.218,(940.92*G332)*(A332-$A$89-1.2396+(1.2396*EXP(-1*(A332-$A$89)/1.2396))), ((940.92*G332)*(A332-$A$89-1.2396+(1.2396*EXP(-1*(A332-$A$89)/1.2396)))) - ((940.92*G332)*(A332-$A$89-1.218-1.2396+(1.2396*EXP(-1*(A332-$A$89-1.218)/1.2396)))) ))</f>
        <v>0</v>
      </c>
      <c r="I332">
        <f t="shared" si="30"/>
        <v>330.46598985880462</v>
      </c>
      <c r="J332">
        <f t="shared" si="29"/>
        <v>325.16277142857098</v>
      </c>
      <c r="K332">
        <f t="shared" si="33"/>
        <v>0</v>
      </c>
      <c r="L332">
        <f t="shared" ca="1" si="32"/>
        <v>0</v>
      </c>
      <c r="N332">
        <f t="shared" si="28"/>
        <v>6.3E-2</v>
      </c>
      <c r="O332">
        <f>$D$88+((940.92*G332)*((A332-$A$89)-1.2396+1.2396*EXP(-1*(A332-$A$89)/1.2396)))</f>
        <v>36.704879999999903</v>
      </c>
      <c r="P332">
        <f>$D$88+((940.92*N332)*((A332-$A$89)-1.2396+1.2396*EXP(-1*(A332-$A$89)/1.2396)))</f>
        <v>438.85764293392464</v>
      </c>
      <c r="T332">
        <f t="shared" si="34"/>
        <v>2.2383116000000882</v>
      </c>
      <c r="U332">
        <f t="shared" si="35"/>
        <v>8.3431021000005785</v>
      </c>
      <c r="V332">
        <v>330</v>
      </c>
    </row>
    <row r="333" spans="1:22">
      <c r="A333">
        <f t="shared" si="31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f>IF((A333&lt;$A$89),0,IF((A333-$A$89)&lt;1.218,(940.92*G333)*(A333-$A$89-1.2396+(1.2396*EXP(-1*(A333-$A$89)/1.2396))), ((940.92*G333)*(A333-$A$89-1.2396+(1.2396*EXP(-1*(A333-$A$89)/1.2396)))) - ((940.92*G333)*(A333-$A$89-1.218-1.2396+(1.2396*EXP(-1*(A333-$A$89-1.218)/1.2396)))) ))</f>
        <v>0</v>
      </c>
      <c r="I333">
        <f t="shared" si="30"/>
        <v>330.46598985880462</v>
      </c>
      <c r="J333">
        <f t="shared" si="29"/>
        <v>325.16277142857098</v>
      </c>
      <c r="K333">
        <f t="shared" si="33"/>
        <v>0</v>
      </c>
      <c r="L333">
        <f t="shared" ca="1" si="32"/>
        <v>0</v>
      </c>
      <c r="N333">
        <f t="shared" si="28"/>
        <v>6.3E-2</v>
      </c>
      <c r="O333">
        <f>$D$88+((940.92*G333)*((A333-$A$89)-1.2396+1.2396*EXP(-1*(A333-$A$89)/1.2396)))</f>
        <v>36.704879999999903</v>
      </c>
      <c r="P333">
        <f>$D$88+((940.92*N333)*((A333-$A$89)-1.2396+1.2396*EXP(-1*(A333-$A$89)/1.2396)))</f>
        <v>441.59851804394253</v>
      </c>
      <c r="T333">
        <f t="shared" si="34"/>
        <v>2.2383116000000882</v>
      </c>
      <c r="U333">
        <f t="shared" si="35"/>
        <v>8.3431021000005785</v>
      </c>
      <c r="V333">
        <v>331</v>
      </c>
    </row>
    <row r="334" spans="1:22">
      <c r="A334">
        <f t="shared" si="31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f>IF((A334&lt;$A$89),0,IF((A334-$A$89)&lt;1.218,(940.92*G334)*(A334-$A$89-1.2396+(1.2396*EXP(-1*(A334-$A$89)/1.2396))), ((940.92*G334)*(A334-$A$89-1.2396+(1.2396*EXP(-1*(A334-$A$89)/1.2396)))) - ((940.92*G334)*(A334-$A$89-1.218-1.2396+(1.2396*EXP(-1*(A334-$A$89-1.218)/1.2396)))) ))</f>
        <v>0</v>
      </c>
      <c r="I334">
        <f t="shared" si="30"/>
        <v>330.46598985880462</v>
      </c>
      <c r="J334">
        <f t="shared" si="29"/>
        <v>325.16277142857098</v>
      </c>
      <c r="K334">
        <f t="shared" si="33"/>
        <v>0</v>
      </c>
      <c r="L334">
        <f t="shared" ca="1" si="32"/>
        <v>0</v>
      </c>
      <c r="N334">
        <f t="shared" si="28"/>
        <v>6.3E-2</v>
      </c>
      <c r="O334">
        <f>$D$88+((940.92*G334)*((A334-$A$89)-1.2396+1.2396*EXP(-1*(A334-$A$89)/1.2396)))</f>
        <v>36.704879999999903</v>
      </c>
      <c r="P334">
        <f>$D$88+((940.92*N334)*((A334-$A$89)-1.2396+1.2396*EXP(-1*(A334-$A$89)/1.2396)))</f>
        <v>442.52501579524511</v>
      </c>
      <c r="T334">
        <f t="shared" si="34"/>
        <v>2.2383116000000882</v>
      </c>
      <c r="U334">
        <f t="shared" si="35"/>
        <v>8.3431021000005785</v>
      </c>
      <c r="V334">
        <v>332</v>
      </c>
    </row>
    <row r="335" spans="1:22">
      <c r="A335">
        <f t="shared" si="31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f>IF((A335&lt;$A$89),0,IF((A335-$A$89)&lt;1.218,(940.92*G335)*(A335-$A$89-1.2396+(1.2396*EXP(-1*(A335-$A$89)/1.2396))), ((940.92*G335)*(A335-$A$89-1.2396+(1.2396*EXP(-1*(A335-$A$89)/1.2396)))) - ((940.92*G335)*(A335-$A$89-1.218-1.2396+(1.2396*EXP(-1*(A335-$A$89-1.218)/1.2396)))) ))</f>
        <v>0</v>
      </c>
      <c r="I335">
        <f t="shared" si="30"/>
        <v>330.46598985880462</v>
      </c>
      <c r="J335">
        <f t="shared" si="29"/>
        <v>325.16277142857098</v>
      </c>
      <c r="K335">
        <f t="shared" si="33"/>
        <v>0</v>
      </c>
      <c r="L335">
        <f t="shared" ca="1" si="32"/>
        <v>0</v>
      </c>
      <c r="N335">
        <f t="shared" si="28"/>
        <v>6.3E-2</v>
      </c>
      <c r="O335">
        <f>$D$88+((940.92*G335)*((A335-$A$89)-1.2396+1.2396*EXP(-1*(A335-$A$89)/1.2396)))</f>
        <v>36.704879999999903</v>
      </c>
      <c r="P335">
        <f>$D$88+((940.92*N335)*((A335-$A$89)-1.2396+1.2396*EXP(-1*(A335-$A$89)/1.2396)))</f>
        <v>444.38801905869764</v>
      </c>
      <c r="T335">
        <f t="shared" si="34"/>
        <v>2.2383116000000882</v>
      </c>
      <c r="U335">
        <f t="shared" si="35"/>
        <v>8.3431021000005785</v>
      </c>
      <c r="V335">
        <v>333</v>
      </c>
    </row>
    <row r="336" spans="1:22">
      <c r="A336">
        <f t="shared" si="31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f>IF((A336&lt;$A$89),0,IF((A336-$A$89)&lt;1.218,(940.92*G336)*(A336-$A$89-1.2396+(1.2396*EXP(-1*(A336-$A$89)/1.2396))), ((940.92*G336)*(A336-$A$89-1.2396+(1.2396*EXP(-1*(A336-$A$89)/1.2396)))) - ((940.92*G336)*(A336-$A$89-1.218-1.2396+(1.2396*EXP(-1*(A336-$A$89-1.218)/1.2396)))) ))</f>
        <v>0</v>
      </c>
      <c r="I336">
        <f t="shared" si="30"/>
        <v>330.46598985880462</v>
      </c>
      <c r="J336">
        <f t="shared" si="29"/>
        <v>325.16277142857098</v>
      </c>
      <c r="K336">
        <f t="shared" si="33"/>
        <v>0</v>
      </c>
      <c r="L336">
        <f t="shared" ca="1" si="32"/>
        <v>0</v>
      </c>
      <c r="N336">
        <f t="shared" si="28"/>
        <v>6.3E-2</v>
      </c>
      <c r="O336">
        <f>$D$88+((940.92*G336)*((A336-$A$89)-1.2396+1.2396*EXP(-1*(A336-$A$89)/1.2396)))</f>
        <v>36.704879999999903</v>
      </c>
      <c r="P336">
        <f>$D$88+((940.92*N336)*((A336-$A$89)-1.2396+1.2396*EXP(-1*(A336-$A$89)/1.2396)))</f>
        <v>446.2467157822349</v>
      </c>
      <c r="R336">
        <f>I336-E336</f>
        <v>3.0174768199656228</v>
      </c>
      <c r="T336">
        <f t="shared" si="34"/>
        <v>2.2383116000000882</v>
      </c>
      <c r="U336">
        <f t="shared" si="35"/>
        <v>8.3431021000005785</v>
      </c>
      <c r="V336">
        <v>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Z377"/>
  <sheetViews>
    <sheetView topLeftCell="D44" workbookViewId="0">
      <selection activeCell="Y2" sqref="Y2"/>
    </sheetView>
  </sheetViews>
  <sheetFormatPr defaultRowHeight="14.25"/>
  <cols>
    <col min="13" max="13" width="12" bestFit="1" customWidth="1"/>
  </cols>
  <sheetData>
    <row r="1" spans="1:26">
      <c r="A1" t="s">
        <v>9</v>
      </c>
      <c r="B1" s="1" t="s">
        <v>5</v>
      </c>
      <c r="C1" t="s">
        <v>24</v>
      </c>
      <c r="D1" t="s">
        <v>25</v>
      </c>
      <c r="E1" t="s">
        <v>23</v>
      </c>
      <c r="F1" t="s">
        <v>35</v>
      </c>
      <c r="G1" t="s">
        <v>33</v>
      </c>
      <c r="H1" t="s">
        <v>27</v>
      </c>
      <c r="I1" t="s">
        <v>28</v>
      </c>
      <c r="J1" s="1" t="s">
        <v>3</v>
      </c>
      <c r="K1" t="s">
        <v>31</v>
      </c>
      <c r="L1" t="s">
        <v>32</v>
      </c>
      <c r="M1" t="s">
        <v>38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27.94</v>
      </c>
      <c r="M2">
        <f>L2-D7</f>
        <v>0.39300000000000068</v>
      </c>
      <c r="N2">
        <v>0</v>
      </c>
      <c r="W2">
        <f>Y2-X2</f>
        <v>6.9825079000002006</v>
      </c>
      <c r="X2">
        <f>A90</f>
        <v>2.2386602999995375</v>
      </c>
      <c r="Y2">
        <f>A304</f>
        <v>9.2211681999997381</v>
      </c>
      <c r="Z2">
        <v>0</v>
      </c>
    </row>
    <row r="3" spans="1:26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27.809000000000001</v>
      </c>
      <c r="M3">
        <f t="shared" ref="M3:M66" si="3">L3-D8</f>
        <v>0.26200000000000045</v>
      </c>
      <c r="N3">
        <v>0</v>
      </c>
      <c r="X3">
        <f>X2</f>
        <v>2.2386602999995375</v>
      </c>
      <c r="Y3">
        <f>Y2</f>
        <v>9.2211681999997381</v>
      </c>
      <c r="Z3">
        <v>1.5</v>
      </c>
    </row>
    <row r="4" spans="1:26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27.678000000000001</v>
      </c>
      <c r="M4">
        <f t="shared" si="3"/>
        <v>-0.13100000000000023</v>
      </c>
      <c r="N4">
        <v>0</v>
      </c>
      <c r="X4">
        <f t="shared" ref="X4:Y67" si="4">X3</f>
        <v>2.2386602999995375</v>
      </c>
      <c r="Y4">
        <f t="shared" si="4"/>
        <v>9.2211681999997381</v>
      </c>
      <c r="Z4">
        <v>3</v>
      </c>
    </row>
    <row r="5" spans="1:26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27.547000000000001</v>
      </c>
      <c r="M5">
        <f t="shared" si="3"/>
        <v>-0.65499999999989811</v>
      </c>
      <c r="N5">
        <v>0</v>
      </c>
      <c r="X5">
        <f t="shared" si="4"/>
        <v>2.2386602999995375</v>
      </c>
      <c r="Y5">
        <f t="shared" si="4"/>
        <v>9.2211681999997381</v>
      </c>
      <c r="Z5">
        <v>4.5</v>
      </c>
    </row>
    <row r="6" spans="1:26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27.547000000000001</v>
      </c>
      <c r="M6">
        <f t="shared" si="3"/>
        <v>-0.91699999999999804</v>
      </c>
      <c r="N6">
        <v>0</v>
      </c>
      <c r="X6">
        <f t="shared" si="4"/>
        <v>2.2386602999995375</v>
      </c>
      <c r="Y6">
        <f t="shared" si="4"/>
        <v>9.2211681999997381</v>
      </c>
      <c r="Z6">
        <v>6</v>
      </c>
    </row>
    <row r="7" spans="1:26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27.547000000000001</v>
      </c>
      <c r="M7">
        <f t="shared" si="3"/>
        <v>-1.3099999999999987</v>
      </c>
      <c r="N7">
        <v>0</v>
      </c>
      <c r="X7">
        <f t="shared" si="4"/>
        <v>2.2386602999995375</v>
      </c>
      <c r="Y7">
        <f t="shared" si="4"/>
        <v>9.2211681999997381</v>
      </c>
      <c r="Z7">
        <v>7.5</v>
      </c>
    </row>
    <row r="8" spans="1:26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27.547000000000001</v>
      </c>
      <c r="M8">
        <f t="shared" si="3"/>
        <v>-1.7029999999999994</v>
      </c>
      <c r="N8">
        <v>0</v>
      </c>
      <c r="X8">
        <f t="shared" si="4"/>
        <v>2.2386602999995375</v>
      </c>
      <c r="Y8">
        <f t="shared" si="4"/>
        <v>9.2211681999997381</v>
      </c>
      <c r="Z8">
        <v>9</v>
      </c>
    </row>
    <row r="9" spans="1:26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27.809000000000001</v>
      </c>
      <c r="M9">
        <f t="shared" si="3"/>
        <v>-1.8339999999999996</v>
      </c>
      <c r="N9">
        <v>0</v>
      </c>
      <c r="X9">
        <f t="shared" si="4"/>
        <v>2.2386602999995375</v>
      </c>
      <c r="Y9">
        <f t="shared" si="4"/>
        <v>9.2211681999997381</v>
      </c>
      <c r="Z9">
        <v>10.5</v>
      </c>
    </row>
    <row r="10" spans="1:26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28.201999999999899</v>
      </c>
      <c r="M10">
        <f t="shared" si="3"/>
        <v>-1.5720000000001022</v>
      </c>
      <c r="N10">
        <v>0</v>
      </c>
      <c r="X10">
        <f t="shared" si="4"/>
        <v>2.2386602999995375</v>
      </c>
      <c r="Y10">
        <f t="shared" si="4"/>
        <v>9.2211681999997381</v>
      </c>
      <c r="Z10">
        <v>12</v>
      </c>
    </row>
    <row r="11" spans="1:26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28.463999999999999</v>
      </c>
      <c r="M11">
        <f t="shared" si="3"/>
        <v>-1.179000000000002</v>
      </c>
      <c r="N11">
        <v>0</v>
      </c>
      <c r="X11">
        <f t="shared" si="4"/>
        <v>2.2386602999995375</v>
      </c>
      <c r="Y11">
        <f t="shared" si="4"/>
        <v>9.2211681999997381</v>
      </c>
      <c r="Z11">
        <v>13.5</v>
      </c>
    </row>
    <row r="12" spans="1:26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28.856999999999999</v>
      </c>
      <c r="M12">
        <f t="shared" si="3"/>
        <v>-0.65500000000000114</v>
      </c>
      <c r="N12">
        <v>0</v>
      </c>
      <c r="X12">
        <f t="shared" si="4"/>
        <v>2.2386602999995375</v>
      </c>
      <c r="Y12">
        <f t="shared" si="4"/>
        <v>9.2211681999997381</v>
      </c>
      <c r="Z12">
        <v>15</v>
      </c>
    </row>
    <row r="13" spans="1:26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29.25</v>
      </c>
      <c r="M13">
        <f t="shared" si="3"/>
        <v>-0.13100000000000023</v>
      </c>
      <c r="N13">
        <v>0</v>
      </c>
      <c r="X13">
        <f t="shared" si="4"/>
        <v>2.2386602999995375</v>
      </c>
      <c r="Y13">
        <f t="shared" si="4"/>
        <v>9.2211681999997381</v>
      </c>
      <c r="Z13">
        <v>16.5</v>
      </c>
    </row>
    <row r="14" spans="1:26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29.643000000000001</v>
      </c>
      <c r="M14">
        <f t="shared" si="3"/>
        <v>0.65500000000000114</v>
      </c>
      <c r="N14">
        <v>0</v>
      </c>
      <c r="X14">
        <f t="shared" si="4"/>
        <v>2.2386602999995375</v>
      </c>
      <c r="Y14">
        <f t="shared" si="4"/>
        <v>9.2211681999997381</v>
      </c>
      <c r="Z14">
        <v>18</v>
      </c>
    </row>
    <row r="15" spans="1:26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29.774000000000001</v>
      </c>
      <c r="M15">
        <f t="shared" si="3"/>
        <v>1.3100000000000023</v>
      </c>
      <c r="N15">
        <v>0</v>
      </c>
      <c r="X15">
        <f t="shared" si="4"/>
        <v>2.2386602999995375</v>
      </c>
      <c r="Y15">
        <f t="shared" si="4"/>
        <v>9.2211681999997381</v>
      </c>
      <c r="Z15">
        <v>19.5</v>
      </c>
    </row>
    <row r="16" spans="1:26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29.643000000000001</v>
      </c>
      <c r="M16">
        <f t="shared" si="3"/>
        <v>1.7029999999999994</v>
      </c>
      <c r="N16">
        <v>0</v>
      </c>
      <c r="X16">
        <f t="shared" si="4"/>
        <v>2.2386602999995375</v>
      </c>
      <c r="Y16">
        <f t="shared" si="4"/>
        <v>9.2211681999997381</v>
      </c>
      <c r="Z16">
        <v>21</v>
      </c>
    </row>
    <row r="17" spans="1:26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29.512</v>
      </c>
      <c r="M17">
        <f t="shared" si="3"/>
        <v>2.0960000000000001</v>
      </c>
      <c r="N17">
        <v>0</v>
      </c>
      <c r="X17">
        <f t="shared" si="4"/>
        <v>2.2386602999995375</v>
      </c>
      <c r="Y17">
        <f t="shared" si="4"/>
        <v>9.2211681999997381</v>
      </c>
      <c r="Z17">
        <v>22.5</v>
      </c>
    </row>
    <row r="18" spans="1:26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29.381</v>
      </c>
      <c r="M18">
        <f t="shared" si="3"/>
        <v>2.3580000000000005</v>
      </c>
      <c r="N18">
        <v>0</v>
      </c>
      <c r="X18">
        <f t="shared" si="4"/>
        <v>2.2386602999995375</v>
      </c>
      <c r="Y18">
        <f t="shared" si="4"/>
        <v>9.2211681999997381</v>
      </c>
      <c r="Z18">
        <v>24</v>
      </c>
    </row>
    <row r="19" spans="1:26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28.988</v>
      </c>
      <c r="M19">
        <f t="shared" si="3"/>
        <v>2.2270000000000003</v>
      </c>
      <c r="N19">
        <v>0</v>
      </c>
      <c r="X19">
        <f t="shared" si="4"/>
        <v>2.2386602999995375</v>
      </c>
      <c r="Y19">
        <f t="shared" si="4"/>
        <v>9.2211681999997381</v>
      </c>
      <c r="Z19">
        <v>25.5</v>
      </c>
    </row>
    <row r="20" spans="1:26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28.463999999999999</v>
      </c>
      <c r="M20">
        <f t="shared" si="3"/>
        <v>1.8339999999999996</v>
      </c>
      <c r="N20">
        <v>0</v>
      </c>
      <c r="X20">
        <f t="shared" si="4"/>
        <v>2.2386602999995375</v>
      </c>
      <c r="Y20">
        <f t="shared" si="4"/>
        <v>9.2211681999997381</v>
      </c>
      <c r="Z20">
        <v>27</v>
      </c>
    </row>
    <row r="21" spans="1:26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27.94</v>
      </c>
      <c r="M21">
        <f t="shared" si="3"/>
        <v>-0.21483999999999881</v>
      </c>
      <c r="N21">
        <v>0</v>
      </c>
      <c r="X21">
        <f t="shared" si="4"/>
        <v>2.2386602999995375</v>
      </c>
      <c r="Y21">
        <f t="shared" si="4"/>
        <v>9.2211681999997381</v>
      </c>
      <c r="Z21">
        <v>28.5</v>
      </c>
    </row>
    <row r="22" spans="1:26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27.416</v>
      </c>
      <c r="M22">
        <f t="shared" si="3"/>
        <v>-0.67071999999999932</v>
      </c>
      <c r="N22">
        <v>0</v>
      </c>
      <c r="X22">
        <f t="shared" si="4"/>
        <v>2.2386602999995375</v>
      </c>
      <c r="Y22">
        <f t="shared" si="4"/>
        <v>9.2211681999997381</v>
      </c>
      <c r="Z22">
        <v>30</v>
      </c>
    </row>
    <row r="23" spans="1:26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27.023</v>
      </c>
      <c r="M23">
        <f t="shared" si="3"/>
        <v>-1.4316400000000016</v>
      </c>
      <c r="N23">
        <v>0</v>
      </c>
      <c r="X23">
        <f t="shared" si="4"/>
        <v>2.2386602999995375</v>
      </c>
      <c r="Y23">
        <f t="shared" si="4"/>
        <v>9.2211681999997381</v>
      </c>
      <c r="Z23">
        <v>31.5</v>
      </c>
    </row>
    <row r="24" spans="1:26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26.760999999999999</v>
      </c>
      <c r="M24">
        <f t="shared" si="3"/>
        <v>-2.0615600000000001</v>
      </c>
      <c r="N24">
        <v>0</v>
      </c>
      <c r="X24">
        <f t="shared" si="4"/>
        <v>2.2386602999995375</v>
      </c>
      <c r="Y24">
        <f t="shared" si="4"/>
        <v>9.2211681999997381</v>
      </c>
      <c r="Z24">
        <v>33</v>
      </c>
    </row>
    <row r="25" spans="1:26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26.63</v>
      </c>
      <c r="M25">
        <f t="shared" si="3"/>
        <v>-2.9912799999999997</v>
      </c>
      <c r="N25">
        <v>0</v>
      </c>
      <c r="X25">
        <f t="shared" si="4"/>
        <v>2.2386602999995375</v>
      </c>
      <c r="Y25">
        <f t="shared" si="4"/>
        <v>9.2211681999997381</v>
      </c>
      <c r="Z25">
        <v>34.5</v>
      </c>
    </row>
    <row r="26" spans="1:26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28.15484</v>
      </c>
      <c r="M26">
        <f t="shared" si="3"/>
        <v>-2.254679999999901</v>
      </c>
      <c r="N26">
        <v>0</v>
      </c>
      <c r="X26">
        <f t="shared" si="4"/>
        <v>2.2386602999995375</v>
      </c>
      <c r="Y26">
        <f t="shared" si="4"/>
        <v>9.2211681999997381</v>
      </c>
      <c r="Z26">
        <v>36</v>
      </c>
    </row>
    <row r="27" spans="1:26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28.08672</v>
      </c>
      <c r="M27">
        <f t="shared" si="3"/>
        <v>-3.1005599999999021</v>
      </c>
      <c r="N27">
        <v>0</v>
      </c>
      <c r="X27">
        <f t="shared" si="4"/>
        <v>2.2386602999995375</v>
      </c>
      <c r="Y27">
        <f t="shared" si="4"/>
        <v>9.2211681999997381</v>
      </c>
      <c r="Z27">
        <v>37.5</v>
      </c>
    </row>
    <row r="28" spans="1:26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28.454640000000001</v>
      </c>
      <c r="M28">
        <f t="shared" si="3"/>
        <v>-3.4999199999999995</v>
      </c>
      <c r="N28">
        <v>0</v>
      </c>
      <c r="X28">
        <f t="shared" si="4"/>
        <v>2.2386602999995375</v>
      </c>
      <c r="Y28">
        <f t="shared" si="4"/>
        <v>9.2211681999997381</v>
      </c>
      <c r="Z28">
        <v>39</v>
      </c>
    </row>
    <row r="29" spans="1:26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28.822559999999999</v>
      </c>
      <c r="M29">
        <f t="shared" si="3"/>
        <v>-3.8887999999999998</v>
      </c>
      <c r="N29">
        <v>0</v>
      </c>
      <c r="X29">
        <f t="shared" si="4"/>
        <v>2.2386602999995375</v>
      </c>
      <c r="Y29">
        <f t="shared" si="4"/>
        <v>9.2211681999997381</v>
      </c>
      <c r="Z29">
        <v>40.5</v>
      </c>
    </row>
    <row r="30" spans="1:26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29.621279999999999</v>
      </c>
      <c r="M30">
        <f t="shared" si="3"/>
        <v>-3.8311600000000041</v>
      </c>
      <c r="N30">
        <v>0</v>
      </c>
      <c r="X30">
        <f t="shared" si="4"/>
        <v>2.2386602999995375</v>
      </c>
      <c r="Y30">
        <f t="shared" si="4"/>
        <v>9.2211681999997381</v>
      </c>
      <c r="Z30">
        <v>42</v>
      </c>
    </row>
    <row r="31" spans="1:26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30.409519999999901</v>
      </c>
      <c r="M31">
        <f t="shared" si="3"/>
        <v>-3.7787600000000978</v>
      </c>
      <c r="N31">
        <v>0</v>
      </c>
      <c r="X31">
        <f t="shared" si="4"/>
        <v>2.2386602999995375</v>
      </c>
      <c r="Y31">
        <f t="shared" si="4"/>
        <v>9.2211681999997381</v>
      </c>
      <c r="Z31">
        <v>43.5</v>
      </c>
    </row>
    <row r="32" spans="1:26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31.187279999999902</v>
      </c>
      <c r="M32">
        <f t="shared" si="3"/>
        <v>-3.7263600000000991</v>
      </c>
      <c r="N32">
        <v>0</v>
      </c>
      <c r="X32">
        <f t="shared" si="4"/>
        <v>2.2386602999995375</v>
      </c>
      <c r="Y32">
        <f t="shared" si="4"/>
        <v>9.2211681999997381</v>
      </c>
      <c r="Z32">
        <v>45</v>
      </c>
    </row>
    <row r="33" spans="1:26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31.954560000000001</v>
      </c>
      <c r="M33">
        <f t="shared" si="3"/>
        <v>-3.673960000000001</v>
      </c>
      <c r="N33">
        <v>0</v>
      </c>
      <c r="X33">
        <f t="shared" si="4"/>
        <v>2.2386602999995375</v>
      </c>
      <c r="Y33">
        <f t="shared" si="4"/>
        <v>9.2211681999997381</v>
      </c>
      <c r="Z33">
        <v>46.5</v>
      </c>
    </row>
    <row r="34" spans="1:26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32.711359999999999</v>
      </c>
      <c r="M34">
        <f t="shared" si="3"/>
        <v>-3.6268000000000029</v>
      </c>
      <c r="N34">
        <v>0</v>
      </c>
      <c r="X34">
        <f t="shared" si="4"/>
        <v>2.2386602999995375</v>
      </c>
      <c r="Y34">
        <f t="shared" si="4"/>
        <v>9.2211681999997381</v>
      </c>
      <c r="Z34">
        <v>48</v>
      </c>
    </row>
    <row r="35" spans="1:26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33.452440000000003</v>
      </c>
      <c r="M35">
        <f t="shared" si="3"/>
        <v>-3.1593199999999939</v>
      </c>
      <c r="N35">
        <v>0</v>
      </c>
      <c r="X35">
        <f t="shared" si="4"/>
        <v>2.2386602999995375</v>
      </c>
      <c r="Y35">
        <f t="shared" si="4"/>
        <v>9.2211681999997381</v>
      </c>
      <c r="Z35">
        <v>49.5</v>
      </c>
    </row>
    <row r="36" spans="1:26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34.188279999999999</v>
      </c>
      <c r="M36">
        <f t="shared" si="3"/>
        <v>-2.7023200000000003</v>
      </c>
      <c r="N36">
        <v>0</v>
      </c>
      <c r="X36">
        <f t="shared" si="4"/>
        <v>2.2386602999995375</v>
      </c>
      <c r="Y36">
        <f t="shared" si="4"/>
        <v>9.2211681999997381</v>
      </c>
      <c r="Z36">
        <v>51</v>
      </c>
    </row>
    <row r="37" spans="1:26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34.913640000000001</v>
      </c>
      <c r="M37">
        <f t="shared" si="3"/>
        <v>-2.6865999999999985</v>
      </c>
      <c r="N37">
        <v>0</v>
      </c>
      <c r="X37">
        <f t="shared" si="4"/>
        <v>2.2386602999995375</v>
      </c>
      <c r="Y37">
        <f t="shared" si="4"/>
        <v>9.2211681999997381</v>
      </c>
      <c r="Z37">
        <v>52.5</v>
      </c>
    </row>
    <row r="38" spans="1:26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35.628520000000002</v>
      </c>
      <c r="M38">
        <f t="shared" si="3"/>
        <v>-2.6656399999999962</v>
      </c>
      <c r="N38">
        <v>0</v>
      </c>
      <c r="X38">
        <f t="shared" si="4"/>
        <v>2.2386602999995375</v>
      </c>
      <c r="Y38">
        <f t="shared" si="4"/>
        <v>9.2211681999997381</v>
      </c>
      <c r="Z38">
        <v>54</v>
      </c>
    </row>
    <row r="39" spans="1:26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36.338160000000002</v>
      </c>
      <c r="M39">
        <f t="shared" si="3"/>
        <v>-2.6394400000000005</v>
      </c>
      <c r="N39">
        <v>0</v>
      </c>
      <c r="X39">
        <f t="shared" si="4"/>
        <v>2.2386602999995375</v>
      </c>
      <c r="Y39">
        <f t="shared" si="4"/>
        <v>9.2211681999997381</v>
      </c>
      <c r="Z39">
        <v>55.5</v>
      </c>
    </row>
    <row r="40" spans="1:26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36.611759999999997</v>
      </c>
      <c r="M40">
        <f t="shared" si="3"/>
        <v>-3.0440400000000025</v>
      </c>
      <c r="N40">
        <v>0</v>
      </c>
      <c r="X40">
        <f t="shared" si="4"/>
        <v>2.2386602999995375</v>
      </c>
      <c r="Y40">
        <f t="shared" si="4"/>
        <v>9.2211681999997381</v>
      </c>
      <c r="Z40">
        <v>57</v>
      </c>
    </row>
    <row r="41" spans="1:26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36.890599999999999</v>
      </c>
      <c r="M41">
        <f t="shared" si="3"/>
        <v>-3.4276800000000023</v>
      </c>
      <c r="N41">
        <v>0</v>
      </c>
      <c r="X41">
        <f t="shared" si="4"/>
        <v>2.2386602999995375</v>
      </c>
      <c r="Y41">
        <f t="shared" si="4"/>
        <v>9.2211681999997381</v>
      </c>
      <c r="Z41">
        <v>58.5</v>
      </c>
    </row>
    <row r="42" spans="1:26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37.600239999999999</v>
      </c>
      <c r="M42">
        <f t="shared" si="3"/>
        <v>-3.3648000000000025</v>
      </c>
      <c r="N42">
        <v>0</v>
      </c>
      <c r="X42">
        <f t="shared" si="4"/>
        <v>2.2386602999995375</v>
      </c>
      <c r="Y42">
        <f t="shared" si="4"/>
        <v>9.2211681999997381</v>
      </c>
      <c r="Z42">
        <v>60</v>
      </c>
    </row>
    <row r="43" spans="1:26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38.294159999999998</v>
      </c>
      <c r="M43">
        <f t="shared" si="3"/>
        <v>-3.3019200000000026</v>
      </c>
      <c r="N43">
        <v>0</v>
      </c>
      <c r="X43">
        <f t="shared" si="4"/>
        <v>2.2386602999995375</v>
      </c>
      <c r="Y43">
        <f t="shared" si="4"/>
        <v>9.2211681999997381</v>
      </c>
      <c r="Z43">
        <v>61.5</v>
      </c>
    </row>
    <row r="44" spans="1:26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38.977600000000002</v>
      </c>
      <c r="M44">
        <f t="shared" si="3"/>
        <v>-3.2285599999999945</v>
      </c>
      <c r="N44">
        <v>0</v>
      </c>
      <c r="X44">
        <f t="shared" si="4"/>
        <v>2.2386602999995375</v>
      </c>
      <c r="Y44">
        <f t="shared" si="4"/>
        <v>9.2211681999997381</v>
      </c>
      <c r="Z44">
        <v>63</v>
      </c>
    </row>
    <row r="45" spans="1:26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39.655799999999999</v>
      </c>
      <c r="M45">
        <f t="shared" si="3"/>
        <v>-3.1342399999999984</v>
      </c>
      <c r="N45">
        <v>0</v>
      </c>
      <c r="X45">
        <f t="shared" si="4"/>
        <v>2.2386602999995375</v>
      </c>
      <c r="Y45">
        <f t="shared" si="4"/>
        <v>9.2211681999997381</v>
      </c>
      <c r="Z45">
        <v>64.5</v>
      </c>
    </row>
    <row r="46" spans="1:26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40.318280000000001</v>
      </c>
      <c r="M46">
        <f t="shared" si="3"/>
        <v>-3.0346800000000016</v>
      </c>
      <c r="N46">
        <v>0</v>
      </c>
      <c r="X46">
        <f t="shared" si="4"/>
        <v>2.2386602999995375</v>
      </c>
      <c r="Y46">
        <f t="shared" si="4"/>
        <v>9.2211681999997381</v>
      </c>
      <c r="Z46">
        <v>66</v>
      </c>
    </row>
    <row r="47" spans="1:26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40.965040000000002</v>
      </c>
      <c r="M47">
        <f t="shared" si="3"/>
        <v>-2.9298799999999972</v>
      </c>
      <c r="N47">
        <v>0</v>
      </c>
      <c r="X47">
        <f t="shared" si="4"/>
        <v>2.2386602999995375</v>
      </c>
      <c r="Y47">
        <f t="shared" si="4"/>
        <v>9.2211681999997381</v>
      </c>
      <c r="Z47">
        <v>67.5</v>
      </c>
    </row>
    <row r="48" spans="1:26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41.596080000000001</v>
      </c>
      <c r="M48">
        <f t="shared" si="3"/>
        <v>-2.3785600000000002</v>
      </c>
      <c r="N48">
        <v>0</v>
      </c>
      <c r="X48">
        <f t="shared" si="4"/>
        <v>2.2386602999995375</v>
      </c>
      <c r="Y48">
        <f t="shared" si="4"/>
        <v>9.2211681999997381</v>
      </c>
      <c r="Z48">
        <v>69</v>
      </c>
    </row>
    <row r="49" spans="1:26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42.206159999999997</v>
      </c>
      <c r="M49">
        <f t="shared" si="3"/>
        <v>-1.8220000000000027</v>
      </c>
      <c r="N49">
        <v>0</v>
      </c>
      <c r="X49">
        <f t="shared" si="4"/>
        <v>2.2386602999995375</v>
      </c>
      <c r="Y49">
        <f t="shared" si="4"/>
        <v>9.2211681999997381</v>
      </c>
      <c r="Z49">
        <v>70.5</v>
      </c>
    </row>
    <row r="50" spans="1:26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42.790039999999998</v>
      </c>
      <c r="M50">
        <f t="shared" si="3"/>
        <v>-0.84512000000000143</v>
      </c>
      <c r="N50">
        <v>0</v>
      </c>
      <c r="X50">
        <f t="shared" si="4"/>
        <v>2.2386602999995375</v>
      </c>
      <c r="Y50">
        <f t="shared" si="4"/>
        <v>9.2211681999997381</v>
      </c>
      <c r="Z50">
        <v>72</v>
      </c>
    </row>
    <row r="51" spans="1:26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43.352960000000003</v>
      </c>
      <c r="M51">
        <f t="shared" si="3"/>
        <v>0.11080000000000467</v>
      </c>
      <c r="N51">
        <v>0</v>
      </c>
      <c r="X51">
        <f t="shared" si="4"/>
        <v>2.2386602999995375</v>
      </c>
      <c r="Y51">
        <f t="shared" si="4"/>
        <v>9.2211681999997381</v>
      </c>
      <c r="Z51">
        <v>73.5</v>
      </c>
    </row>
    <row r="52" spans="1:26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43.894919999999999</v>
      </c>
      <c r="M52">
        <f t="shared" si="3"/>
        <v>1.0405200000000008</v>
      </c>
      <c r="N52">
        <v>0</v>
      </c>
      <c r="X52">
        <f t="shared" si="4"/>
        <v>2.2386602999995375</v>
      </c>
      <c r="Y52">
        <f t="shared" si="4"/>
        <v>9.2211681999997381</v>
      </c>
      <c r="Z52">
        <v>75</v>
      </c>
    </row>
    <row r="53" spans="1:26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43.974640000000001</v>
      </c>
      <c r="M53">
        <f t="shared" si="3"/>
        <v>1.497520000000101</v>
      </c>
      <c r="N53">
        <v>0</v>
      </c>
      <c r="X53">
        <f t="shared" si="4"/>
        <v>2.2386602999995375</v>
      </c>
      <c r="Y53">
        <f t="shared" si="4"/>
        <v>9.2211681999997381</v>
      </c>
      <c r="Z53">
        <v>76.5</v>
      </c>
    </row>
    <row r="54" spans="1:26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44.02816</v>
      </c>
      <c r="M54">
        <f t="shared" si="3"/>
        <v>1.9283200000000988</v>
      </c>
      <c r="N54">
        <v>0</v>
      </c>
      <c r="X54">
        <f t="shared" si="4"/>
        <v>2.2386602999995375</v>
      </c>
      <c r="Y54">
        <f t="shared" si="4"/>
        <v>9.2211681999997381</v>
      </c>
      <c r="Z54">
        <v>78</v>
      </c>
    </row>
    <row r="55" spans="1:26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43.635159999999999</v>
      </c>
      <c r="M55">
        <f t="shared" si="3"/>
        <v>1.9125999999999976</v>
      </c>
      <c r="N55">
        <v>0</v>
      </c>
      <c r="X55">
        <f t="shared" si="4"/>
        <v>2.2386602999995375</v>
      </c>
      <c r="Y55">
        <f t="shared" si="4"/>
        <v>9.2211681999997381</v>
      </c>
      <c r="Z55">
        <v>79.5</v>
      </c>
    </row>
    <row r="56" spans="1:26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43.242159999999998</v>
      </c>
      <c r="M56">
        <f t="shared" si="3"/>
        <v>1.9073599999999971</v>
      </c>
      <c r="N56">
        <v>0</v>
      </c>
      <c r="X56">
        <f t="shared" si="4"/>
        <v>2.2386602999995375</v>
      </c>
      <c r="Y56">
        <f t="shared" si="4"/>
        <v>9.2211681999997381</v>
      </c>
      <c r="Z56">
        <v>81</v>
      </c>
    </row>
    <row r="57" spans="1:26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42.854399999999998</v>
      </c>
      <c r="M57">
        <f t="shared" si="3"/>
        <v>1.9125999999999976</v>
      </c>
      <c r="N57">
        <v>0</v>
      </c>
      <c r="X57">
        <f t="shared" si="4"/>
        <v>2.2386602999995375</v>
      </c>
      <c r="Y57">
        <f t="shared" si="4"/>
        <v>9.2211681999997381</v>
      </c>
      <c r="Z57">
        <v>82.5</v>
      </c>
    </row>
    <row r="58" spans="1:26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42.4771199999999</v>
      </c>
      <c r="M58">
        <f t="shared" si="3"/>
        <v>1.9283199999998999</v>
      </c>
      <c r="N58">
        <v>0</v>
      </c>
      <c r="X58">
        <f t="shared" si="4"/>
        <v>2.2386602999995375</v>
      </c>
      <c r="Y58">
        <f t="shared" si="4"/>
        <v>9.2211681999997381</v>
      </c>
      <c r="Z58">
        <v>84</v>
      </c>
    </row>
    <row r="59" spans="1:26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42.099839999999901</v>
      </c>
      <c r="M59">
        <f t="shared" si="3"/>
        <v>1.9440399999999016</v>
      </c>
      <c r="N59">
        <v>0</v>
      </c>
      <c r="X59">
        <f t="shared" si="4"/>
        <v>2.2386602999995375</v>
      </c>
      <c r="Y59">
        <f t="shared" si="4"/>
        <v>9.2211681999997381</v>
      </c>
      <c r="Z59">
        <v>85.5</v>
      </c>
    </row>
    <row r="60" spans="1:26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41.722560000000001</v>
      </c>
      <c r="M60">
        <f t="shared" si="3"/>
        <v>1.5289600000001045</v>
      </c>
      <c r="N60">
        <v>0</v>
      </c>
      <c r="X60">
        <f t="shared" si="4"/>
        <v>2.2386602999995375</v>
      </c>
      <c r="Y60">
        <f t="shared" si="4"/>
        <v>9.2211681999997381</v>
      </c>
      <c r="Z60">
        <v>87</v>
      </c>
    </row>
    <row r="61" spans="1:26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41.334800000000001</v>
      </c>
      <c r="M61">
        <f t="shared" si="3"/>
        <v>1.0929200000000989</v>
      </c>
      <c r="N61">
        <v>0</v>
      </c>
      <c r="X61">
        <f t="shared" si="4"/>
        <v>2.2386602999995375</v>
      </c>
      <c r="Y61">
        <f t="shared" si="4"/>
        <v>9.2211681999997381</v>
      </c>
      <c r="Z61">
        <v>88.5</v>
      </c>
    </row>
    <row r="62" spans="1:26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40.941800000000001</v>
      </c>
      <c r="M62">
        <f t="shared" si="3"/>
        <v>1.0771999999999977</v>
      </c>
      <c r="N62">
        <v>0</v>
      </c>
      <c r="X62">
        <f t="shared" si="4"/>
        <v>2.2386602999995375</v>
      </c>
      <c r="Y62">
        <f t="shared" si="4"/>
        <v>9.2211681999997381</v>
      </c>
      <c r="Z62">
        <v>90</v>
      </c>
    </row>
    <row r="63" spans="1:26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40.5488</v>
      </c>
      <c r="M63">
        <f t="shared" si="3"/>
        <v>1.0457600000000014</v>
      </c>
      <c r="N63">
        <v>0</v>
      </c>
      <c r="X63">
        <f t="shared" si="4"/>
        <v>2.2386602999995375</v>
      </c>
      <c r="Y63">
        <f t="shared" si="4"/>
        <v>9.2211681999997381</v>
      </c>
      <c r="Z63">
        <v>91.5</v>
      </c>
    </row>
    <row r="64" spans="1:26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40.155799999999999</v>
      </c>
      <c r="M64">
        <f t="shared" si="3"/>
        <v>0.99336000000000269</v>
      </c>
      <c r="N64">
        <v>0</v>
      </c>
      <c r="X64">
        <f t="shared" si="4"/>
        <v>2.2386602999995375</v>
      </c>
      <c r="Y64">
        <f t="shared" si="4"/>
        <v>9.2211681999997381</v>
      </c>
      <c r="Z64">
        <v>93</v>
      </c>
    </row>
    <row r="65" spans="1:26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40.193599999999897</v>
      </c>
      <c r="M65">
        <f t="shared" si="3"/>
        <v>1.3612799999998941</v>
      </c>
      <c r="N65">
        <v>0</v>
      </c>
      <c r="X65">
        <f t="shared" si="4"/>
        <v>2.2386602999995375</v>
      </c>
      <c r="Y65">
        <f t="shared" si="4"/>
        <v>9.2211681999997381</v>
      </c>
      <c r="Z65">
        <v>94.5</v>
      </c>
    </row>
    <row r="66" spans="1:26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40.241879999999902</v>
      </c>
      <c r="M66">
        <f t="shared" si="3"/>
        <v>1.7291999999998993</v>
      </c>
      <c r="N66">
        <v>0</v>
      </c>
      <c r="X66">
        <f t="shared" si="4"/>
        <v>2.2386602999995375</v>
      </c>
      <c r="Y66">
        <f t="shared" si="4"/>
        <v>9.2211681999997381</v>
      </c>
      <c r="Z66">
        <v>96</v>
      </c>
    </row>
    <row r="67" spans="1:26">
      <c r="A67">
        <f t="shared" ref="A67:A130" si="5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39.864600000000003</v>
      </c>
      <c r="M67">
        <f t="shared" ref="M67:M130" si="8">L67-D72</f>
        <v>1.6558400000000049</v>
      </c>
      <c r="N67">
        <v>0</v>
      </c>
      <c r="X67">
        <f t="shared" si="4"/>
        <v>2.2386602999995375</v>
      </c>
      <c r="Y67">
        <f t="shared" si="4"/>
        <v>9.2211681999997381</v>
      </c>
      <c r="Z67">
        <v>97.5</v>
      </c>
    </row>
    <row r="68" spans="1:26">
      <c r="A68">
        <f t="shared" si="5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39.503039999999999</v>
      </c>
      <c r="M68">
        <f t="shared" si="8"/>
        <v>1.5877200000000968</v>
      </c>
      <c r="N68">
        <v>0</v>
      </c>
      <c r="X68">
        <f t="shared" ref="X68:Y131" si="9">X67</f>
        <v>2.2386602999995375</v>
      </c>
      <c r="Y68">
        <f t="shared" si="9"/>
        <v>9.2211681999997381</v>
      </c>
      <c r="Z68">
        <v>99</v>
      </c>
    </row>
    <row r="69" spans="1:26">
      <c r="A69">
        <f t="shared" si="5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39.162439999999997</v>
      </c>
      <c r="M69">
        <f t="shared" si="8"/>
        <v>1.5353199999999987</v>
      </c>
      <c r="N69">
        <v>0</v>
      </c>
      <c r="X69">
        <f t="shared" si="9"/>
        <v>2.2386602999995375</v>
      </c>
      <c r="Y69">
        <f t="shared" si="9"/>
        <v>9.2211681999997381</v>
      </c>
      <c r="Z69">
        <v>100.5</v>
      </c>
    </row>
    <row r="70" spans="1:26">
      <c r="A70">
        <f t="shared" si="5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38.832320000000003</v>
      </c>
      <c r="M70">
        <f t="shared" si="8"/>
        <v>1.4881600000001001</v>
      </c>
      <c r="N70">
        <v>0</v>
      </c>
      <c r="X70">
        <f t="shared" si="9"/>
        <v>2.2386602999995375</v>
      </c>
      <c r="Y70">
        <f t="shared" si="9"/>
        <v>9.2211681999997381</v>
      </c>
      <c r="Z70">
        <v>102</v>
      </c>
    </row>
    <row r="71" spans="1:26">
      <c r="A71">
        <f t="shared" si="5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38.512680000000003</v>
      </c>
      <c r="M71">
        <f t="shared" si="8"/>
        <v>1.4462400000001026</v>
      </c>
      <c r="N71">
        <v>0</v>
      </c>
      <c r="X71">
        <f t="shared" si="9"/>
        <v>2.2386602999995375</v>
      </c>
      <c r="Y71">
        <f t="shared" si="9"/>
        <v>9.2211681999997381</v>
      </c>
      <c r="Z71">
        <v>103.5</v>
      </c>
    </row>
    <row r="72" spans="1:26">
      <c r="A72">
        <f t="shared" si="5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38.208759999999998</v>
      </c>
      <c r="M72">
        <f t="shared" si="8"/>
        <v>1.4095600000000985</v>
      </c>
      <c r="N72">
        <v>0</v>
      </c>
      <c r="X72">
        <f t="shared" si="9"/>
        <v>2.2386602999995375</v>
      </c>
      <c r="Y72">
        <f t="shared" si="9"/>
        <v>9.2211681999997381</v>
      </c>
      <c r="Z72">
        <v>105</v>
      </c>
    </row>
    <row r="73" spans="1:26">
      <c r="A73">
        <f t="shared" si="5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37.915319999999902</v>
      </c>
      <c r="M73">
        <f t="shared" si="8"/>
        <v>1.3728800000000021</v>
      </c>
      <c r="N73">
        <v>0</v>
      </c>
      <c r="X73">
        <f t="shared" si="9"/>
        <v>2.2386602999995375</v>
      </c>
      <c r="Y73">
        <f t="shared" si="9"/>
        <v>9.2211681999997381</v>
      </c>
      <c r="Z73">
        <v>106.5</v>
      </c>
    </row>
    <row r="74" spans="1:26">
      <c r="A74">
        <f t="shared" si="5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37.627119999999998</v>
      </c>
      <c r="M74">
        <f t="shared" si="8"/>
        <v>0.64692000000010097</v>
      </c>
      <c r="N74">
        <v>0</v>
      </c>
      <c r="X74">
        <f t="shared" si="9"/>
        <v>2.2386602999995375</v>
      </c>
      <c r="Y74">
        <f t="shared" si="9"/>
        <v>9.2211681999997381</v>
      </c>
      <c r="Z74">
        <v>108</v>
      </c>
    </row>
    <row r="75" spans="1:26">
      <c r="A75">
        <f t="shared" si="5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37.344159999999903</v>
      </c>
      <c r="M75">
        <f t="shared" si="8"/>
        <v>-8.4280000000099164E-2</v>
      </c>
      <c r="N75">
        <v>0</v>
      </c>
      <c r="X75">
        <f t="shared" si="9"/>
        <v>2.2386602999995375</v>
      </c>
      <c r="Y75">
        <f t="shared" si="9"/>
        <v>9.2211681999997381</v>
      </c>
      <c r="Z75">
        <v>109.5</v>
      </c>
    </row>
    <row r="76" spans="1:26">
      <c r="A76">
        <f t="shared" si="5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37.066439999999901</v>
      </c>
      <c r="M76">
        <f t="shared" si="8"/>
        <v>-0.81024000000000029</v>
      </c>
      <c r="N76">
        <v>0</v>
      </c>
      <c r="X76">
        <f t="shared" si="9"/>
        <v>2.2386602999995375</v>
      </c>
      <c r="Y76">
        <f t="shared" si="9"/>
        <v>9.2211681999997381</v>
      </c>
      <c r="Z76">
        <v>111</v>
      </c>
    </row>
    <row r="77" spans="1:26">
      <c r="A77">
        <f t="shared" si="5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36.7991999999999</v>
      </c>
      <c r="M77">
        <f t="shared" si="8"/>
        <v>-1.6928000000000978</v>
      </c>
      <c r="N77">
        <v>0</v>
      </c>
      <c r="X77">
        <f t="shared" si="9"/>
        <v>2.2386602999995375</v>
      </c>
      <c r="Y77">
        <f t="shared" si="9"/>
        <v>9.2211681999997381</v>
      </c>
      <c r="Z77">
        <v>112.5</v>
      </c>
    </row>
    <row r="78" spans="1:26">
      <c r="A78">
        <f t="shared" si="5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36.5424399999999</v>
      </c>
      <c r="M78">
        <f t="shared" si="8"/>
        <v>-2.5596400000001012</v>
      </c>
      <c r="N78">
        <v>0</v>
      </c>
      <c r="X78">
        <f t="shared" si="9"/>
        <v>2.2386602999995375</v>
      </c>
      <c r="Y78">
        <f t="shared" si="9"/>
        <v>9.2211681999997381</v>
      </c>
      <c r="Z78">
        <v>114</v>
      </c>
    </row>
    <row r="79" spans="1:26">
      <c r="A79">
        <f t="shared" si="5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36.980199999999897</v>
      </c>
      <c r="M79">
        <f t="shared" si="8"/>
        <v>-2.7110000000001051</v>
      </c>
      <c r="N79">
        <v>0</v>
      </c>
      <c r="X79">
        <f t="shared" si="9"/>
        <v>2.2386602999995375</v>
      </c>
      <c r="Y79">
        <f t="shared" si="9"/>
        <v>9.2211681999997381</v>
      </c>
      <c r="Z79">
        <v>115.5</v>
      </c>
    </row>
    <row r="80" spans="1:26">
      <c r="A80">
        <f t="shared" si="5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37.428440000000002</v>
      </c>
      <c r="M80">
        <f t="shared" si="8"/>
        <v>-2.830919999999999</v>
      </c>
      <c r="N80">
        <v>0</v>
      </c>
      <c r="X80">
        <f t="shared" si="9"/>
        <v>2.2386602999995375</v>
      </c>
      <c r="Y80">
        <f t="shared" si="9"/>
        <v>9.2211681999997381</v>
      </c>
      <c r="Z80">
        <v>117</v>
      </c>
    </row>
    <row r="81" spans="1:26">
      <c r="A81">
        <f t="shared" si="5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37.876679999999901</v>
      </c>
      <c r="M81">
        <f t="shared" si="8"/>
        <v>-2.9351200000000972</v>
      </c>
      <c r="N81">
        <v>0</v>
      </c>
      <c r="X81">
        <f t="shared" si="9"/>
        <v>2.2386602999995375</v>
      </c>
      <c r="Y81">
        <f t="shared" si="9"/>
        <v>9.2211681999997381</v>
      </c>
      <c r="Z81">
        <v>118.5</v>
      </c>
    </row>
    <row r="82" spans="1:26">
      <c r="A82">
        <f t="shared" si="5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38.491999999999997</v>
      </c>
      <c r="M82">
        <f t="shared" si="8"/>
        <v>-2.8460400000000021</v>
      </c>
      <c r="N82">
        <v>0</v>
      </c>
      <c r="X82">
        <f t="shared" si="9"/>
        <v>2.2386602999995375</v>
      </c>
      <c r="Y82">
        <f t="shared" si="9"/>
        <v>9.2211681999997381</v>
      </c>
      <c r="Z82">
        <v>120</v>
      </c>
    </row>
    <row r="83" spans="1:26">
      <c r="A83">
        <f t="shared" si="5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39.102080000000001</v>
      </c>
      <c r="M83">
        <f t="shared" si="8"/>
        <v>-2.7255199999998965</v>
      </c>
      <c r="N83">
        <v>0</v>
      </c>
      <c r="X83">
        <f t="shared" si="9"/>
        <v>2.2386602999995375</v>
      </c>
      <c r="Y83">
        <f t="shared" si="9"/>
        <v>9.2211681999997381</v>
      </c>
      <c r="Z83">
        <v>121.5</v>
      </c>
    </row>
    <row r="84" spans="1:26">
      <c r="A84">
        <f t="shared" si="5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39.691200000000002</v>
      </c>
      <c r="M84">
        <f t="shared" si="8"/>
        <v>-2.5892799999999951</v>
      </c>
      <c r="N84">
        <v>0</v>
      </c>
      <c r="X84">
        <f t="shared" si="9"/>
        <v>2.2386602999995375</v>
      </c>
      <c r="Y84">
        <f t="shared" si="9"/>
        <v>9.2211681999997381</v>
      </c>
      <c r="Z84">
        <v>123</v>
      </c>
    </row>
    <row r="85" spans="1:26">
      <c r="A85">
        <f t="shared" si="5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40.259360000000001</v>
      </c>
      <c r="M85">
        <f t="shared" si="8"/>
        <v>-2.453039999999902</v>
      </c>
      <c r="N85">
        <v>0</v>
      </c>
      <c r="X85">
        <f t="shared" si="9"/>
        <v>2.2386602999995375</v>
      </c>
      <c r="Y85">
        <f t="shared" si="9"/>
        <v>9.2211681999997381</v>
      </c>
      <c r="Z85">
        <v>124.5</v>
      </c>
    </row>
    <row r="86" spans="1:26">
      <c r="A86">
        <f t="shared" si="5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40.811799999999998</v>
      </c>
      <c r="M86">
        <f t="shared" si="8"/>
        <v>-2.3010799999999989</v>
      </c>
      <c r="N86">
        <v>0</v>
      </c>
      <c r="X86">
        <f t="shared" si="9"/>
        <v>2.2386602999995375</v>
      </c>
      <c r="Y86">
        <f t="shared" si="9"/>
        <v>9.2211681999997381</v>
      </c>
      <c r="Z86">
        <v>126</v>
      </c>
    </row>
    <row r="87" spans="1:26">
      <c r="A87">
        <f t="shared" si="5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41.338039999999999</v>
      </c>
      <c r="M87">
        <f t="shared" si="8"/>
        <v>-2.159599999999898</v>
      </c>
      <c r="N87">
        <v>0</v>
      </c>
      <c r="X87">
        <f t="shared" si="9"/>
        <v>2.2386602999995375</v>
      </c>
      <c r="Y87">
        <f t="shared" si="9"/>
        <v>9.2211681999997381</v>
      </c>
      <c r="Z87">
        <v>127.5</v>
      </c>
    </row>
    <row r="88" spans="1:26">
      <c r="A88">
        <f t="shared" si="5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41.827599999999897</v>
      </c>
      <c r="M88">
        <f t="shared" si="8"/>
        <v>-2.0495600000001062</v>
      </c>
      <c r="N88">
        <v>0</v>
      </c>
      <c r="X88">
        <f t="shared" si="9"/>
        <v>2.2386602999995375</v>
      </c>
      <c r="Y88">
        <f t="shared" si="9"/>
        <v>9.2211681999997381</v>
      </c>
      <c r="Z88">
        <v>129</v>
      </c>
    </row>
    <row r="89" spans="1:26">
      <c r="A89">
        <f t="shared" si="5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42.280479999999997</v>
      </c>
      <c r="M89">
        <f t="shared" si="8"/>
        <v>-1.9657200000000046</v>
      </c>
      <c r="N89">
        <v>0</v>
      </c>
      <c r="X89">
        <f t="shared" si="9"/>
        <v>2.2386602999995375</v>
      </c>
      <c r="Y89">
        <f t="shared" si="9"/>
        <v>9.2211681999997381</v>
      </c>
      <c r="Z89">
        <v>130.5</v>
      </c>
    </row>
    <row r="90" spans="1:26">
      <c r="A90">
        <f t="shared" si="5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1.7502962397556901E-2</v>
      </c>
      <c r="L90">
        <f t="shared" si="7"/>
        <v>42.72990296239746</v>
      </c>
      <c r="M90">
        <f t="shared" si="8"/>
        <v>-1.9986913233167414</v>
      </c>
      <c r="N90">
        <v>54.9737542857142</v>
      </c>
      <c r="O90">
        <f>A90+1.218</f>
        <v>3.4566602999995375</v>
      </c>
      <c r="X90">
        <f t="shared" si="9"/>
        <v>2.2386602999995375</v>
      </c>
      <c r="Y90">
        <f t="shared" si="9"/>
        <v>9.2211681999997381</v>
      </c>
      <c r="Z90">
        <v>132</v>
      </c>
    </row>
    <row r="91" spans="1:26">
      <c r="A91">
        <f t="shared" si="5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7.2091421209798251E-2</v>
      </c>
      <c r="L91">
        <f t="shared" si="7"/>
        <v>43.184971421209795</v>
      </c>
      <c r="M91">
        <f t="shared" si="8"/>
        <v>-2.0312571502187069</v>
      </c>
      <c r="N91">
        <v>54.816554285714197</v>
      </c>
      <c r="X91">
        <f t="shared" si="9"/>
        <v>2.2386602999995375</v>
      </c>
      <c r="Y91">
        <f t="shared" si="9"/>
        <v>9.2211681999997381</v>
      </c>
      <c r="Z91">
        <v>133.5</v>
      </c>
    </row>
    <row r="92" spans="1:26">
      <c r="A92">
        <f t="shared" si="5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0.16003569877730198</v>
      </c>
      <c r="L92">
        <f t="shared" si="7"/>
        <v>43.657675698777197</v>
      </c>
      <c r="M92">
        <f t="shared" si="8"/>
        <v>-2.0409471583656043</v>
      </c>
      <c r="N92">
        <v>54.633154285714198</v>
      </c>
      <c r="X92">
        <f t="shared" si="9"/>
        <v>2.2386602999995375</v>
      </c>
      <c r="Y92">
        <f t="shared" si="9"/>
        <v>9.2211681999997381</v>
      </c>
      <c r="Z92">
        <v>135</v>
      </c>
    </row>
    <row r="93" spans="1:26">
      <c r="A93">
        <f t="shared" si="5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0.35837943882313977</v>
      </c>
      <c r="L93">
        <f t="shared" si="7"/>
        <v>44.235539438823146</v>
      </c>
      <c r="M93">
        <f t="shared" si="8"/>
        <v>-1.9402377040339545</v>
      </c>
      <c r="N93">
        <v>54.407834285714202</v>
      </c>
      <c r="X93">
        <f t="shared" si="9"/>
        <v>2.2386602999995375</v>
      </c>
      <c r="Y93">
        <f t="shared" si="9"/>
        <v>9.2211681999997381</v>
      </c>
      <c r="Z93">
        <v>136.5</v>
      </c>
    </row>
    <row r="94" spans="1:26">
      <c r="A94">
        <f t="shared" si="5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0.52617542744751733</v>
      </c>
      <c r="L94">
        <f t="shared" si="7"/>
        <v>44.772375427447521</v>
      </c>
      <c r="M94">
        <f t="shared" si="8"/>
        <v>-2.2632017154095792</v>
      </c>
      <c r="N94">
        <v>54.124874285714199</v>
      </c>
      <c r="X94">
        <f t="shared" si="9"/>
        <v>2.2386602999995375</v>
      </c>
      <c r="Y94">
        <f t="shared" si="9"/>
        <v>9.2211681999997381</v>
      </c>
      <c r="Z94">
        <v>138</v>
      </c>
    </row>
    <row r="95" spans="1:26">
      <c r="A95">
        <f t="shared" si="5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0.72798958906938627</v>
      </c>
      <c r="L95">
        <f t="shared" si="7"/>
        <v>45.45658387478359</v>
      </c>
      <c r="M95">
        <f t="shared" si="8"/>
        <v>-2.757233268073513</v>
      </c>
      <c r="N95">
        <v>54.588234285714201</v>
      </c>
      <c r="X95">
        <f t="shared" si="9"/>
        <v>2.2386602999995375</v>
      </c>
      <c r="Y95">
        <f t="shared" si="9"/>
        <v>9.2211681999997381</v>
      </c>
      <c r="Z95">
        <v>139.5</v>
      </c>
    </row>
    <row r="96" spans="1:26">
      <c r="A96">
        <f t="shared" si="5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1.0992586530550412</v>
      </c>
      <c r="L96">
        <f t="shared" si="7"/>
        <v>46.31548722448354</v>
      </c>
      <c r="M96">
        <f t="shared" si="8"/>
        <v>-3.0660899183735566</v>
      </c>
      <c r="N96">
        <v>55.014914285714198</v>
      </c>
      <c r="X96">
        <f t="shared" si="9"/>
        <v>2.2386602999995375</v>
      </c>
      <c r="Y96">
        <f t="shared" si="9"/>
        <v>9.2211681999997381</v>
      </c>
      <c r="Z96">
        <v>141</v>
      </c>
    </row>
    <row r="97" spans="1:26">
      <c r="A97">
        <f t="shared" si="5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1.2390553685922896</v>
      </c>
      <c r="L97">
        <f t="shared" si="7"/>
        <v>46.937678225735091</v>
      </c>
      <c r="M97">
        <f t="shared" si="8"/>
        <v>-3.6011789171220059</v>
      </c>
      <c r="N97">
        <v>55.399674285714198</v>
      </c>
      <c r="X97">
        <f t="shared" si="9"/>
        <v>2.2386602999995375</v>
      </c>
      <c r="Y97">
        <f t="shared" si="9"/>
        <v>9.2211681999997381</v>
      </c>
      <c r="Z97">
        <v>142.5</v>
      </c>
    </row>
    <row r="98" spans="1:26">
      <c r="A98">
        <f t="shared" si="5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1.5400679364718923</v>
      </c>
      <c r="L98">
        <f t="shared" si="7"/>
        <v>47.715845079328993</v>
      </c>
      <c r="M98">
        <f t="shared" si="8"/>
        <v>-3.9802920635281041</v>
      </c>
      <c r="N98">
        <v>56.285474285714201</v>
      </c>
      <c r="X98">
        <f t="shared" si="9"/>
        <v>2.2386602999995375</v>
      </c>
      <c r="Y98">
        <f t="shared" si="9"/>
        <v>9.2211681999997381</v>
      </c>
      <c r="Z98">
        <v>144</v>
      </c>
    </row>
    <row r="99" spans="1:26">
      <c r="A99">
        <f t="shared" si="5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1.8701638765339115</v>
      </c>
      <c r="L99">
        <f t="shared" si="7"/>
        <v>48.905741019391009</v>
      </c>
      <c r="M99">
        <f t="shared" si="8"/>
        <v>-3.2741161234660936</v>
      </c>
      <c r="N99">
        <v>57.292719999999903</v>
      </c>
      <c r="X99">
        <f t="shared" si="9"/>
        <v>2.2386602999995375</v>
      </c>
      <c r="Y99">
        <f t="shared" si="9"/>
        <v>9.2211681999997381</v>
      </c>
      <c r="Z99">
        <v>145.5</v>
      </c>
    </row>
    <row r="100" spans="1:26">
      <c r="A100">
        <f t="shared" si="5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2.4209725814624448</v>
      </c>
      <c r="L100">
        <f t="shared" si="7"/>
        <v>50.634789724319546</v>
      </c>
      <c r="M100">
        <f t="shared" si="8"/>
        <v>-2.0340274185375549</v>
      </c>
      <c r="N100">
        <v>58.371399999999902</v>
      </c>
      <c r="X100">
        <f t="shared" si="9"/>
        <v>2.2386602999995375</v>
      </c>
      <c r="Y100">
        <f t="shared" si="9"/>
        <v>9.2211681999997381</v>
      </c>
      <c r="Z100">
        <v>147</v>
      </c>
    </row>
    <row r="101" spans="1:26">
      <c r="A101">
        <f t="shared" si="5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2.6214502301220244</v>
      </c>
      <c r="L101">
        <f t="shared" si="7"/>
        <v>52.003027372979119</v>
      </c>
      <c r="M101">
        <f t="shared" si="8"/>
        <v>-1.175709769877983</v>
      </c>
      <c r="N101">
        <v>59.402920000000002</v>
      </c>
      <c r="X101">
        <f t="shared" si="9"/>
        <v>2.2386602999995375</v>
      </c>
      <c r="Y101">
        <f t="shared" si="9"/>
        <v>9.2211681999997381</v>
      </c>
      <c r="Z101">
        <v>148.5</v>
      </c>
    </row>
    <row r="102" spans="1:26">
      <c r="A102">
        <f t="shared" si="5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3.0234435512295303</v>
      </c>
      <c r="L102">
        <f t="shared" si="7"/>
        <v>53.56230069408663</v>
      </c>
      <c r="M102">
        <f t="shared" si="8"/>
        <v>1.9763551229530663E-2</v>
      </c>
      <c r="N102">
        <v>60.402999999999899</v>
      </c>
      <c r="X102">
        <f t="shared" si="9"/>
        <v>2.2386602999995375</v>
      </c>
      <c r="Y102">
        <f t="shared" si="9"/>
        <v>9.2211681999997381</v>
      </c>
      <c r="Z102">
        <v>150</v>
      </c>
    </row>
    <row r="103" spans="1:26">
      <c r="A103">
        <f t="shared" si="5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3.4654270210074123</v>
      </c>
      <c r="L103">
        <f t="shared" si="7"/>
        <v>55.161564163864512</v>
      </c>
      <c r="M103">
        <f t="shared" si="8"/>
        <v>1.2237870210074107</v>
      </c>
      <c r="N103">
        <v>61.3716399999999</v>
      </c>
      <c r="X103">
        <f t="shared" si="9"/>
        <v>2.2386602999995375</v>
      </c>
      <c r="Y103">
        <f t="shared" si="9"/>
        <v>9.2211681999997381</v>
      </c>
      <c r="Z103">
        <v>151.5</v>
      </c>
    </row>
    <row r="104" spans="1:26">
      <c r="A104">
        <f t="shared" si="5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3.9273215667618966</v>
      </c>
      <c r="L104">
        <f t="shared" si="7"/>
        <v>56.107178709618999</v>
      </c>
      <c r="M104">
        <f t="shared" si="8"/>
        <v>1.7374815667619004</v>
      </c>
      <c r="N104">
        <v>62.314079999999997</v>
      </c>
      <c r="X104">
        <f t="shared" si="9"/>
        <v>2.2386602999995375</v>
      </c>
      <c r="Y104">
        <f t="shared" si="9"/>
        <v>9.2211681999997381</v>
      </c>
      <c r="Z104">
        <v>153</v>
      </c>
    </row>
    <row r="105" spans="1:26">
      <c r="A105">
        <f t="shared" si="5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4.4265172518110836</v>
      </c>
      <c r="L105">
        <f t="shared" si="7"/>
        <v>57.095334394668185</v>
      </c>
      <c r="M105">
        <f t="shared" si="8"/>
        <v>2.2517972518110838</v>
      </c>
      <c r="N105">
        <v>63.23556</v>
      </c>
      <c r="X105">
        <f t="shared" si="9"/>
        <v>2.2386602999995375</v>
      </c>
      <c r="Y105">
        <f t="shared" si="9"/>
        <v>9.2211681999997381</v>
      </c>
      <c r="Z105">
        <v>154.5</v>
      </c>
    </row>
    <row r="106" spans="1:26">
      <c r="A106">
        <f t="shared" si="5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5.2223948417128527</v>
      </c>
      <c r="L106">
        <f t="shared" si="7"/>
        <v>58.401131984569957</v>
      </c>
      <c r="M106">
        <f t="shared" si="8"/>
        <v>3.5847948417128563</v>
      </c>
      <c r="N106">
        <v>64.130840000000006</v>
      </c>
      <c r="X106">
        <f t="shared" si="9"/>
        <v>2.2386602999995375</v>
      </c>
      <c r="Y106">
        <f t="shared" si="9"/>
        <v>9.2211681999997381</v>
      </c>
      <c r="Z106">
        <v>156</v>
      </c>
    </row>
    <row r="107" spans="1:26">
      <c r="A107">
        <f t="shared" si="5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5.768785021608914</v>
      </c>
      <c r="L107">
        <f t="shared" si="7"/>
        <v>59.311322164466013</v>
      </c>
      <c r="M107">
        <f t="shared" si="8"/>
        <v>4.6383907358946104</v>
      </c>
      <c r="N107">
        <v>64.843320000000006</v>
      </c>
      <c r="X107">
        <f t="shared" si="9"/>
        <v>2.2386602999995375</v>
      </c>
      <c r="Y107">
        <f t="shared" si="9"/>
        <v>9.2211681999997381</v>
      </c>
      <c r="Z107">
        <v>157.5</v>
      </c>
    </row>
    <row r="108" spans="1:26">
      <c r="A108">
        <f t="shared" si="5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6.3481887454426404</v>
      </c>
      <c r="L108">
        <f t="shared" si="7"/>
        <v>60.285965888299742</v>
      </c>
      <c r="M108">
        <f t="shared" si="8"/>
        <v>5.8226344597283415</v>
      </c>
      <c r="N108">
        <v>64.887479999999996</v>
      </c>
      <c r="X108">
        <f t="shared" si="9"/>
        <v>2.2386602999995375</v>
      </c>
      <c r="Y108">
        <f t="shared" si="9"/>
        <v>9.2211681999997381</v>
      </c>
      <c r="Z108">
        <v>159</v>
      </c>
    </row>
    <row r="109" spans="1:26">
      <c r="A109">
        <f t="shared" si="5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6.9555632008416541</v>
      </c>
      <c r="L109">
        <f t="shared" si="7"/>
        <v>61.325260343698751</v>
      </c>
      <c r="M109">
        <f t="shared" si="8"/>
        <v>7.0296089151273549</v>
      </c>
      <c r="N109">
        <v>64.926400000000001</v>
      </c>
      <c r="X109">
        <f t="shared" si="9"/>
        <v>2.2386602999995375</v>
      </c>
      <c r="Y109">
        <f t="shared" si="9"/>
        <v>9.2211681999997381</v>
      </c>
      <c r="Z109">
        <v>160.5</v>
      </c>
    </row>
    <row r="110" spans="1:26">
      <c r="A110">
        <f t="shared" si="5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7.5570474731611048</v>
      </c>
      <c r="L110">
        <f t="shared" si="7"/>
        <v>62.400584616018207</v>
      </c>
      <c r="M110">
        <f t="shared" si="8"/>
        <v>8.2464131874468052</v>
      </c>
      <c r="N110">
        <v>64.960080000000005</v>
      </c>
      <c r="X110">
        <f t="shared" si="9"/>
        <v>2.2386602999995375</v>
      </c>
      <c r="Y110">
        <f t="shared" si="9"/>
        <v>9.2211681999997381</v>
      </c>
      <c r="Z110">
        <v>162</v>
      </c>
    </row>
    <row r="111" spans="1:26">
      <c r="A111">
        <f t="shared" si="5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8.5397125250311401</v>
      </c>
      <c r="L111">
        <f t="shared" si="7"/>
        <v>63.356049667888243</v>
      </c>
      <c r="M111">
        <f t="shared" si="8"/>
        <v>9.3223982393168399</v>
      </c>
      <c r="N111">
        <v>65.787239999999997</v>
      </c>
      <c r="X111">
        <f t="shared" si="9"/>
        <v>2.2386602999995375</v>
      </c>
      <c r="Y111">
        <f t="shared" si="9"/>
        <v>9.2211681999997381</v>
      </c>
      <c r="Z111">
        <v>163.5</v>
      </c>
    </row>
    <row r="112" spans="1:26">
      <c r="A112">
        <f t="shared" si="5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9.2127691109442154</v>
      </c>
      <c r="L112">
        <f t="shared" si="7"/>
        <v>63.885700539515618</v>
      </c>
      <c r="M112">
        <f t="shared" si="8"/>
        <v>9.9620891109442198</v>
      </c>
      <c r="N112">
        <v>66.609160000000003</v>
      </c>
      <c r="X112">
        <f t="shared" si="9"/>
        <v>2.2386602999995375</v>
      </c>
      <c r="Y112">
        <f t="shared" si="9"/>
        <v>9.2211681999997381</v>
      </c>
      <c r="Z112">
        <v>165</v>
      </c>
    </row>
    <row r="113" spans="1:26">
      <c r="A113">
        <f t="shared" si="5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9.9173857923013937</v>
      </c>
      <c r="L113">
        <f t="shared" si="7"/>
        <v>64.380717220872796</v>
      </c>
      <c r="M113">
        <f t="shared" si="8"/>
        <v>10.572385792301397</v>
      </c>
      <c r="N113">
        <v>67.404880000000006</v>
      </c>
      <c r="X113">
        <f t="shared" si="9"/>
        <v>2.2386602999995375</v>
      </c>
      <c r="Y113">
        <f t="shared" si="9"/>
        <v>9.2211681999997381</v>
      </c>
      <c r="Z113">
        <v>166.5</v>
      </c>
    </row>
    <row r="114" spans="1:26">
      <c r="A114">
        <f t="shared" si="5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10.640347844001624</v>
      </c>
      <c r="L114">
        <f t="shared" si="7"/>
        <v>64.935999272573014</v>
      </c>
      <c r="M114">
        <f t="shared" si="8"/>
        <v>11.242947844001613</v>
      </c>
      <c r="N114">
        <v>68.190119999999993</v>
      </c>
      <c r="X114">
        <f t="shared" si="9"/>
        <v>2.2386602999995375</v>
      </c>
      <c r="Y114">
        <f t="shared" si="9"/>
        <v>9.2211681999997381</v>
      </c>
      <c r="Z114">
        <v>168</v>
      </c>
    </row>
    <row r="115" spans="1:26">
      <c r="A115">
        <f t="shared" si="5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11.005516265993398</v>
      </c>
      <c r="L115">
        <f t="shared" si="7"/>
        <v>65.159687694564795</v>
      </c>
      <c r="M115">
        <f t="shared" si="8"/>
        <v>11.538670551707696</v>
      </c>
      <c r="N115">
        <v>68.964879999999994</v>
      </c>
      <c r="X115">
        <f t="shared" si="9"/>
        <v>2.2386602999995375</v>
      </c>
      <c r="Y115">
        <f t="shared" si="9"/>
        <v>9.2211681999997381</v>
      </c>
      <c r="Z115">
        <v>169.5</v>
      </c>
    </row>
    <row r="116" spans="1:26">
      <c r="A116">
        <f t="shared" si="5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11.74169954954159</v>
      </c>
      <c r="L116">
        <f t="shared" si="7"/>
        <v>65.775350978112996</v>
      </c>
      <c r="M116">
        <f t="shared" si="8"/>
        <v>11.573768120970193</v>
      </c>
      <c r="N116">
        <v>69.734399999999994</v>
      </c>
      <c r="X116">
        <f t="shared" si="9"/>
        <v>2.2386602999995375</v>
      </c>
      <c r="Y116">
        <f t="shared" si="9"/>
        <v>9.2211681999997381</v>
      </c>
      <c r="Z116">
        <v>171</v>
      </c>
    </row>
    <row r="117" spans="1:26">
      <c r="A117">
        <f t="shared" si="5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12.861889223789056</v>
      </c>
      <c r="L117">
        <f t="shared" si="7"/>
        <v>66.785500652360454</v>
      </c>
      <c r="M117">
        <f t="shared" si="8"/>
        <v>12.008592080931955</v>
      </c>
      <c r="N117">
        <v>70.503919999999994</v>
      </c>
      <c r="X117">
        <f t="shared" si="9"/>
        <v>2.2386602999995375</v>
      </c>
      <c r="Y117">
        <f t="shared" si="9"/>
        <v>9.2211681999997381</v>
      </c>
      <c r="Z117">
        <v>172.5</v>
      </c>
    </row>
    <row r="118" spans="1:26">
      <c r="A118">
        <f t="shared" si="5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13.621289238216308</v>
      </c>
      <c r="L118">
        <f t="shared" si="7"/>
        <v>67.429620666787713</v>
      </c>
      <c r="M118">
        <f t="shared" si="8"/>
        <v>12.08262638107351</v>
      </c>
      <c r="N118">
        <v>71.576159999999902</v>
      </c>
      <c r="X118">
        <f t="shared" si="9"/>
        <v>2.2386602999995375</v>
      </c>
      <c r="Y118">
        <f t="shared" si="9"/>
        <v>9.2211681999997381</v>
      </c>
      <c r="Z118">
        <v>174</v>
      </c>
    </row>
    <row r="119" spans="1:26">
      <c r="A119">
        <f t="shared" si="5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14.426961053670787</v>
      </c>
      <c r="L119">
        <f t="shared" si="7"/>
        <v>68.120012482242188</v>
      </c>
      <c r="M119">
        <f t="shared" si="8"/>
        <v>12.590818196527991</v>
      </c>
      <c r="N119">
        <v>72.867679999999993</v>
      </c>
      <c r="X119">
        <f t="shared" si="9"/>
        <v>2.2386602999995375</v>
      </c>
      <c r="Y119">
        <f t="shared" si="9"/>
        <v>9.2211681999997381</v>
      </c>
      <c r="Z119">
        <v>175.5</v>
      </c>
    </row>
    <row r="120" spans="1:26">
      <c r="A120">
        <f t="shared" si="5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15.246565965990747</v>
      </c>
      <c r="L120">
        <f t="shared" si="7"/>
        <v>68.867583108847839</v>
      </c>
      <c r="M120">
        <f t="shared" si="8"/>
        <v>13.479868823133636</v>
      </c>
      <c r="N120">
        <v>73.616240000000005</v>
      </c>
      <c r="X120">
        <f t="shared" si="9"/>
        <v>2.2386602999995375</v>
      </c>
      <c r="Y120">
        <f t="shared" si="9"/>
        <v>9.2211681999997381</v>
      </c>
      <c r="Z120">
        <v>177</v>
      </c>
    </row>
    <row r="121" spans="1:26">
      <c r="A121">
        <f t="shared" si="5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16.067550470070547</v>
      </c>
      <c r="L121">
        <f t="shared" si="7"/>
        <v>70.269133327213353</v>
      </c>
      <c r="M121">
        <f t="shared" si="8"/>
        <v>15.017659041499151</v>
      </c>
      <c r="N121">
        <v>74.34384</v>
      </c>
      <c r="X121">
        <f t="shared" si="9"/>
        <v>2.2386602999995375</v>
      </c>
      <c r="Y121">
        <f t="shared" si="9"/>
        <v>9.2211681999997381</v>
      </c>
      <c r="Z121">
        <v>178.5</v>
      </c>
    </row>
    <row r="122" spans="1:26">
      <c r="A122">
        <f t="shared" si="5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16.899823747511764</v>
      </c>
      <c r="L122">
        <f t="shared" si="7"/>
        <v>71.676732318940267</v>
      </c>
      <c r="M122">
        <f t="shared" si="8"/>
        <v>16.561498033226066</v>
      </c>
      <c r="N122">
        <v>75.050479999999993</v>
      </c>
      <c r="X122">
        <f t="shared" si="9"/>
        <v>2.2386602999995375</v>
      </c>
      <c r="Y122">
        <f t="shared" si="9"/>
        <v>9.2211681999997381</v>
      </c>
      <c r="Z122">
        <v>180</v>
      </c>
    </row>
    <row r="123" spans="1:26">
      <c r="A123">
        <f t="shared" si="5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17.755936026260578</v>
      </c>
      <c r="L123">
        <f t="shared" si="7"/>
        <v>73.102930311974774</v>
      </c>
      <c r="M123">
        <f t="shared" si="8"/>
        <v>18.129176026260573</v>
      </c>
      <c r="N123">
        <v>75.741399999999999</v>
      </c>
      <c r="X123">
        <f t="shared" si="9"/>
        <v>2.2386602999995375</v>
      </c>
      <c r="Y123">
        <f t="shared" si="9"/>
        <v>9.2211681999997381</v>
      </c>
      <c r="Z123">
        <v>181.5</v>
      </c>
    </row>
    <row r="124" spans="1:26">
      <c r="A124">
        <f t="shared" si="5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19.083999595731505</v>
      </c>
      <c r="L124">
        <f t="shared" si="7"/>
        <v>74.61319388144571</v>
      </c>
      <c r="M124">
        <f t="shared" si="8"/>
        <v>19.796639595731513</v>
      </c>
      <c r="N124">
        <v>76.416600000000003</v>
      </c>
      <c r="X124">
        <f t="shared" si="9"/>
        <v>2.2386602999995375</v>
      </c>
      <c r="Y124">
        <f t="shared" si="9"/>
        <v>9.2211681999997381</v>
      </c>
      <c r="Z124">
        <v>183</v>
      </c>
    </row>
    <row r="125" spans="1:26">
      <c r="A125">
        <f t="shared" si="5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19.543601401795435</v>
      </c>
      <c r="L125">
        <f t="shared" si="7"/>
        <v>74.931315687509638</v>
      </c>
      <c r="M125">
        <f t="shared" si="8"/>
        <v>20.29816140179544</v>
      </c>
      <c r="N125">
        <v>77.076080000000005</v>
      </c>
      <c r="X125">
        <f t="shared" si="9"/>
        <v>2.2386602999995375</v>
      </c>
      <c r="Y125">
        <f t="shared" si="9"/>
        <v>9.2211681999997381</v>
      </c>
      <c r="Z125">
        <v>184.5</v>
      </c>
    </row>
    <row r="126" spans="1:26">
      <c r="A126">
        <f t="shared" si="5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20.922430423043778</v>
      </c>
      <c r="L126">
        <f t="shared" si="7"/>
        <v>76.173904708757988</v>
      </c>
      <c r="M126">
        <f t="shared" si="8"/>
        <v>21.766070423043786</v>
      </c>
      <c r="N126">
        <v>77.725079999999906</v>
      </c>
      <c r="X126">
        <f t="shared" si="9"/>
        <v>2.2386602999995375</v>
      </c>
      <c r="Y126">
        <f t="shared" si="9"/>
        <v>9.2211681999997381</v>
      </c>
      <c r="Z126">
        <v>186</v>
      </c>
    </row>
    <row r="127" spans="1:26">
      <c r="A127">
        <f t="shared" si="5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21.382268199033813</v>
      </c>
      <c r="L127">
        <f t="shared" si="7"/>
        <v>76.497502484748011</v>
      </c>
      <c r="M127">
        <f t="shared" si="8"/>
        <v>22.372628199033812</v>
      </c>
      <c r="N127">
        <v>78.353120000000004</v>
      </c>
      <c r="X127">
        <f t="shared" si="9"/>
        <v>2.2386602999995375</v>
      </c>
      <c r="Y127">
        <f t="shared" si="9"/>
        <v>9.2211681999997381</v>
      </c>
      <c r="Z127">
        <v>187.5</v>
      </c>
    </row>
    <row r="128" spans="1:26">
      <c r="A128">
        <f t="shared" si="5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22.714063597590304</v>
      </c>
      <c r="L128">
        <f t="shared" si="7"/>
        <v>77.687817883304504</v>
      </c>
      <c r="M128">
        <f t="shared" si="8"/>
        <v>23.099583597590303</v>
      </c>
      <c r="N128">
        <v>78.965440000000001</v>
      </c>
      <c r="X128">
        <f t="shared" si="9"/>
        <v>2.2386602999995375</v>
      </c>
      <c r="Y128">
        <f t="shared" si="9"/>
        <v>9.2211681999997381</v>
      </c>
      <c r="Z128">
        <v>189</v>
      </c>
    </row>
    <row r="129" spans="1:26">
      <c r="A129">
        <f t="shared" si="5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23.132549199142176</v>
      </c>
      <c r="L129">
        <f t="shared" si="7"/>
        <v>77.94910348485638</v>
      </c>
      <c r="M129">
        <f t="shared" si="8"/>
        <v>22.934189199142182</v>
      </c>
      <c r="N129">
        <v>79.680634285714206</v>
      </c>
      <c r="X129">
        <f t="shared" si="9"/>
        <v>2.2386602999995375</v>
      </c>
      <c r="Y129">
        <f t="shared" si="9"/>
        <v>9.2211681999997381</v>
      </c>
      <c r="Z129">
        <v>190.5</v>
      </c>
    </row>
    <row r="130" spans="1:26">
      <c r="A130">
        <f t="shared" si="5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23.962738306292131</v>
      </c>
      <c r="L130">
        <f t="shared" si="7"/>
        <v>78.595892592006322</v>
      </c>
      <c r="M130">
        <f t="shared" si="8"/>
        <v>23.196218306292124</v>
      </c>
      <c r="N130">
        <v>80.439074285714298</v>
      </c>
      <c r="X130">
        <f t="shared" si="9"/>
        <v>2.2386602999995375</v>
      </c>
      <c r="Y130">
        <f t="shared" si="9"/>
        <v>9.2211681999997381</v>
      </c>
      <c r="Z130">
        <v>192</v>
      </c>
    </row>
    <row r="131" spans="1:26">
      <c r="A131">
        <f t="shared" ref="A131:A194" si="10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25.192387750821361</v>
      </c>
      <c r="L131">
        <f t="shared" ref="L131:L194" si="12">D131+K131</f>
        <v>79.60022203653557</v>
      </c>
      <c r="M131">
        <f t="shared" ref="M131:M194" si="13">L131-D136</f>
        <v>23.314747750821368</v>
      </c>
      <c r="N131">
        <v>81.429794285714294</v>
      </c>
      <c r="X131">
        <f t="shared" si="9"/>
        <v>2.2386602999995375</v>
      </c>
      <c r="Y131">
        <f t="shared" si="9"/>
        <v>9.2211681999997381</v>
      </c>
      <c r="Z131">
        <v>193.5</v>
      </c>
    </row>
    <row r="132" spans="1:26">
      <c r="A132">
        <f t="shared" si="10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25.976033334878178</v>
      </c>
      <c r="L132">
        <f t="shared" si="12"/>
        <v>80.10090762059238</v>
      </c>
      <c r="M132">
        <f t="shared" si="13"/>
        <v>22.808187620592477</v>
      </c>
      <c r="N132">
        <v>82.809394285714205</v>
      </c>
      <c r="X132">
        <f t="shared" ref="X132:Y195" si="14">X131</f>
        <v>2.2386602999995375</v>
      </c>
      <c r="Y132">
        <f t="shared" si="14"/>
        <v>9.2211681999997381</v>
      </c>
      <c r="Z132">
        <v>195</v>
      </c>
    </row>
    <row r="133" spans="1:26">
      <c r="A133">
        <f t="shared" si="10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26.764547814671275</v>
      </c>
      <c r="L133">
        <f t="shared" si="12"/>
        <v>81.352782100385468</v>
      </c>
      <c r="M133">
        <f t="shared" si="13"/>
        <v>22.981382100385567</v>
      </c>
      <c r="N133">
        <v>84.1732742857142</v>
      </c>
      <c r="X133">
        <f t="shared" si="14"/>
        <v>2.2386602999995375</v>
      </c>
      <c r="Y133">
        <f t="shared" si="14"/>
        <v>9.2211681999997381</v>
      </c>
      <c r="Z133">
        <v>196.5</v>
      </c>
    </row>
    <row r="134" spans="1:26">
      <c r="A134">
        <f t="shared" si="10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27.54403832653513</v>
      </c>
      <c r="L134">
        <f t="shared" si="12"/>
        <v>82.558952612249328</v>
      </c>
      <c r="M134">
        <f t="shared" si="13"/>
        <v>23.156032612249327</v>
      </c>
      <c r="N134">
        <v>85.516194285714207</v>
      </c>
      <c r="X134">
        <f t="shared" si="14"/>
        <v>2.2386602999995375</v>
      </c>
      <c r="Y134">
        <f t="shared" si="14"/>
        <v>9.2211681999997381</v>
      </c>
      <c r="Z134">
        <v>198</v>
      </c>
    </row>
    <row r="135" spans="1:26">
      <c r="A135">
        <f t="shared" si="10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28.269218492481592</v>
      </c>
      <c r="L135">
        <f t="shared" si="12"/>
        <v>83.668892778195783</v>
      </c>
      <c r="M135">
        <f t="shared" si="13"/>
        <v>23.265892778195884</v>
      </c>
      <c r="N135">
        <v>86.843394285714297</v>
      </c>
      <c r="X135">
        <f t="shared" si="14"/>
        <v>2.2386602999995375</v>
      </c>
      <c r="Y135">
        <f t="shared" si="14"/>
        <v>9.2211681999997381</v>
      </c>
      <c r="Z135">
        <v>199.5</v>
      </c>
    </row>
    <row r="136" spans="1:26">
      <c r="A136">
        <f t="shared" si="10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28.985730448960357</v>
      </c>
      <c r="L136">
        <f t="shared" si="12"/>
        <v>85.271204734674555</v>
      </c>
      <c r="M136">
        <f t="shared" si="13"/>
        <v>23.899564734674655</v>
      </c>
      <c r="N136">
        <v>87.739794285714197</v>
      </c>
      <c r="X136">
        <f t="shared" si="14"/>
        <v>2.2386602999995375</v>
      </c>
      <c r="Y136">
        <f t="shared" si="14"/>
        <v>9.2211681999997381</v>
      </c>
      <c r="Z136">
        <v>201</v>
      </c>
    </row>
    <row r="137" spans="1:26">
      <c r="A137">
        <f t="shared" si="10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29.670720393497724</v>
      </c>
      <c r="L137">
        <f t="shared" si="12"/>
        <v>86.963440393497621</v>
      </c>
      <c r="M137">
        <f t="shared" si="13"/>
        <v>24.649360393497624</v>
      </c>
      <c r="N137">
        <v>89.025074285714197</v>
      </c>
      <c r="X137">
        <f t="shared" si="14"/>
        <v>2.2386602999995375</v>
      </c>
      <c r="Y137">
        <f t="shared" si="14"/>
        <v>9.2211681999997381</v>
      </c>
      <c r="Z137">
        <v>202.5</v>
      </c>
    </row>
    <row r="138" spans="1:26">
      <c r="A138">
        <f t="shared" si="10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30.71190971275006</v>
      </c>
      <c r="L138">
        <f t="shared" si="12"/>
        <v>89.083309712749966</v>
      </c>
      <c r="M138">
        <f t="shared" si="13"/>
        <v>25.847749712749966</v>
      </c>
      <c r="N138">
        <v>90.305114285714197</v>
      </c>
      <c r="X138">
        <f t="shared" si="14"/>
        <v>2.2386602999995375</v>
      </c>
      <c r="Y138">
        <f t="shared" si="14"/>
        <v>9.2211681999997381</v>
      </c>
      <c r="Z138">
        <v>204</v>
      </c>
    </row>
    <row r="139" spans="1:26">
      <c r="A139">
        <f t="shared" si="10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31.367986913110915</v>
      </c>
      <c r="L139">
        <f t="shared" si="12"/>
        <v>90.77090691311092</v>
      </c>
      <c r="M139">
        <f t="shared" si="13"/>
        <v>26.640066913110914</v>
      </c>
      <c r="N139">
        <v>91.564194285714294</v>
      </c>
      <c r="X139">
        <f t="shared" si="14"/>
        <v>2.2386602999995375</v>
      </c>
      <c r="Y139">
        <f t="shared" si="14"/>
        <v>9.2211681999997381</v>
      </c>
      <c r="Z139">
        <v>205.5</v>
      </c>
    </row>
    <row r="140" spans="1:26">
      <c r="A140">
        <f t="shared" si="10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32.02751260248931</v>
      </c>
      <c r="L140">
        <f t="shared" si="12"/>
        <v>92.430512602489216</v>
      </c>
      <c r="M140">
        <f t="shared" si="13"/>
        <v>27.58719260248921</v>
      </c>
      <c r="N140">
        <v>92.802314285714203</v>
      </c>
      <c r="X140">
        <f t="shared" si="14"/>
        <v>2.2386602999995375</v>
      </c>
      <c r="Y140">
        <f t="shared" si="14"/>
        <v>9.2211681999997381</v>
      </c>
      <c r="Z140">
        <v>207</v>
      </c>
    </row>
    <row r="141" spans="1:26">
      <c r="A141">
        <f t="shared" si="10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32.959578272110789</v>
      </c>
      <c r="L141">
        <f t="shared" si="12"/>
        <v>94.331218272110689</v>
      </c>
      <c r="M141">
        <f t="shared" si="13"/>
        <v>29.443738272110693</v>
      </c>
      <c r="N141">
        <v>94.014234285714195</v>
      </c>
      <c r="X141">
        <f t="shared" si="14"/>
        <v>2.2386602999995375</v>
      </c>
      <c r="Y141">
        <f t="shared" si="14"/>
        <v>9.2211681999997381</v>
      </c>
      <c r="Z141">
        <v>208.5</v>
      </c>
    </row>
    <row r="142" spans="1:26">
      <c r="A142">
        <f t="shared" si="10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33.264389092314872</v>
      </c>
      <c r="L142">
        <f t="shared" si="12"/>
        <v>95.578469092314862</v>
      </c>
      <c r="M142">
        <f t="shared" si="13"/>
        <v>30.652069092314861</v>
      </c>
      <c r="N142">
        <v>95.194714285714198</v>
      </c>
      <c r="X142">
        <f t="shared" si="14"/>
        <v>2.2386602999995375</v>
      </c>
      <c r="Y142">
        <f t="shared" si="14"/>
        <v>9.2211681999997381</v>
      </c>
      <c r="Z142">
        <v>210</v>
      </c>
    </row>
    <row r="143" spans="1:26">
      <c r="A143">
        <f t="shared" si="10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34.153825903969306</v>
      </c>
      <c r="L143">
        <f t="shared" si="12"/>
        <v>97.389385903969298</v>
      </c>
      <c r="M143">
        <f t="shared" si="13"/>
        <v>32.429305903969293</v>
      </c>
      <c r="N143">
        <v>96.041034285714204</v>
      </c>
      <c r="X143">
        <f t="shared" si="14"/>
        <v>2.2386602999995375</v>
      </c>
      <c r="Y143">
        <f t="shared" si="14"/>
        <v>9.2211681999997381</v>
      </c>
      <c r="Z143">
        <v>211.5</v>
      </c>
    </row>
    <row r="144" spans="1:26">
      <c r="A144">
        <f t="shared" si="10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34.43278192086899</v>
      </c>
      <c r="L144">
        <f t="shared" si="12"/>
        <v>98.563621920868997</v>
      </c>
      <c r="M144">
        <f t="shared" si="13"/>
        <v>32.776381920868999</v>
      </c>
      <c r="N144">
        <v>96.647114285714196</v>
      </c>
      <c r="X144">
        <f t="shared" si="14"/>
        <v>2.2386602999995375</v>
      </c>
      <c r="Y144">
        <f t="shared" si="14"/>
        <v>9.2211681999997381</v>
      </c>
      <c r="Z144">
        <v>213</v>
      </c>
    </row>
    <row r="145" spans="1:26">
      <c r="A145">
        <f t="shared" si="10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35.006217253469316</v>
      </c>
      <c r="L145">
        <f t="shared" si="12"/>
        <v>99.849537253469322</v>
      </c>
      <c r="M145">
        <f t="shared" si="13"/>
        <v>33.240377253469319</v>
      </c>
      <c r="N145">
        <v>97.232234285714298</v>
      </c>
      <c r="X145">
        <f t="shared" si="14"/>
        <v>2.2386602999995375</v>
      </c>
      <c r="Y145">
        <f t="shared" si="14"/>
        <v>9.2211681999997381</v>
      </c>
      <c r="Z145">
        <v>214.5</v>
      </c>
    </row>
    <row r="146" spans="1:26">
      <c r="A146">
        <f t="shared" si="10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35.563925465058404</v>
      </c>
      <c r="L146">
        <f t="shared" si="12"/>
        <v>100.4514054650584</v>
      </c>
      <c r="M146">
        <f t="shared" si="13"/>
        <v>33.046525465058394</v>
      </c>
      <c r="N146">
        <v>98.307914285714205</v>
      </c>
      <c r="X146">
        <f t="shared" si="14"/>
        <v>2.2386602999995375</v>
      </c>
      <c r="Y146">
        <f t="shared" si="14"/>
        <v>9.2211681999997381</v>
      </c>
      <c r="Z146">
        <v>216</v>
      </c>
    </row>
    <row r="147" spans="1:26">
      <c r="A147">
        <f t="shared" si="10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36.093697718204588</v>
      </c>
      <c r="L147">
        <f t="shared" si="12"/>
        <v>101.0200977182046</v>
      </c>
      <c r="M147">
        <f t="shared" si="13"/>
        <v>32.829977718204603</v>
      </c>
      <c r="N147">
        <v>99.352154285714207</v>
      </c>
      <c r="X147">
        <f t="shared" si="14"/>
        <v>2.2386602999995375</v>
      </c>
      <c r="Y147">
        <f t="shared" si="14"/>
        <v>9.2211681999997381</v>
      </c>
      <c r="Z147">
        <v>217.5</v>
      </c>
    </row>
    <row r="148" spans="1:26">
      <c r="A148">
        <f t="shared" si="10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36.623806641662341</v>
      </c>
      <c r="L148">
        <f t="shared" si="12"/>
        <v>101.58388664166235</v>
      </c>
      <c r="M148">
        <f t="shared" si="13"/>
        <v>32.619006641662352</v>
      </c>
      <c r="N148">
        <v>100.35447428571401</v>
      </c>
      <c r="X148">
        <f t="shared" si="14"/>
        <v>2.2386602999995375</v>
      </c>
      <c r="Y148">
        <f t="shared" si="14"/>
        <v>9.2211681999997381</v>
      </c>
      <c r="Z148">
        <v>219</v>
      </c>
    </row>
    <row r="149" spans="1:26">
      <c r="A149">
        <f t="shared" si="10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37.395941557501345</v>
      </c>
      <c r="L149">
        <f t="shared" si="12"/>
        <v>103.18318155750134</v>
      </c>
      <c r="M149">
        <f t="shared" si="13"/>
        <v>33.448781557501349</v>
      </c>
      <c r="N149">
        <v>101.842114285714</v>
      </c>
      <c r="X149">
        <f t="shared" si="14"/>
        <v>2.2386602999995375</v>
      </c>
      <c r="Y149">
        <f t="shared" si="14"/>
        <v>9.2211681999997381</v>
      </c>
      <c r="Z149">
        <v>220.5</v>
      </c>
    </row>
    <row r="150" spans="1:26">
      <c r="A150">
        <f t="shared" si="10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37.878418416330945</v>
      </c>
      <c r="L150">
        <f t="shared" si="12"/>
        <v>104.48757841633095</v>
      </c>
      <c r="M150">
        <f t="shared" si="13"/>
        <v>33.983658416330954</v>
      </c>
      <c r="N150">
        <v>103.575034285714</v>
      </c>
      <c r="X150">
        <f t="shared" si="14"/>
        <v>2.2386602999995375</v>
      </c>
      <c r="Y150">
        <f t="shared" si="14"/>
        <v>9.2211681999997381</v>
      </c>
      <c r="Z150">
        <v>222</v>
      </c>
    </row>
    <row r="151" spans="1:26">
      <c r="A151">
        <f t="shared" si="10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38.363343235067603</v>
      </c>
      <c r="L151">
        <f t="shared" si="12"/>
        <v>105.76822323506761</v>
      </c>
      <c r="M151">
        <f t="shared" si="13"/>
        <v>34.192063235067707</v>
      </c>
      <c r="N151">
        <v>105.281754285714</v>
      </c>
      <c r="X151">
        <f t="shared" si="14"/>
        <v>2.2386602999995375</v>
      </c>
      <c r="Y151">
        <f t="shared" si="14"/>
        <v>9.2211681999997381</v>
      </c>
      <c r="Z151">
        <v>223.5</v>
      </c>
    </row>
    <row r="152" spans="1:26">
      <c r="A152">
        <f t="shared" si="10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38.823161149130698</v>
      </c>
      <c r="L152">
        <f t="shared" si="12"/>
        <v>107.01328114913069</v>
      </c>
      <c r="M152">
        <f t="shared" si="13"/>
        <v>34.145601149130698</v>
      </c>
      <c r="N152">
        <v>106.972754285714</v>
      </c>
      <c r="X152">
        <f t="shared" si="14"/>
        <v>2.2386602999995375</v>
      </c>
      <c r="Y152">
        <f t="shared" si="14"/>
        <v>9.2211681999997381</v>
      </c>
      <c r="Z152">
        <v>225</v>
      </c>
    </row>
    <row r="153" spans="1:26">
      <c r="A153">
        <f t="shared" si="10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39.288409243138446</v>
      </c>
      <c r="L153">
        <f t="shared" si="12"/>
        <v>108.25328924313844</v>
      </c>
      <c r="M153">
        <f t="shared" si="13"/>
        <v>34.637049243138435</v>
      </c>
      <c r="N153">
        <v>108.637554285714</v>
      </c>
      <c r="X153">
        <f t="shared" si="14"/>
        <v>2.2386602999995375</v>
      </c>
      <c r="Y153">
        <f t="shared" si="14"/>
        <v>9.2211681999997381</v>
      </c>
      <c r="Z153">
        <v>226.5</v>
      </c>
    </row>
    <row r="154" spans="1:26">
      <c r="A154">
        <f t="shared" si="10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39.730560465379689</v>
      </c>
      <c r="L154">
        <f t="shared" si="12"/>
        <v>109.46496046537968</v>
      </c>
      <c r="M154">
        <f t="shared" si="13"/>
        <v>35.121120465379676</v>
      </c>
      <c r="N154">
        <v>110.1628</v>
      </c>
      <c r="X154">
        <f t="shared" si="14"/>
        <v>2.2386602999995375</v>
      </c>
      <c r="Y154">
        <f t="shared" si="14"/>
        <v>9.2211681999997381</v>
      </c>
      <c r="Z154">
        <v>228</v>
      </c>
    </row>
    <row r="155" spans="1:26">
      <c r="A155">
        <f t="shared" si="10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40.16784918423555</v>
      </c>
      <c r="L155">
        <f t="shared" si="12"/>
        <v>110.67176918423554</v>
      </c>
      <c r="M155">
        <f t="shared" si="13"/>
        <v>35.62128918423555</v>
      </c>
      <c r="N155">
        <v>111.602879999999</v>
      </c>
      <c r="X155">
        <f t="shared" si="14"/>
        <v>2.2386602999995375</v>
      </c>
      <c r="Y155">
        <f t="shared" si="14"/>
        <v>9.2211681999997381</v>
      </c>
      <c r="Z155">
        <v>229.5</v>
      </c>
    </row>
    <row r="156" spans="1:26">
      <c r="A156">
        <f t="shared" si="10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40.806705708611936</v>
      </c>
      <c r="L156">
        <f t="shared" si="12"/>
        <v>112.38286570861183</v>
      </c>
      <c r="M156">
        <f t="shared" si="13"/>
        <v>36.641465708611832</v>
      </c>
      <c r="N156">
        <v>113.061199999999</v>
      </c>
      <c r="X156">
        <f t="shared" si="14"/>
        <v>2.2386602999995375</v>
      </c>
      <c r="Y156">
        <f t="shared" si="14"/>
        <v>9.2211681999997381</v>
      </c>
      <c r="Z156">
        <v>231</v>
      </c>
    </row>
    <row r="157" spans="1:26">
      <c r="A157">
        <f t="shared" si="10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41.209045409148089</v>
      </c>
      <c r="L157">
        <f t="shared" si="12"/>
        <v>114.07672540914808</v>
      </c>
      <c r="M157">
        <f t="shared" si="13"/>
        <v>37.66012540914808</v>
      </c>
      <c r="N157">
        <v>114.6212</v>
      </c>
      <c r="X157">
        <f t="shared" si="14"/>
        <v>2.2386602999995375</v>
      </c>
      <c r="Y157">
        <f t="shared" si="14"/>
        <v>9.2211681999997381</v>
      </c>
      <c r="Z157">
        <v>232.5</v>
      </c>
    </row>
    <row r="158" spans="1:26">
      <c r="A158">
        <f t="shared" si="10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41.605833030564995</v>
      </c>
      <c r="L158">
        <f t="shared" si="12"/>
        <v>115.222073030565</v>
      </c>
      <c r="M158">
        <f t="shared" si="13"/>
        <v>38.145993030564995</v>
      </c>
      <c r="N158">
        <v>116.16023999999901</v>
      </c>
      <c r="X158">
        <f t="shared" si="14"/>
        <v>2.2386602999995375</v>
      </c>
      <c r="Y158">
        <f t="shared" si="14"/>
        <v>9.2211681999997381</v>
      </c>
      <c r="Z158">
        <v>234</v>
      </c>
    </row>
    <row r="159" spans="1:26">
      <c r="A159">
        <f t="shared" si="10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42.001207327569418</v>
      </c>
      <c r="L159">
        <f t="shared" si="12"/>
        <v>116.34504732756942</v>
      </c>
      <c r="M159">
        <f t="shared" si="13"/>
        <v>38.619967327569512</v>
      </c>
      <c r="N159">
        <v>117.67832</v>
      </c>
      <c r="X159">
        <f t="shared" si="14"/>
        <v>2.2386602999995375</v>
      </c>
      <c r="Y159">
        <f t="shared" si="14"/>
        <v>9.2211681999997381</v>
      </c>
      <c r="Z159">
        <v>235.5</v>
      </c>
    </row>
    <row r="160" spans="1:26">
      <c r="A160">
        <f t="shared" si="10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42.37576044794703</v>
      </c>
      <c r="L160">
        <f t="shared" si="12"/>
        <v>117.42624044794702</v>
      </c>
      <c r="M160">
        <f t="shared" si="13"/>
        <v>39.073120447947019</v>
      </c>
      <c r="N160">
        <v>119.18068</v>
      </c>
      <c r="X160">
        <f t="shared" si="14"/>
        <v>2.2386602999995375</v>
      </c>
      <c r="Y160">
        <f t="shared" si="14"/>
        <v>9.2211681999997381</v>
      </c>
      <c r="Z160">
        <v>237</v>
      </c>
    </row>
    <row r="161" spans="1:26">
      <c r="A161">
        <f t="shared" si="10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42.737569896923844</v>
      </c>
      <c r="L161">
        <f t="shared" si="12"/>
        <v>118.47896989692384</v>
      </c>
      <c r="M161">
        <f t="shared" si="13"/>
        <v>39.513529896923842</v>
      </c>
      <c r="N161">
        <v>121.077159999999</v>
      </c>
      <c r="X161">
        <f t="shared" si="14"/>
        <v>2.2386602999995375</v>
      </c>
      <c r="Y161">
        <f t="shared" si="14"/>
        <v>9.2211681999997381</v>
      </c>
      <c r="Z161">
        <v>238.5</v>
      </c>
    </row>
    <row r="162" spans="1:26">
      <c r="A162">
        <f t="shared" si="10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43.09979386125331</v>
      </c>
      <c r="L162">
        <f t="shared" si="12"/>
        <v>119.51639386125331</v>
      </c>
      <c r="M162">
        <f t="shared" si="13"/>
        <v>39.8357595755391</v>
      </c>
      <c r="N162">
        <v>122.51139999999999</v>
      </c>
      <c r="X162">
        <f t="shared" si="14"/>
        <v>2.2386602999995375</v>
      </c>
      <c r="Y162">
        <f t="shared" si="14"/>
        <v>9.2211681999997381</v>
      </c>
      <c r="Z162">
        <v>240</v>
      </c>
    </row>
    <row r="163" spans="1:26">
      <c r="A163">
        <f t="shared" si="10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43.625209943732287</v>
      </c>
      <c r="L163">
        <f t="shared" si="12"/>
        <v>120.70128994373229</v>
      </c>
      <c r="M163">
        <f t="shared" si="13"/>
        <v>40.262215658017993</v>
      </c>
      <c r="N163">
        <v>123.92468</v>
      </c>
      <c r="X163">
        <f t="shared" si="14"/>
        <v>2.2386602999995375</v>
      </c>
      <c r="Y163">
        <f t="shared" si="14"/>
        <v>9.2211681999997381</v>
      </c>
      <c r="Z163">
        <v>241.5</v>
      </c>
    </row>
    <row r="164" spans="1:26">
      <c r="A164">
        <f t="shared" si="10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43.801137981514543</v>
      </c>
      <c r="L164">
        <f t="shared" si="12"/>
        <v>121.52621798151445</v>
      </c>
      <c r="M164">
        <f t="shared" si="13"/>
        <v>40.096423695800155</v>
      </c>
      <c r="N164">
        <v>125.322239999999</v>
      </c>
      <c r="X164">
        <f t="shared" si="14"/>
        <v>2.2386602999995375</v>
      </c>
      <c r="Y164">
        <f t="shared" si="14"/>
        <v>9.2211681999997381</v>
      </c>
      <c r="Z164">
        <v>243</v>
      </c>
    </row>
    <row r="165" spans="1:26">
      <c r="A165">
        <f t="shared" si="10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44.13732264460603</v>
      </c>
      <c r="L165">
        <f t="shared" si="12"/>
        <v>122.49044264460603</v>
      </c>
      <c r="M165">
        <f t="shared" si="13"/>
        <v>39.681048358891829</v>
      </c>
      <c r="N165">
        <v>126.69884</v>
      </c>
      <c r="X165">
        <f t="shared" si="14"/>
        <v>2.2386602999995375</v>
      </c>
      <c r="Y165">
        <f t="shared" si="14"/>
        <v>9.2211681999997381</v>
      </c>
      <c r="Z165">
        <v>244.5</v>
      </c>
    </row>
    <row r="166" spans="1:26">
      <c r="A166">
        <f t="shared" si="10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44.470573645642389</v>
      </c>
      <c r="L166">
        <f t="shared" si="12"/>
        <v>123.43601364564239</v>
      </c>
      <c r="M166">
        <f t="shared" si="13"/>
        <v>39.26273935992819</v>
      </c>
      <c r="N166">
        <v>128.21632</v>
      </c>
      <c r="X166">
        <f t="shared" si="14"/>
        <v>2.2386602999995375</v>
      </c>
      <c r="Y166">
        <f t="shared" si="14"/>
        <v>9.2211681999997381</v>
      </c>
      <c r="Z166">
        <v>246</v>
      </c>
    </row>
    <row r="167" spans="1:26">
      <c r="A167">
        <f t="shared" si="10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44.786017358075966</v>
      </c>
      <c r="L167">
        <f t="shared" si="12"/>
        <v>124.46665164379017</v>
      </c>
      <c r="M167">
        <f t="shared" si="13"/>
        <v>38.950457358075965</v>
      </c>
      <c r="N167">
        <v>130.36019999999999</v>
      </c>
      <c r="X167">
        <f t="shared" si="14"/>
        <v>2.2386602999995375</v>
      </c>
      <c r="Y167">
        <f t="shared" si="14"/>
        <v>9.2211681999997381</v>
      </c>
      <c r="Z167">
        <v>247.5</v>
      </c>
    </row>
    <row r="168" spans="1:26">
      <c r="A168">
        <f t="shared" si="10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45.091936398042719</v>
      </c>
      <c r="L168">
        <f t="shared" si="12"/>
        <v>125.53101068375702</v>
      </c>
      <c r="M168">
        <f t="shared" si="13"/>
        <v>38.687616398042721</v>
      </c>
      <c r="N168">
        <v>132.48311999999899</v>
      </c>
      <c r="X168">
        <f t="shared" si="14"/>
        <v>2.2386602999995375</v>
      </c>
      <c r="Y168">
        <f t="shared" si="14"/>
        <v>9.2211681999997381</v>
      </c>
      <c r="Z168">
        <v>249</v>
      </c>
    </row>
    <row r="169" spans="1:26">
      <c r="A169">
        <f t="shared" si="10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45.395423817784291</v>
      </c>
      <c r="L169">
        <f t="shared" si="12"/>
        <v>126.82521810349859</v>
      </c>
      <c r="M169">
        <f t="shared" si="13"/>
        <v>39.085423817784388</v>
      </c>
      <c r="N169">
        <v>134.58508</v>
      </c>
      <c r="X169">
        <f t="shared" si="14"/>
        <v>2.2386602999995375</v>
      </c>
      <c r="Y169">
        <f t="shared" si="14"/>
        <v>9.2211681999997381</v>
      </c>
      <c r="Z169">
        <v>250.5</v>
      </c>
    </row>
    <row r="170" spans="1:26">
      <c r="A170">
        <f t="shared" si="10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45.83641460979095</v>
      </c>
      <c r="L170">
        <f t="shared" si="12"/>
        <v>128.64580889550516</v>
      </c>
      <c r="M170">
        <f t="shared" si="13"/>
        <v>39.620734609790958</v>
      </c>
      <c r="N170">
        <v>136.3946</v>
      </c>
      <c r="X170">
        <f t="shared" si="14"/>
        <v>2.2386602999995375</v>
      </c>
      <c r="Y170">
        <f t="shared" si="14"/>
        <v>9.2211681999997381</v>
      </c>
      <c r="Z170">
        <v>252</v>
      </c>
    </row>
    <row r="171" spans="1:26">
      <c r="A171">
        <f t="shared" si="10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46.12291556925156</v>
      </c>
      <c r="L171">
        <f t="shared" si="12"/>
        <v>130.29618985496575</v>
      </c>
      <c r="M171">
        <f t="shared" si="13"/>
        <v>39.991075569251549</v>
      </c>
      <c r="N171">
        <v>138.31376</v>
      </c>
      <c r="X171">
        <f t="shared" si="14"/>
        <v>2.2386602999995375</v>
      </c>
      <c r="Y171">
        <f t="shared" si="14"/>
        <v>9.2211681999997381</v>
      </c>
      <c r="Z171">
        <v>253.5</v>
      </c>
    </row>
    <row r="172" spans="1:26">
      <c r="A172">
        <f t="shared" si="10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46.401858279085104</v>
      </c>
      <c r="L172">
        <f t="shared" si="12"/>
        <v>131.91805256479932</v>
      </c>
      <c r="M172">
        <f t="shared" si="13"/>
        <v>40.353858279085031</v>
      </c>
      <c r="N172">
        <v>140.38952</v>
      </c>
      <c r="X172">
        <f t="shared" si="14"/>
        <v>2.2386602999995375</v>
      </c>
      <c r="Y172">
        <f t="shared" si="14"/>
        <v>9.2211681999997381</v>
      </c>
      <c r="Z172">
        <v>255</v>
      </c>
    </row>
    <row r="173" spans="1:26">
      <c r="A173">
        <f t="shared" si="10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46.682155044674104</v>
      </c>
      <c r="L173">
        <f t="shared" si="12"/>
        <v>133.5255493303884</v>
      </c>
      <c r="M173">
        <f t="shared" si="13"/>
        <v>40.723235044674198</v>
      </c>
      <c r="N173">
        <v>142.44955999999999</v>
      </c>
      <c r="X173">
        <f t="shared" si="14"/>
        <v>2.2386602999995375</v>
      </c>
      <c r="Y173">
        <f t="shared" si="14"/>
        <v>9.2211681999997381</v>
      </c>
      <c r="Z173">
        <v>256.5</v>
      </c>
    </row>
    <row r="174" spans="1:26">
      <c r="A174">
        <f t="shared" si="10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46.949703539282901</v>
      </c>
      <c r="L174">
        <f t="shared" si="12"/>
        <v>134.68949782499709</v>
      </c>
      <c r="M174">
        <f t="shared" si="13"/>
        <v>40.675263539282895</v>
      </c>
      <c r="N174">
        <v>143.9614</v>
      </c>
      <c r="X174">
        <f t="shared" si="14"/>
        <v>2.2386602999995375</v>
      </c>
      <c r="Y174">
        <f t="shared" si="14"/>
        <v>9.2211681999997381</v>
      </c>
      <c r="Z174">
        <v>258</v>
      </c>
    </row>
    <row r="175" spans="1:26">
      <c r="A175">
        <f t="shared" si="10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47.211269526977958</v>
      </c>
      <c r="L175">
        <f t="shared" si="12"/>
        <v>136.23634381269216</v>
      </c>
      <c r="M175">
        <f t="shared" si="13"/>
        <v>41.041629526977957</v>
      </c>
      <c r="N175">
        <v>145.17555999999999</v>
      </c>
      <c r="X175">
        <f t="shared" si="14"/>
        <v>2.2386602999995375</v>
      </c>
      <c r="Y175">
        <f t="shared" si="14"/>
        <v>9.2211681999997381</v>
      </c>
      <c r="Z175">
        <v>259.5</v>
      </c>
    </row>
    <row r="176" spans="1:26">
      <c r="A176">
        <f t="shared" si="10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47.459352075261684</v>
      </c>
      <c r="L176">
        <f t="shared" si="12"/>
        <v>137.76446636097589</v>
      </c>
      <c r="M176">
        <f t="shared" si="13"/>
        <v>41.723432075261684</v>
      </c>
      <c r="N176">
        <v>147.19368</v>
      </c>
      <c r="X176">
        <f t="shared" si="14"/>
        <v>2.2386602999995375</v>
      </c>
      <c r="Y176">
        <f t="shared" si="14"/>
        <v>9.2211681999997381</v>
      </c>
      <c r="Z176">
        <v>261</v>
      </c>
    </row>
    <row r="177" spans="1:26">
      <c r="A177">
        <f t="shared" si="10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47.703822852598833</v>
      </c>
      <c r="L177">
        <f t="shared" si="12"/>
        <v>139.26801713831313</v>
      </c>
      <c r="M177">
        <f t="shared" si="13"/>
        <v>42.620902852598931</v>
      </c>
      <c r="N177">
        <v>149.18036000000001</v>
      </c>
      <c r="X177">
        <f t="shared" si="14"/>
        <v>2.2386602999995375</v>
      </c>
      <c r="Y177">
        <f t="shared" si="14"/>
        <v>9.2211681999997381</v>
      </c>
      <c r="Z177">
        <v>262.5</v>
      </c>
    </row>
    <row r="178" spans="1:26">
      <c r="A178">
        <f t="shared" si="10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47.934939830940024</v>
      </c>
      <c r="L178">
        <f t="shared" si="12"/>
        <v>140.73725411665424</v>
      </c>
      <c r="M178">
        <f t="shared" si="13"/>
        <v>43.505019830939943</v>
      </c>
      <c r="N178">
        <v>151.1618</v>
      </c>
      <c r="X178">
        <f t="shared" si="14"/>
        <v>2.2386602999995375</v>
      </c>
      <c r="Y178">
        <f t="shared" si="14"/>
        <v>9.2211681999997381</v>
      </c>
      <c r="Z178">
        <v>264</v>
      </c>
    </row>
    <row r="179" spans="1:26">
      <c r="A179">
        <f t="shared" si="10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48.163421153690429</v>
      </c>
      <c r="L179">
        <f t="shared" si="12"/>
        <v>142.17765543940462</v>
      </c>
      <c r="M179">
        <f t="shared" si="13"/>
        <v>43.869741153690413</v>
      </c>
      <c r="N179">
        <v>153.09608</v>
      </c>
      <c r="X179">
        <f t="shared" si="14"/>
        <v>2.2386602999995375</v>
      </c>
      <c r="Y179">
        <f t="shared" si="14"/>
        <v>9.2211681999997381</v>
      </c>
      <c r="Z179">
        <v>265.5</v>
      </c>
    </row>
    <row r="180" spans="1:26">
      <c r="A180">
        <f t="shared" si="10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48.390410129522643</v>
      </c>
      <c r="L180">
        <f t="shared" si="12"/>
        <v>143.58512441523683</v>
      </c>
      <c r="M180">
        <f t="shared" si="13"/>
        <v>44.232970129522627</v>
      </c>
      <c r="N180">
        <v>155.64627999999999</v>
      </c>
      <c r="X180">
        <f t="shared" si="14"/>
        <v>2.2386602999995375</v>
      </c>
      <c r="Y180">
        <f t="shared" si="14"/>
        <v>9.2211681999997381</v>
      </c>
      <c r="Z180">
        <v>267</v>
      </c>
    </row>
    <row r="181" spans="1:26">
      <c r="A181">
        <f t="shared" si="10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48.607299796304652</v>
      </c>
      <c r="L181">
        <f t="shared" si="12"/>
        <v>144.64833408201886</v>
      </c>
      <c r="M181">
        <f t="shared" si="13"/>
        <v>44.293859796304858</v>
      </c>
      <c r="N181">
        <v>158.05539999999999</v>
      </c>
      <c r="X181">
        <f t="shared" si="14"/>
        <v>2.2386602999995375</v>
      </c>
      <c r="Y181">
        <f t="shared" si="14"/>
        <v>9.2211681999997381</v>
      </c>
      <c r="Z181">
        <v>268.5</v>
      </c>
    </row>
    <row r="182" spans="1:26">
      <c r="A182">
        <f t="shared" si="10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48.934343679195607</v>
      </c>
      <c r="L182">
        <f t="shared" si="12"/>
        <v>145.58145796490982</v>
      </c>
      <c r="M182">
        <f t="shared" si="13"/>
        <v>43.739343679195812</v>
      </c>
      <c r="N182">
        <v>160.05719999999999</v>
      </c>
      <c r="X182">
        <f t="shared" si="14"/>
        <v>2.2386602999995375</v>
      </c>
      <c r="Y182">
        <f t="shared" si="14"/>
        <v>9.2211681999997381</v>
      </c>
      <c r="Z182">
        <v>270</v>
      </c>
    </row>
    <row r="183" spans="1:26">
      <c r="A183">
        <f t="shared" si="10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49.137825907404427</v>
      </c>
      <c r="L183">
        <f t="shared" si="12"/>
        <v>146.37006019311872</v>
      </c>
      <c r="M183">
        <f t="shared" si="13"/>
        <v>42.795025907404721</v>
      </c>
      <c r="N183">
        <v>161.86572000000001</v>
      </c>
      <c r="X183">
        <f t="shared" si="14"/>
        <v>2.2386602999995375</v>
      </c>
      <c r="Y183">
        <f t="shared" si="14"/>
        <v>9.2211681999997381</v>
      </c>
      <c r="Z183">
        <v>271.5</v>
      </c>
    </row>
    <row r="184" spans="1:26">
      <c r="A184">
        <f t="shared" si="10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49.334856747710901</v>
      </c>
      <c r="L184">
        <f t="shared" si="12"/>
        <v>147.64277103342511</v>
      </c>
      <c r="M184">
        <f t="shared" si="13"/>
        <v>42.361016747711105</v>
      </c>
      <c r="N184">
        <v>164.05788000000001</v>
      </c>
      <c r="X184">
        <f t="shared" si="14"/>
        <v>2.2386602999995375</v>
      </c>
      <c r="Y184">
        <f t="shared" si="14"/>
        <v>9.2211681999997381</v>
      </c>
      <c r="Z184">
        <v>273</v>
      </c>
    </row>
    <row r="185" spans="1:26">
      <c r="A185">
        <f t="shared" si="10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49.527297497041218</v>
      </c>
      <c r="L185">
        <f t="shared" si="12"/>
        <v>148.87945178275544</v>
      </c>
      <c r="M185">
        <f t="shared" si="13"/>
        <v>41.906697497041435</v>
      </c>
      <c r="N185">
        <v>166.612719999999</v>
      </c>
      <c r="X185">
        <f t="shared" si="14"/>
        <v>2.2386602999995375</v>
      </c>
      <c r="Y185">
        <f t="shared" si="14"/>
        <v>9.2211681999997381</v>
      </c>
      <c r="Z185">
        <v>274.5</v>
      </c>
    </row>
    <row r="186" spans="1:26">
      <c r="A186">
        <f t="shared" si="10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49.817733516130744</v>
      </c>
      <c r="L186">
        <f t="shared" si="12"/>
        <v>150.17220780184476</v>
      </c>
      <c r="M186">
        <f t="shared" si="13"/>
        <v>41.53465351613076</v>
      </c>
      <c r="N186">
        <v>168.34788</v>
      </c>
      <c r="X186">
        <f t="shared" si="14"/>
        <v>2.2386602999995375</v>
      </c>
      <c r="Y186">
        <f t="shared" si="14"/>
        <v>9.2211681999997381</v>
      </c>
      <c r="Z186">
        <v>276</v>
      </c>
    </row>
    <row r="187" spans="1:26">
      <c r="A187">
        <f t="shared" si="10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49.915466956039943</v>
      </c>
      <c r="L187">
        <f t="shared" si="12"/>
        <v>151.75758124175394</v>
      </c>
      <c r="M187">
        <f t="shared" si="13"/>
        <v>41.594781241753935</v>
      </c>
      <c r="N187">
        <v>170.08828</v>
      </c>
      <c r="X187">
        <f t="shared" si="14"/>
        <v>2.2386602999995375</v>
      </c>
      <c r="Y187">
        <f t="shared" si="14"/>
        <v>9.2211681999997381</v>
      </c>
      <c r="Z187">
        <v>277.5</v>
      </c>
    </row>
    <row r="188" spans="1:26">
      <c r="A188">
        <f t="shared" si="10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50.097189114283033</v>
      </c>
      <c r="L188">
        <f t="shared" si="12"/>
        <v>153.67222339999702</v>
      </c>
      <c r="M188">
        <f t="shared" si="13"/>
        <v>42.069343399998019</v>
      </c>
      <c r="N188">
        <v>172.45508000000001</v>
      </c>
      <c r="X188">
        <f t="shared" si="14"/>
        <v>2.2386602999995375</v>
      </c>
      <c r="Y188">
        <f t="shared" si="14"/>
        <v>9.2211681999997381</v>
      </c>
      <c r="Z188">
        <v>279</v>
      </c>
    </row>
    <row r="189" spans="1:26">
      <c r="A189">
        <f t="shared" si="10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50.363877103697114</v>
      </c>
      <c r="L189">
        <f t="shared" si="12"/>
        <v>155.64563138941111</v>
      </c>
      <c r="M189">
        <f t="shared" si="13"/>
        <v>42.584431389412103</v>
      </c>
      <c r="N189">
        <v>174.96799999999999</v>
      </c>
      <c r="X189">
        <f t="shared" si="14"/>
        <v>2.2386602999995375</v>
      </c>
      <c r="Y189">
        <f t="shared" si="14"/>
        <v>9.2211681999997381</v>
      </c>
      <c r="Z189">
        <v>280.5</v>
      </c>
    </row>
    <row r="190" spans="1:26">
      <c r="A190">
        <f t="shared" si="10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50.537497564253684</v>
      </c>
      <c r="L190">
        <f t="shared" si="12"/>
        <v>157.51025184996769</v>
      </c>
      <c r="M190">
        <f t="shared" si="13"/>
        <v>42.889051849967686</v>
      </c>
      <c r="N190">
        <v>177.47567999999899</v>
      </c>
      <c r="X190">
        <f t="shared" si="14"/>
        <v>2.2386602999995375</v>
      </c>
      <c r="Y190">
        <f t="shared" si="14"/>
        <v>9.2211681999997381</v>
      </c>
      <c r="Z190">
        <v>282</v>
      </c>
    </row>
    <row r="191" spans="1:26">
      <c r="A191">
        <f t="shared" si="10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50.706241805720921</v>
      </c>
      <c r="L191">
        <f t="shared" si="12"/>
        <v>159.34379609143491</v>
      </c>
      <c r="M191">
        <f t="shared" si="13"/>
        <v>43.183556091435904</v>
      </c>
      <c r="N191">
        <v>179.81103999999999</v>
      </c>
      <c r="X191">
        <f t="shared" si="14"/>
        <v>2.2386602999995375</v>
      </c>
      <c r="Y191">
        <f t="shared" si="14"/>
        <v>9.2211681999997381</v>
      </c>
      <c r="Z191">
        <v>283.5</v>
      </c>
    </row>
    <row r="192" spans="1:26">
      <c r="A192">
        <f t="shared" si="10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50.869095979762378</v>
      </c>
      <c r="L192">
        <f t="shared" si="12"/>
        <v>161.0318959797624</v>
      </c>
      <c r="M192">
        <f t="shared" si="13"/>
        <v>43.353575979762397</v>
      </c>
      <c r="N192">
        <v>181.50427999999999</v>
      </c>
      <c r="X192">
        <f t="shared" si="14"/>
        <v>2.2386602999995375</v>
      </c>
      <c r="Y192">
        <f t="shared" si="14"/>
        <v>9.2211681999997381</v>
      </c>
      <c r="Z192">
        <v>285</v>
      </c>
    </row>
    <row r="193" spans="1:26">
      <c r="A193">
        <f t="shared" si="10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51.027507046124249</v>
      </c>
      <c r="L193">
        <f t="shared" si="12"/>
        <v>162.63038704612325</v>
      </c>
      <c r="M193">
        <f t="shared" si="13"/>
        <v>43.449707046123251</v>
      </c>
      <c r="N193">
        <v>183.62307999999999</v>
      </c>
      <c r="X193">
        <f t="shared" si="14"/>
        <v>2.2386602999995375</v>
      </c>
      <c r="Y193">
        <f t="shared" si="14"/>
        <v>9.2211681999997381</v>
      </c>
      <c r="Z193">
        <v>286.5</v>
      </c>
    </row>
    <row r="194" spans="1:26">
      <c r="A194">
        <f t="shared" si="10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51.25314886981888</v>
      </c>
      <c r="L194">
        <f t="shared" si="12"/>
        <v>164.31434886981788</v>
      </c>
      <c r="M194">
        <f t="shared" si="13"/>
        <v>43.23718886981888</v>
      </c>
      <c r="N194">
        <v>186.15696</v>
      </c>
      <c r="X194">
        <f t="shared" si="14"/>
        <v>2.2386602999995375</v>
      </c>
      <c r="Y194">
        <f t="shared" si="14"/>
        <v>9.2211681999997381</v>
      </c>
      <c r="Z194">
        <v>288</v>
      </c>
    </row>
    <row r="195" spans="1:26">
      <c r="A195">
        <f t="shared" ref="A195:A258" si="1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51.325956360229348</v>
      </c>
      <c r="L195">
        <f t="shared" ref="L195:L258" si="17">D195+K195</f>
        <v>165.94715636022934</v>
      </c>
      <c r="M195">
        <f t="shared" ref="M195:M258" si="18">L195-D200</f>
        <v>43.435756360229348</v>
      </c>
      <c r="N195">
        <v>188.70656</v>
      </c>
      <c r="X195">
        <f t="shared" si="14"/>
        <v>2.2386602999995375</v>
      </c>
      <c r="Y195">
        <f t="shared" si="14"/>
        <v>9.2211681999997381</v>
      </c>
      <c r="Z195">
        <v>289.5</v>
      </c>
    </row>
    <row r="196" spans="1:26">
      <c r="A196">
        <f t="shared" si="1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51.47067342958362</v>
      </c>
      <c r="L196">
        <f t="shared" si="17"/>
        <v>167.63091342958262</v>
      </c>
      <c r="M196">
        <f t="shared" si="18"/>
        <v>43.706233429582625</v>
      </c>
      <c r="N196">
        <v>190.62451999999999</v>
      </c>
      <c r="X196">
        <f t="shared" ref="X196:Y259" si="19">X195</f>
        <v>2.2386602999995375</v>
      </c>
      <c r="Y196">
        <f t="shared" si="19"/>
        <v>9.2211681999997381</v>
      </c>
      <c r="Z196">
        <v>291</v>
      </c>
    </row>
    <row r="197" spans="1:26">
      <c r="A197">
        <f t="shared" si="1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51.617372457737652</v>
      </c>
      <c r="L197">
        <f t="shared" si="17"/>
        <v>169.29569245773766</v>
      </c>
      <c r="M197">
        <f t="shared" si="18"/>
        <v>43.973452457738659</v>
      </c>
      <c r="N197">
        <v>192.38587999999999</v>
      </c>
      <c r="X197">
        <f t="shared" si="19"/>
        <v>2.2386602999995375</v>
      </c>
      <c r="Y197">
        <f t="shared" si="19"/>
        <v>9.2211681999997381</v>
      </c>
      <c r="Z197">
        <v>292.5</v>
      </c>
    </row>
    <row r="198" spans="1:26">
      <c r="A198">
        <f t="shared" si="1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51.758605015475275</v>
      </c>
      <c r="L198">
        <f t="shared" si="17"/>
        <v>170.93928501547526</v>
      </c>
      <c r="M198">
        <f t="shared" si="18"/>
        <v>44.24044501547526</v>
      </c>
      <c r="N198">
        <v>194.16819999999899</v>
      </c>
      <c r="X198">
        <f t="shared" si="19"/>
        <v>2.2386602999995375</v>
      </c>
      <c r="Y198">
        <f t="shared" si="19"/>
        <v>9.2211681999997381</v>
      </c>
      <c r="Z198">
        <v>294</v>
      </c>
    </row>
    <row r="199" spans="1:26">
      <c r="A199">
        <f t="shared" si="1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51.897488577045287</v>
      </c>
      <c r="L199">
        <f t="shared" si="17"/>
        <v>172.97464857704429</v>
      </c>
      <c r="M199">
        <f t="shared" si="18"/>
        <v>44.758328577044296</v>
      </c>
      <c r="N199">
        <v>196.67256571428501</v>
      </c>
      <c r="X199">
        <f t="shared" si="19"/>
        <v>2.2386602999995375</v>
      </c>
      <c r="Y199">
        <f t="shared" si="19"/>
        <v>9.2211681999997381</v>
      </c>
      <c r="Z199">
        <v>295.5</v>
      </c>
    </row>
    <row r="200" spans="1:26">
      <c r="A200">
        <f t="shared" si="1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52.031922490798301</v>
      </c>
      <c r="L200">
        <f t="shared" si="17"/>
        <v>174.54332249079829</v>
      </c>
      <c r="M200">
        <f t="shared" si="18"/>
        <v>44.183122490798297</v>
      </c>
      <c r="N200">
        <v>199.31648571428499</v>
      </c>
      <c r="X200">
        <f t="shared" si="19"/>
        <v>2.2386602999995375</v>
      </c>
      <c r="Y200">
        <f t="shared" si="19"/>
        <v>9.2211681999997381</v>
      </c>
      <c r="Z200">
        <v>297</v>
      </c>
    </row>
    <row r="201" spans="1:26">
      <c r="A201">
        <f t="shared" si="1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52.226562915461798</v>
      </c>
      <c r="L201">
        <f t="shared" si="17"/>
        <v>176.15124291546181</v>
      </c>
      <c r="M201">
        <f t="shared" si="18"/>
        <v>43.668122915462817</v>
      </c>
      <c r="N201">
        <v>201.151205714285</v>
      </c>
      <c r="X201">
        <f t="shared" si="19"/>
        <v>2.2386602999995375</v>
      </c>
      <c r="Y201">
        <f t="shared" si="19"/>
        <v>9.2211681999997381</v>
      </c>
      <c r="Z201">
        <v>298.5</v>
      </c>
    </row>
    <row r="202" spans="1:26">
      <c r="A202">
        <f t="shared" si="1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52.351774763530912</v>
      </c>
      <c r="L202">
        <f t="shared" si="17"/>
        <v>177.6740147635299</v>
      </c>
      <c r="M202">
        <f t="shared" si="18"/>
        <v>43.088934763529892</v>
      </c>
      <c r="N202">
        <v>202.996405714285</v>
      </c>
      <c r="X202">
        <f t="shared" si="19"/>
        <v>2.2386602999995375</v>
      </c>
      <c r="Y202">
        <f t="shared" si="19"/>
        <v>9.2211681999997381</v>
      </c>
      <c r="Z202">
        <v>300</v>
      </c>
    </row>
    <row r="203" spans="1:26">
      <c r="A203">
        <f t="shared" si="1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52.472950297212435</v>
      </c>
      <c r="L203">
        <f t="shared" si="17"/>
        <v>179.17179029721245</v>
      </c>
      <c r="M203">
        <f t="shared" si="18"/>
        <v>42.777190297212456</v>
      </c>
      <c r="N203">
        <v>204.83636571428499</v>
      </c>
      <c r="X203">
        <f t="shared" si="19"/>
        <v>2.2386602999995375</v>
      </c>
      <c r="Y203">
        <f t="shared" si="19"/>
        <v>9.2211681999997381</v>
      </c>
      <c r="Z203">
        <v>301.5</v>
      </c>
    </row>
    <row r="204" spans="1:26">
      <c r="A204">
        <f t="shared" si="1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52.593974048043094</v>
      </c>
      <c r="L204">
        <f t="shared" si="17"/>
        <v>180.81029404804309</v>
      </c>
      <c r="M204">
        <f t="shared" si="18"/>
        <v>42.496534048043088</v>
      </c>
      <c r="N204">
        <v>206.81587999999999</v>
      </c>
      <c r="X204">
        <f t="shared" si="19"/>
        <v>2.2386602999995375</v>
      </c>
      <c r="Y204">
        <f t="shared" si="19"/>
        <v>9.2211681999997381</v>
      </c>
      <c r="Z204">
        <v>303</v>
      </c>
    </row>
    <row r="205" spans="1:26">
      <c r="A205">
        <f t="shared" si="1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52.710272618835432</v>
      </c>
      <c r="L205">
        <f t="shared" si="17"/>
        <v>183.07047261883542</v>
      </c>
      <c r="M205">
        <f t="shared" si="18"/>
        <v>42.68095261883542</v>
      </c>
      <c r="N205">
        <v>208.86483999999999</v>
      </c>
      <c r="X205">
        <f t="shared" si="19"/>
        <v>2.2386602999995375</v>
      </c>
      <c r="Y205">
        <f t="shared" si="19"/>
        <v>9.2211681999997381</v>
      </c>
      <c r="Z205">
        <v>304.5</v>
      </c>
    </row>
    <row r="206" spans="1:26">
      <c r="A206">
        <f t="shared" si="1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52.827047200807357</v>
      </c>
      <c r="L206">
        <f t="shared" si="17"/>
        <v>185.31016720080635</v>
      </c>
      <c r="M206">
        <f t="shared" si="18"/>
        <v>42.860607200806356</v>
      </c>
      <c r="N206">
        <v>210.74671999999899</v>
      </c>
      <c r="X206">
        <f t="shared" si="19"/>
        <v>2.2386602999995375</v>
      </c>
      <c r="Y206">
        <f t="shared" si="19"/>
        <v>9.2211681999997381</v>
      </c>
      <c r="Z206">
        <v>306</v>
      </c>
    </row>
    <row r="207" spans="1:26">
      <c r="A207">
        <f t="shared" si="1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52.937597541773414</v>
      </c>
      <c r="L207">
        <f t="shared" si="17"/>
        <v>187.52267754177342</v>
      </c>
      <c r="M207">
        <f t="shared" si="18"/>
        <v>43.561277541773421</v>
      </c>
      <c r="N207">
        <v>212.48248000000001</v>
      </c>
      <c r="X207">
        <f t="shared" si="19"/>
        <v>2.2386602999995375</v>
      </c>
      <c r="Y207">
        <f t="shared" si="19"/>
        <v>9.2211681999997381</v>
      </c>
      <c r="Z207">
        <v>307.5</v>
      </c>
    </row>
    <row r="208" spans="1:26">
      <c r="A208">
        <f t="shared" si="1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53.098219720205293</v>
      </c>
      <c r="L208">
        <f t="shared" si="17"/>
        <v>189.49281972020529</v>
      </c>
      <c r="M208">
        <f t="shared" si="18"/>
        <v>44.3172597202053</v>
      </c>
      <c r="N208">
        <v>214.39055999999999</v>
      </c>
      <c r="X208">
        <f t="shared" si="19"/>
        <v>2.2386602999995375</v>
      </c>
      <c r="Y208">
        <f t="shared" si="19"/>
        <v>9.2211681999997381</v>
      </c>
      <c r="Z208">
        <v>309</v>
      </c>
    </row>
    <row r="209" spans="1:26">
      <c r="A209">
        <f t="shared" si="1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53.201054474295844</v>
      </c>
      <c r="L209">
        <f t="shared" si="17"/>
        <v>191.51481447429586</v>
      </c>
      <c r="M209">
        <f t="shared" si="18"/>
        <v>44.32113447429586</v>
      </c>
      <c r="N209">
        <v>216.70848000000001</v>
      </c>
      <c r="X209">
        <f t="shared" si="19"/>
        <v>2.2386602999995375</v>
      </c>
      <c r="Y209">
        <f t="shared" si="19"/>
        <v>9.2211681999997381</v>
      </c>
      <c r="Z209">
        <v>310.5</v>
      </c>
    </row>
    <row r="210" spans="1:26">
      <c r="A210">
        <f t="shared" si="1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53.256552450105403</v>
      </c>
      <c r="L210">
        <f t="shared" si="17"/>
        <v>193.64607245010541</v>
      </c>
      <c r="M210">
        <f t="shared" si="18"/>
        <v>44.4657124501054</v>
      </c>
      <c r="N210">
        <v>218.62703999999999</v>
      </c>
      <c r="X210">
        <f t="shared" si="19"/>
        <v>2.2386602999995375</v>
      </c>
      <c r="Y210">
        <f t="shared" si="19"/>
        <v>9.2211681999997381</v>
      </c>
      <c r="Z210">
        <v>312</v>
      </c>
    </row>
    <row r="211" spans="1:26">
      <c r="A211">
        <f t="shared" si="1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53.403338415159979</v>
      </c>
      <c r="L211">
        <f t="shared" si="17"/>
        <v>195.85289841515998</v>
      </c>
      <c r="M211">
        <f t="shared" si="18"/>
        <v>44.691098415159985</v>
      </c>
      <c r="N211">
        <v>220.416525714285</v>
      </c>
      <c r="X211">
        <f t="shared" si="19"/>
        <v>2.2386602999995375</v>
      </c>
      <c r="Y211">
        <f t="shared" si="19"/>
        <v>9.2211681999997381</v>
      </c>
      <c r="Z211">
        <v>313.5</v>
      </c>
    </row>
    <row r="212" spans="1:26">
      <c r="A212">
        <f t="shared" si="1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0.05</v>
      </c>
      <c r="H212">
        <v>0</v>
      </c>
      <c r="I212">
        <v>0</v>
      </c>
      <c r="J212">
        <v>0</v>
      </c>
      <c r="K212">
        <f t="shared" si="16"/>
        <v>53.452897598555865</v>
      </c>
      <c r="L212">
        <f t="shared" si="17"/>
        <v>197.41429759855586</v>
      </c>
      <c r="M212">
        <f t="shared" si="18"/>
        <v>44.318217598555862</v>
      </c>
      <c r="N212">
        <v>222.319365714285</v>
      </c>
      <c r="X212">
        <f t="shared" si="19"/>
        <v>2.2386602999995375</v>
      </c>
      <c r="Y212">
        <f t="shared" si="19"/>
        <v>9.2211681999997381</v>
      </c>
      <c r="Z212">
        <v>315</v>
      </c>
    </row>
    <row r="213" spans="1:26">
      <c r="A213">
        <f t="shared" si="1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0.05</v>
      </c>
      <c r="H213">
        <v>0</v>
      </c>
      <c r="I213">
        <v>0</v>
      </c>
      <c r="J213">
        <v>0</v>
      </c>
      <c r="K213">
        <f t="shared" si="16"/>
        <v>53.546878001462758</v>
      </c>
      <c r="L213">
        <f t="shared" si="17"/>
        <v>198.72243800146276</v>
      </c>
      <c r="M213">
        <f t="shared" si="18"/>
        <v>43.076158001462773</v>
      </c>
      <c r="N213">
        <v>224.39452571428501</v>
      </c>
      <c r="X213">
        <f t="shared" si="19"/>
        <v>2.2386602999995375</v>
      </c>
      <c r="Y213">
        <f t="shared" si="19"/>
        <v>9.2211681999997381</v>
      </c>
      <c r="Z213">
        <v>316.5</v>
      </c>
    </row>
    <row r="214" spans="1:26">
      <c r="A214">
        <f t="shared" si="1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6"/>
        <v>53.638794288820009</v>
      </c>
      <c r="L214">
        <f t="shared" si="17"/>
        <v>200.83247428882001</v>
      </c>
      <c r="M214">
        <f t="shared" si="18"/>
        <v>42.777074288820018</v>
      </c>
      <c r="N214">
        <v>226.28164571428499</v>
      </c>
      <c r="X214">
        <f t="shared" si="19"/>
        <v>2.2386602999995375</v>
      </c>
      <c r="Y214">
        <f t="shared" si="19"/>
        <v>9.2211681999997381</v>
      </c>
      <c r="Z214">
        <v>318</v>
      </c>
    </row>
    <row r="215" spans="1:26">
      <c r="A215">
        <f t="shared" si="1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6"/>
        <v>53.773758078850989</v>
      </c>
      <c r="L215">
        <f t="shared" si="17"/>
        <v>202.954118078851</v>
      </c>
      <c r="M215">
        <f t="shared" si="18"/>
        <v>42.896918078851002</v>
      </c>
      <c r="N215">
        <v>228.137325714285</v>
      </c>
      <c r="X215">
        <f t="shared" si="19"/>
        <v>2.2386602999995375</v>
      </c>
      <c r="Y215">
        <f t="shared" si="19"/>
        <v>9.2211681999997381</v>
      </c>
      <c r="Z215">
        <v>319.5</v>
      </c>
    </row>
    <row r="216" spans="1:26">
      <c r="A216">
        <f t="shared" si="1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6"/>
        <v>53.862055698246067</v>
      </c>
      <c r="L216">
        <f t="shared" si="17"/>
        <v>205.02385569824605</v>
      </c>
      <c r="M216">
        <f t="shared" si="18"/>
        <v>43.158135698246042</v>
      </c>
      <c r="N216">
        <v>229.961565714285</v>
      </c>
      <c r="X216">
        <f t="shared" si="19"/>
        <v>2.2386602999995375</v>
      </c>
      <c r="Y216">
        <f t="shared" si="19"/>
        <v>9.2211681999997381</v>
      </c>
      <c r="Z216">
        <v>321</v>
      </c>
    </row>
    <row r="217" spans="1:26">
      <c r="A217">
        <f t="shared" si="1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6"/>
        <v>53.947486073347051</v>
      </c>
      <c r="L217">
        <f t="shared" si="17"/>
        <v>207.04356607334705</v>
      </c>
      <c r="M217">
        <f t="shared" si="18"/>
        <v>42.98568607334704</v>
      </c>
      <c r="N217">
        <v>232.56356571428501</v>
      </c>
      <c r="X217">
        <f t="shared" si="19"/>
        <v>2.2386602999995375</v>
      </c>
      <c r="Y217">
        <f t="shared" si="19"/>
        <v>9.2211681999997381</v>
      </c>
      <c r="Z217">
        <v>322.5</v>
      </c>
    </row>
    <row r="218" spans="1:26">
      <c r="A218">
        <f t="shared" si="1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6"/>
        <v>54.030924123921125</v>
      </c>
      <c r="L218">
        <f t="shared" si="17"/>
        <v>209.67720412392111</v>
      </c>
      <c r="M218">
        <f t="shared" si="18"/>
        <v>43.064484123922114</v>
      </c>
      <c r="N218">
        <v>234.703325714285</v>
      </c>
      <c r="X218">
        <f t="shared" si="19"/>
        <v>2.2386602999995375</v>
      </c>
      <c r="Y218">
        <f t="shared" si="19"/>
        <v>9.2211681999997381</v>
      </c>
      <c r="Z218">
        <v>324</v>
      </c>
    </row>
    <row r="219" spans="1:26">
      <c r="A219">
        <f t="shared" si="1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6"/>
        <v>54.111456068929428</v>
      </c>
      <c r="L219">
        <f t="shared" si="17"/>
        <v>212.16685606892941</v>
      </c>
      <c r="M219">
        <f t="shared" si="18"/>
        <v>43.818976068929402</v>
      </c>
      <c r="N219">
        <v>236.386085714285</v>
      </c>
      <c r="X219">
        <f t="shared" si="19"/>
        <v>2.2386602999995375</v>
      </c>
      <c r="Y219">
        <f t="shared" si="19"/>
        <v>9.2211681999997381</v>
      </c>
      <c r="Z219">
        <v>325.5</v>
      </c>
    </row>
    <row r="220" spans="1:26">
      <c r="A220">
        <f t="shared" si="1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6"/>
        <v>54.230302932610996</v>
      </c>
      <c r="L220">
        <f t="shared" si="17"/>
        <v>214.28750293261101</v>
      </c>
      <c r="M220">
        <f t="shared" si="18"/>
        <v>44.199222932611008</v>
      </c>
      <c r="N220">
        <v>238.28268571428501</v>
      </c>
      <c r="X220">
        <f t="shared" si="19"/>
        <v>2.2386602999995375</v>
      </c>
      <c r="Y220">
        <f t="shared" si="19"/>
        <v>9.2211681999997381</v>
      </c>
      <c r="Z220">
        <v>327</v>
      </c>
    </row>
    <row r="221" spans="1:26">
      <c r="A221">
        <f t="shared" si="1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6"/>
        <v>54.306413315845845</v>
      </c>
      <c r="L221">
        <f t="shared" si="17"/>
        <v>216.17213331584585</v>
      </c>
      <c r="M221">
        <f t="shared" si="18"/>
        <v>43.717053315845845</v>
      </c>
      <c r="N221">
        <v>240.68556571428499</v>
      </c>
      <c r="X221">
        <f t="shared" si="19"/>
        <v>2.2386602999995375</v>
      </c>
      <c r="Y221">
        <f t="shared" si="19"/>
        <v>9.2211681999997381</v>
      </c>
      <c r="Z221">
        <v>328.5</v>
      </c>
    </row>
    <row r="222" spans="1:26">
      <c r="A222">
        <f t="shared" si="1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6"/>
        <v>54.380901325752163</v>
      </c>
      <c r="L222">
        <f t="shared" si="17"/>
        <v>218.43878132575219</v>
      </c>
      <c r="M222">
        <f t="shared" si="18"/>
        <v>43.470781325752199</v>
      </c>
      <c r="N222">
        <v>243.036045714285</v>
      </c>
      <c r="X222">
        <f t="shared" si="19"/>
        <v>2.2386602999995375</v>
      </c>
      <c r="Y222">
        <f t="shared" si="19"/>
        <v>9.2211681999997381</v>
      </c>
      <c r="Z222">
        <v>330</v>
      </c>
    </row>
    <row r="223" spans="1:26">
      <c r="A223">
        <f t="shared" si="1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6"/>
        <v>54.451615438508981</v>
      </c>
      <c r="L223">
        <f t="shared" si="17"/>
        <v>221.06433543850798</v>
      </c>
      <c r="M223">
        <f t="shared" si="18"/>
        <v>43.588655438508994</v>
      </c>
      <c r="N223">
        <v>245.386525714285</v>
      </c>
      <c r="X223">
        <f t="shared" si="19"/>
        <v>2.2386602999995375</v>
      </c>
      <c r="Y223">
        <f t="shared" si="19"/>
        <v>9.2211681999997381</v>
      </c>
      <c r="Z223">
        <v>331.5</v>
      </c>
    </row>
    <row r="224" spans="1:26">
      <c r="A224">
        <f t="shared" si="1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6"/>
        <v>54.523552175469263</v>
      </c>
      <c r="L224">
        <f t="shared" si="17"/>
        <v>222.87143217546927</v>
      </c>
      <c r="M224">
        <f t="shared" si="18"/>
        <v>43.060392175469275</v>
      </c>
      <c r="N224">
        <v>247.78747999999999</v>
      </c>
      <c r="X224">
        <f t="shared" si="19"/>
        <v>2.2386602999995375</v>
      </c>
      <c r="Y224">
        <f t="shared" si="19"/>
        <v>9.2211681999997381</v>
      </c>
      <c r="Z224">
        <v>333</v>
      </c>
    </row>
    <row r="225" spans="1:26">
      <c r="A225">
        <f t="shared" si="1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6"/>
        <v>54.590683538422937</v>
      </c>
      <c r="L225">
        <f t="shared" si="17"/>
        <v>224.67896353842292</v>
      </c>
      <c r="M225">
        <f t="shared" si="18"/>
        <v>43.174683538422926</v>
      </c>
      <c r="N225">
        <v>250.03315999999899</v>
      </c>
      <c r="X225">
        <f t="shared" si="19"/>
        <v>2.2386602999995375</v>
      </c>
      <c r="Y225">
        <f t="shared" si="19"/>
        <v>9.2211681999997381</v>
      </c>
      <c r="Z225">
        <v>334.5</v>
      </c>
    </row>
    <row r="226" spans="1:26">
      <c r="A226">
        <f t="shared" si="1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6"/>
        <v>54.658216868276199</v>
      </c>
      <c r="L226">
        <f t="shared" si="17"/>
        <v>227.11329686827622</v>
      </c>
      <c r="M226">
        <f t="shared" si="18"/>
        <v>43.490216868276235</v>
      </c>
      <c r="N226">
        <v>252.247399999999</v>
      </c>
      <c r="X226">
        <f t="shared" si="19"/>
        <v>2.2386602999995375</v>
      </c>
      <c r="Y226">
        <f t="shared" si="19"/>
        <v>9.2211681999997381</v>
      </c>
      <c r="Z226">
        <v>336</v>
      </c>
    </row>
    <row r="227" spans="1:26">
      <c r="A227">
        <f t="shared" si="1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6"/>
        <v>54.725139530460737</v>
      </c>
      <c r="L227">
        <f t="shared" si="17"/>
        <v>229.69313953046071</v>
      </c>
      <c r="M227">
        <f t="shared" si="18"/>
        <v>43.536179530460714</v>
      </c>
      <c r="N227">
        <v>254.43544</v>
      </c>
      <c r="X227">
        <f t="shared" si="19"/>
        <v>2.2386602999995375</v>
      </c>
      <c r="Y227">
        <f t="shared" si="19"/>
        <v>9.2211681999997381</v>
      </c>
      <c r="Z227">
        <v>337.5</v>
      </c>
    </row>
    <row r="228" spans="1:26">
      <c r="A228">
        <f t="shared" si="1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6"/>
        <v>54.79001803326787</v>
      </c>
      <c r="L228">
        <f t="shared" si="17"/>
        <v>232.26569803326686</v>
      </c>
      <c r="M228">
        <f t="shared" si="18"/>
        <v>43.559138033266862</v>
      </c>
      <c r="N228">
        <v>257.43792000000002</v>
      </c>
      <c r="X228">
        <f t="shared" si="19"/>
        <v>2.2386602999995375</v>
      </c>
      <c r="Y228">
        <f t="shared" si="19"/>
        <v>9.2211681999997381</v>
      </c>
      <c r="Z228">
        <v>339</v>
      </c>
    </row>
    <row r="229" spans="1:26">
      <c r="A229">
        <f t="shared" si="1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6"/>
        <v>54.853170040079561</v>
      </c>
      <c r="L229">
        <f t="shared" si="17"/>
        <v>234.66421004007955</v>
      </c>
      <c r="M229">
        <f t="shared" si="18"/>
        <v>44.039690040079563</v>
      </c>
      <c r="N229">
        <v>260.31656571428499</v>
      </c>
      <c r="X229">
        <f t="shared" si="19"/>
        <v>2.2386602999995375</v>
      </c>
      <c r="Y229">
        <f t="shared" si="19"/>
        <v>9.2211681999997381</v>
      </c>
      <c r="Z229">
        <v>340.5</v>
      </c>
    </row>
    <row r="230" spans="1:26">
      <c r="A230">
        <f t="shared" si="1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0.05</v>
      </c>
      <c r="H230">
        <v>0</v>
      </c>
      <c r="I230">
        <v>0</v>
      </c>
      <c r="J230">
        <v>0</v>
      </c>
      <c r="K230">
        <f t="shared" si="16"/>
        <v>54.91401537246584</v>
      </c>
      <c r="L230">
        <f t="shared" si="17"/>
        <v>236.41829537246582</v>
      </c>
      <c r="M230">
        <f t="shared" si="18"/>
        <v>44.032415372465834</v>
      </c>
      <c r="N230">
        <v>262.49412571428502</v>
      </c>
      <c r="X230">
        <f t="shared" si="19"/>
        <v>2.2386602999995375</v>
      </c>
      <c r="Y230">
        <f t="shared" si="19"/>
        <v>9.2211681999997381</v>
      </c>
      <c r="Z230">
        <v>342</v>
      </c>
    </row>
    <row r="231" spans="1:26">
      <c r="A231">
        <f t="shared" si="1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0.05</v>
      </c>
      <c r="H231">
        <v>0</v>
      </c>
      <c r="I231">
        <v>0</v>
      </c>
      <c r="J231">
        <v>0</v>
      </c>
      <c r="K231">
        <f t="shared" si="16"/>
        <v>55.003589365598501</v>
      </c>
      <c r="L231">
        <f t="shared" si="17"/>
        <v>238.6266693655985</v>
      </c>
      <c r="M231">
        <f t="shared" si="18"/>
        <v>44.458469365599512</v>
      </c>
      <c r="N231">
        <v>265.26140571428499</v>
      </c>
      <c r="X231">
        <f t="shared" si="19"/>
        <v>2.2386602999995375</v>
      </c>
      <c r="Y231">
        <f t="shared" si="19"/>
        <v>9.2211681999997381</v>
      </c>
      <c r="Z231">
        <v>343.5</v>
      </c>
    </row>
    <row r="232" spans="1:26">
      <c r="A232">
        <f t="shared" si="1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0.05</v>
      </c>
      <c r="H232">
        <v>0</v>
      </c>
      <c r="I232">
        <v>0</v>
      </c>
      <c r="J232">
        <v>0</v>
      </c>
      <c r="K232">
        <f t="shared" si="16"/>
        <v>55.032355995076657</v>
      </c>
      <c r="L232">
        <f t="shared" si="17"/>
        <v>241.18931599507664</v>
      </c>
      <c r="M232">
        <f t="shared" si="18"/>
        <v>44.516750280791626</v>
      </c>
      <c r="N232">
        <v>268.37332571428499</v>
      </c>
      <c r="X232">
        <f t="shared" si="19"/>
        <v>2.2386602999995375</v>
      </c>
      <c r="Y232">
        <f t="shared" si="19"/>
        <v>9.2211681999997381</v>
      </c>
      <c r="Z232">
        <v>345</v>
      </c>
    </row>
    <row r="233" spans="1:26">
      <c r="A233">
        <f t="shared" si="1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0.05</v>
      </c>
      <c r="H233">
        <v>0</v>
      </c>
      <c r="I233">
        <v>0</v>
      </c>
      <c r="J233">
        <v>0</v>
      </c>
      <c r="K233">
        <f t="shared" si="16"/>
        <v>55.1140977671446</v>
      </c>
      <c r="L233">
        <f t="shared" si="17"/>
        <v>243.82065776714461</v>
      </c>
      <c r="M233">
        <f t="shared" si="18"/>
        <v>44.504172052859616</v>
      </c>
      <c r="N233">
        <v>271.36532571428501</v>
      </c>
      <c r="X233">
        <f t="shared" si="19"/>
        <v>2.2386602999995375</v>
      </c>
      <c r="Y233">
        <f t="shared" si="19"/>
        <v>9.2211681999997381</v>
      </c>
      <c r="Z233">
        <v>346.5</v>
      </c>
    </row>
    <row r="234" spans="1:26">
      <c r="A234">
        <f t="shared" si="1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0.05</v>
      </c>
      <c r="H234">
        <v>0</v>
      </c>
      <c r="I234">
        <v>0</v>
      </c>
      <c r="J234">
        <v>0</v>
      </c>
      <c r="K234">
        <f t="shared" si="16"/>
        <v>55.167567710557591</v>
      </c>
      <c r="L234">
        <f t="shared" si="17"/>
        <v>245.79208771055758</v>
      </c>
      <c r="M234">
        <f t="shared" si="18"/>
        <v>44.640881996272583</v>
      </c>
      <c r="N234">
        <v>273.490485714285</v>
      </c>
      <c r="X234">
        <f t="shared" si="19"/>
        <v>2.2386602999995375</v>
      </c>
      <c r="Y234">
        <f t="shared" si="19"/>
        <v>9.2211681999997381</v>
      </c>
      <c r="Z234">
        <v>348</v>
      </c>
    </row>
    <row r="235" spans="1:26">
      <c r="A235">
        <f t="shared" si="1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0.05</v>
      </c>
      <c r="H235">
        <v>0</v>
      </c>
      <c r="I235">
        <v>0</v>
      </c>
      <c r="J235">
        <v>0</v>
      </c>
      <c r="K235">
        <f t="shared" si="16"/>
        <v>55.220881446025743</v>
      </c>
      <c r="L235">
        <f t="shared" si="17"/>
        <v>247.60676144602573</v>
      </c>
      <c r="M235">
        <f t="shared" si="18"/>
        <v>44.610355731740725</v>
      </c>
      <c r="N235">
        <v>275.61564571428499</v>
      </c>
      <c r="X235">
        <f t="shared" si="19"/>
        <v>2.2386602999995375</v>
      </c>
      <c r="Y235">
        <f t="shared" si="19"/>
        <v>9.2211681999997381</v>
      </c>
      <c r="Z235">
        <v>349.5</v>
      </c>
    </row>
    <row r="236" spans="1:26">
      <c r="A236">
        <f t="shared" si="1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0.05</v>
      </c>
      <c r="H236">
        <v>0</v>
      </c>
      <c r="I236">
        <v>0</v>
      </c>
      <c r="J236">
        <v>0</v>
      </c>
      <c r="K236">
        <f t="shared" si="16"/>
        <v>55.273908782638244</v>
      </c>
      <c r="L236">
        <f t="shared" si="17"/>
        <v>249.44210878263723</v>
      </c>
      <c r="M236">
        <f t="shared" si="18"/>
        <v>44.60574306835224</v>
      </c>
      <c r="N236">
        <v>278.66860000000003</v>
      </c>
      <c r="X236">
        <f t="shared" si="19"/>
        <v>2.2386602999995375</v>
      </c>
      <c r="Y236">
        <f t="shared" si="19"/>
        <v>9.2211681999997381</v>
      </c>
      <c r="Z236">
        <v>351</v>
      </c>
    </row>
    <row r="237" spans="1:26">
      <c r="A237">
        <f t="shared" si="1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0.05</v>
      </c>
      <c r="H237">
        <v>0</v>
      </c>
      <c r="I237">
        <v>0</v>
      </c>
      <c r="J237">
        <v>0</v>
      </c>
      <c r="K237">
        <f t="shared" si="16"/>
        <v>55.324827335667251</v>
      </c>
      <c r="L237">
        <f t="shared" si="17"/>
        <v>251.99739304995228</v>
      </c>
      <c r="M237">
        <f t="shared" si="18"/>
        <v>45.181513049952287</v>
      </c>
      <c r="N237">
        <v>281.61867999999998</v>
      </c>
      <c r="X237">
        <f t="shared" si="19"/>
        <v>2.2386602999995375</v>
      </c>
      <c r="Y237">
        <f t="shared" si="19"/>
        <v>9.2211681999997381</v>
      </c>
      <c r="Z237">
        <v>352.5</v>
      </c>
    </row>
    <row r="238" spans="1:26">
      <c r="A238">
        <f t="shared" si="1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0.05</v>
      </c>
      <c r="H238">
        <v>0</v>
      </c>
      <c r="I238">
        <v>0</v>
      </c>
      <c r="J238">
        <v>0</v>
      </c>
      <c r="K238">
        <f t="shared" si="16"/>
        <v>55.373671039873543</v>
      </c>
      <c r="L238">
        <f t="shared" si="17"/>
        <v>254.69015675415852</v>
      </c>
      <c r="M238">
        <f t="shared" si="18"/>
        <v>45.825316754158536</v>
      </c>
      <c r="N238">
        <v>283.74383999999998</v>
      </c>
      <c r="X238">
        <f t="shared" si="19"/>
        <v>2.2386602999995375</v>
      </c>
      <c r="Y238">
        <f t="shared" si="19"/>
        <v>9.2211681999997381</v>
      </c>
      <c r="Z238">
        <v>354</v>
      </c>
    </row>
    <row r="239" spans="1:26">
      <c r="A239">
        <f t="shared" si="1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0.05</v>
      </c>
      <c r="H239">
        <v>0</v>
      </c>
      <c r="I239">
        <v>0</v>
      </c>
      <c r="J239">
        <v>0</v>
      </c>
      <c r="K239">
        <f t="shared" si="16"/>
        <v>55.421448774506402</v>
      </c>
      <c r="L239">
        <f t="shared" si="17"/>
        <v>256.57265448879139</v>
      </c>
      <c r="M239">
        <f t="shared" si="18"/>
        <v>45.825934488792399</v>
      </c>
      <c r="N239">
        <v>285.88995999999997</v>
      </c>
      <c r="X239">
        <f t="shared" si="19"/>
        <v>2.2386602999995375</v>
      </c>
      <c r="Y239">
        <f t="shared" si="19"/>
        <v>9.2211681999997381</v>
      </c>
      <c r="Z239">
        <v>355.5</v>
      </c>
    </row>
    <row r="240" spans="1:26">
      <c r="A240">
        <f t="shared" si="1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0.05</v>
      </c>
      <c r="H240">
        <v>0</v>
      </c>
      <c r="I240">
        <v>0</v>
      </c>
      <c r="J240">
        <v>0</v>
      </c>
      <c r="K240">
        <f t="shared" si="16"/>
        <v>55.490453425232587</v>
      </c>
      <c r="L240">
        <f t="shared" si="17"/>
        <v>258.48685913951761</v>
      </c>
      <c r="M240">
        <f t="shared" si="18"/>
        <v>46.004379139517596</v>
      </c>
      <c r="N240">
        <v>288.69391999999999</v>
      </c>
      <c r="X240">
        <f t="shared" si="19"/>
        <v>2.2386602999995375</v>
      </c>
      <c r="Y240">
        <f t="shared" si="19"/>
        <v>9.2211681999997381</v>
      </c>
      <c r="Z240">
        <v>357</v>
      </c>
    </row>
    <row r="241" spans="1:26">
      <c r="A241">
        <f t="shared" si="1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0.05</v>
      </c>
      <c r="H241">
        <v>0</v>
      </c>
      <c r="I241">
        <v>0</v>
      </c>
      <c r="J241">
        <v>0</v>
      </c>
      <c r="K241">
        <f t="shared" si="16"/>
        <v>55.535235522794537</v>
      </c>
      <c r="L241">
        <f t="shared" si="17"/>
        <v>260.37160123707952</v>
      </c>
      <c r="M241">
        <f t="shared" si="18"/>
        <v>45.981041237079523</v>
      </c>
      <c r="N241">
        <v>291.68068</v>
      </c>
      <c r="X241">
        <f t="shared" si="19"/>
        <v>2.2386602999995375</v>
      </c>
      <c r="Y241">
        <f t="shared" si="19"/>
        <v>9.2211681999997381</v>
      </c>
      <c r="Z241">
        <v>358.5</v>
      </c>
    </row>
    <row r="242" spans="1:26">
      <c r="A242">
        <f t="shared" si="1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0.05</v>
      </c>
      <c r="H242">
        <v>0</v>
      </c>
      <c r="I242">
        <v>0</v>
      </c>
      <c r="J242">
        <v>0</v>
      </c>
      <c r="K242">
        <f t="shared" si="16"/>
        <v>55.580868921349506</v>
      </c>
      <c r="L242">
        <f t="shared" si="17"/>
        <v>262.39674892134951</v>
      </c>
      <c r="M242">
        <f t="shared" si="18"/>
        <v>45.688268921349504</v>
      </c>
      <c r="N242">
        <v>293.79536000000002</v>
      </c>
      <c r="X242">
        <f t="shared" si="19"/>
        <v>2.2386602999995375</v>
      </c>
      <c r="Y242">
        <f t="shared" si="19"/>
        <v>9.2211681999997381</v>
      </c>
      <c r="Z242">
        <v>360</v>
      </c>
    </row>
    <row r="243" spans="1:26">
      <c r="A243">
        <f t="shared" si="1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0.05</v>
      </c>
      <c r="H243">
        <v>0</v>
      </c>
      <c r="I243">
        <v>0</v>
      </c>
      <c r="J243">
        <v>0</v>
      </c>
      <c r="K243">
        <f t="shared" si="16"/>
        <v>55.622693622259561</v>
      </c>
      <c r="L243">
        <f t="shared" si="17"/>
        <v>264.48753362225955</v>
      </c>
      <c r="M243">
        <f t="shared" si="18"/>
        <v>45.860493622259554</v>
      </c>
      <c r="N243">
        <v>295.97291999999999</v>
      </c>
      <c r="X243">
        <f t="shared" si="19"/>
        <v>2.2386602999995375</v>
      </c>
      <c r="Y243">
        <f t="shared" si="19"/>
        <v>9.2211681999997381</v>
      </c>
      <c r="Z243">
        <v>361.5</v>
      </c>
    </row>
    <row r="244" spans="1:26">
      <c r="A244">
        <f t="shared" si="1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0.05</v>
      </c>
      <c r="H244">
        <v>0</v>
      </c>
      <c r="I244">
        <v>0</v>
      </c>
      <c r="J244">
        <v>0</v>
      </c>
      <c r="K244">
        <f t="shared" si="16"/>
        <v>55.643956508435465</v>
      </c>
      <c r="L244">
        <f t="shared" si="17"/>
        <v>266.39067650843447</v>
      </c>
      <c r="M244">
        <f t="shared" si="18"/>
        <v>45.974150794149466</v>
      </c>
      <c r="N244">
        <v>298.991119999999</v>
      </c>
      <c r="X244">
        <f t="shared" si="19"/>
        <v>2.2386602999995375</v>
      </c>
      <c r="Y244">
        <f t="shared" si="19"/>
        <v>9.2211681999997381</v>
      </c>
      <c r="Z244">
        <v>363</v>
      </c>
    </row>
    <row r="245" spans="1:26">
      <c r="A245">
        <f t="shared" si="1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0.05</v>
      </c>
      <c r="H245">
        <v>0</v>
      </c>
      <c r="I245">
        <v>0</v>
      </c>
      <c r="J245">
        <v>0</v>
      </c>
      <c r="K245">
        <f t="shared" si="16"/>
        <v>55.684370181936515</v>
      </c>
      <c r="L245">
        <f t="shared" si="17"/>
        <v>268.16685018193652</v>
      </c>
      <c r="M245">
        <f t="shared" si="18"/>
        <v>45.847484467651526</v>
      </c>
      <c r="N245">
        <v>301.75355999999999</v>
      </c>
      <c r="X245">
        <f t="shared" si="19"/>
        <v>2.2386602999995375</v>
      </c>
      <c r="Y245">
        <f t="shared" si="19"/>
        <v>9.2211681999997381</v>
      </c>
      <c r="Z245">
        <v>364.5</v>
      </c>
    </row>
    <row r="246" spans="1:26">
      <c r="A246">
        <f t="shared" si="1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0.05</v>
      </c>
      <c r="H246">
        <v>0</v>
      </c>
      <c r="I246">
        <v>0</v>
      </c>
      <c r="J246">
        <v>0</v>
      </c>
      <c r="K246">
        <f t="shared" si="16"/>
        <v>55.744636123179191</v>
      </c>
      <c r="L246">
        <f t="shared" si="17"/>
        <v>270.13519612317918</v>
      </c>
      <c r="M246">
        <f t="shared" si="18"/>
        <v>45.740670408894175</v>
      </c>
      <c r="N246">
        <v>303.96780000000001</v>
      </c>
      <c r="X246">
        <f t="shared" si="19"/>
        <v>2.2386602999995375</v>
      </c>
      <c r="Y246">
        <f t="shared" si="19"/>
        <v>9.2211681999997381</v>
      </c>
      <c r="Z246">
        <v>366</v>
      </c>
    </row>
    <row r="247" spans="1:26">
      <c r="A247">
        <f t="shared" si="1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0.05</v>
      </c>
      <c r="H247">
        <v>0</v>
      </c>
      <c r="I247">
        <v>0</v>
      </c>
      <c r="J247">
        <v>0</v>
      </c>
      <c r="K247">
        <f t="shared" si="16"/>
        <v>55.782537862735239</v>
      </c>
      <c r="L247">
        <f t="shared" si="17"/>
        <v>272.49101786273525</v>
      </c>
      <c r="M247">
        <f t="shared" si="18"/>
        <v>46.209372148450257</v>
      </c>
      <c r="N247">
        <v>306.19775999999899</v>
      </c>
      <c r="X247">
        <f t="shared" si="19"/>
        <v>2.2386602999995375</v>
      </c>
      <c r="Y247">
        <f t="shared" si="19"/>
        <v>9.2211681999997381</v>
      </c>
      <c r="Z247">
        <v>367.5</v>
      </c>
    </row>
    <row r="248" spans="1:26">
      <c r="A248">
        <f t="shared" si="1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0.05</v>
      </c>
      <c r="H248">
        <v>0</v>
      </c>
      <c r="I248">
        <v>0</v>
      </c>
      <c r="J248">
        <v>0</v>
      </c>
      <c r="K248">
        <f t="shared" si="16"/>
        <v>55.820302856403515</v>
      </c>
      <c r="L248">
        <f t="shared" si="17"/>
        <v>274.44734285640351</v>
      </c>
      <c r="M248">
        <f t="shared" si="18"/>
        <v>46.310017142118511</v>
      </c>
      <c r="N248">
        <v>309.21071999999998</v>
      </c>
      <c r="X248">
        <f t="shared" si="19"/>
        <v>2.2386602999995375</v>
      </c>
      <c r="Y248">
        <f t="shared" si="19"/>
        <v>9.2211681999997381</v>
      </c>
      <c r="Z248">
        <v>369</v>
      </c>
    </row>
    <row r="249" spans="1:26">
      <c r="A249">
        <f t="shared" si="1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0.05</v>
      </c>
      <c r="H249">
        <v>0</v>
      </c>
      <c r="I249">
        <v>0</v>
      </c>
      <c r="J249">
        <v>0</v>
      </c>
      <c r="K249">
        <f t="shared" si="16"/>
        <v>55.856489533628007</v>
      </c>
      <c r="L249">
        <f t="shared" si="17"/>
        <v>276.27301524791301</v>
      </c>
      <c r="M249">
        <f t="shared" si="18"/>
        <v>46.311449533628007</v>
      </c>
      <c r="N249">
        <v>311.43020000000001</v>
      </c>
      <c r="X249">
        <f t="shared" si="19"/>
        <v>2.2386602999995375</v>
      </c>
      <c r="Y249">
        <f t="shared" si="19"/>
        <v>9.2211681999997381</v>
      </c>
      <c r="Z249">
        <v>370.5</v>
      </c>
    </row>
    <row r="250" spans="1:26">
      <c r="A250">
        <f t="shared" si="1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0.05</v>
      </c>
      <c r="H250">
        <v>0</v>
      </c>
      <c r="I250">
        <v>0</v>
      </c>
      <c r="J250">
        <v>0</v>
      </c>
      <c r="K250">
        <f t="shared" si="16"/>
        <v>55.893743777752007</v>
      </c>
      <c r="L250">
        <f t="shared" si="17"/>
        <v>278.21310949203701</v>
      </c>
      <c r="M250">
        <f t="shared" si="18"/>
        <v>45.649543777752001</v>
      </c>
      <c r="N250">
        <v>313.81675999999902</v>
      </c>
      <c r="X250">
        <f t="shared" si="19"/>
        <v>2.2386602999995375</v>
      </c>
      <c r="Y250">
        <f t="shared" si="19"/>
        <v>9.2211681999997381</v>
      </c>
      <c r="Z250">
        <v>372</v>
      </c>
    </row>
    <row r="251" spans="1:26">
      <c r="A251">
        <f t="shared" si="1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0.05</v>
      </c>
      <c r="H251">
        <v>0</v>
      </c>
      <c r="I251">
        <v>0</v>
      </c>
      <c r="J251">
        <v>0</v>
      </c>
      <c r="K251">
        <f t="shared" si="16"/>
        <v>55.929480079738994</v>
      </c>
      <c r="L251">
        <f t="shared" si="17"/>
        <v>280.324005794024</v>
      </c>
      <c r="M251">
        <f t="shared" si="18"/>
        <v>45.620680079739003</v>
      </c>
      <c r="N251">
        <v>316.44083999999998</v>
      </c>
      <c r="X251">
        <f t="shared" si="19"/>
        <v>2.2386602999995375</v>
      </c>
      <c r="Y251">
        <f t="shared" si="19"/>
        <v>9.2211681999997381</v>
      </c>
      <c r="Z251">
        <v>373.5</v>
      </c>
    </row>
    <row r="252" spans="1:26">
      <c r="A252">
        <f t="shared" si="1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0.05</v>
      </c>
      <c r="H252">
        <v>0</v>
      </c>
      <c r="I252">
        <v>0</v>
      </c>
      <c r="J252">
        <v>0</v>
      </c>
      <c r="K252">
        <f t="shared" si="16"/>
        <v>55.96458761431245</v>
      </c>
      <c r="L252">
        <f t="shared" si="17"/>
        <v>282.24623332859744</v>
      </c>
      <c r="M252">
        <f t="shared" si="18"/>
        <v>45.860147614312439</v>
      </c>
      <c r="N252">
        <v>319.46427999999997</v>
      </c>
      <c r="X252">
        <f t="shared" si="19"/>
        <v>2.2386602999995375</v>
      </c>
      <c r="Y252">
        <f t="shared" si="19"/>
        <v>9.2211681999997381</v>
      </c>
      <c r="Z252">
        <v>375</v>
      </c>
    </row>
    <row r="253" spans="1:26">
      <c r="A253">
        <f t="shared" si="1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0.05</v>
      </c>
      <c r="H253">
        <v>0</v>
      </c>
      <c r="I253">
        <v>0</v>
      </c>
      <c r="J253">
        <v>0</v>
      </c>
      <c r="K253">
        <f t="shared" si="16"/>
        <v>56.01393114409521</v>
      </c>
      <c r="L253">
        <f t="shared" si="17"/>
        <v>284.15125685838018</v>
      </c>
      <c r="M253">
        <f t="shared" si="18"/>
        <v>45.868571144095171</v>
      </c>
      <c r="N253">
        <v>321.63659999999999</v>
      </c>
      <c r="X253">
        <f t="shared" si="19"/>
        <v>2.2386602999995375</v>
      </c>
      <c r="Y253">
        <f t="shared" si="19"/>
        <v>9.2211681999997381</v>
      </c>
      <c r="Z253">
        <v>376.5</v>
      </c>
    </row>
    <row r="254" spans="1:26">
      <c r="A254">
        <f t="shared" si="1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0.05</v>
      </c>
      <c r="H254">
        <v>0</v>
      </c>
      <c r="I254">
        <v>0</v>
      </c>
      <c r="J254">
        <v>0</v>
      </c>
      <c r="K254">
        <f t="shared" si="16"/>
        <v>56.045683593063046</v>
      </c>
      <c r="L254">
        <f t="shared" si="17"/>
        <v>286.00724930734805</v>
      </c>
      <c r="M254">
        <f t="shared" si="18"/>
        <v>45.321683593063057</v>
      </c>
      <c r="N254">
        <v>323.80367999999902</v>
      </c>
      <c r="X254">
        <f t="shared" si="19"/>
        <v>2.2386602999995375</v>
      </c>
      <c r="Y254">
        <f t="shared" si="19"/>
        <v>9.2211681999997381</v>
      </c>
      <c r="Z254">
        <v>378</v>
      </c>
    </row>
    <row r="255" spans="1:26">
      <c r="A255">
        <f t="shared" si="1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0.05</v>
      </c>
      <c r="H255">
        <v>0</v>
      </c>
      <c r="I255">
        <v>0</v>
      </c>
      <c r="J255">
        <v>0</v>
      </c>
      <c r="K255">
        <f t="shared" si="16"/>
        <v>56.062094130884589</v>
      </c>
      <c r="L255">
        <f t="shared" si="17"/>
        <v>288.62565984516959</v>
      </c>
      <c r="M255">
        <f t="shared" si="18"/>
        <v>45.589614130884598</v>
      </c>
      <c r="N255">
        <v>326.35439999999898</v>
      </c>
      <c r="X255">
        <f t="shared" si="19"/>
        <v>2.2386602999995375</v>
      </c>
      <c r="Y255">
        <f t="shared" si="19"/>
        <v>9.2211681999997381</v>
      </c>
      <c r="Z255">
        <v>379.5</v>
      </c>
    </row>
    <row r="256" spans="1:26">
      <c r="A256">
        <f t="shared" si="1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0.05</v>
      </c>
      <c r="H256">
        <v>0</v>
      </c>
      <c r="I256">
        <v>0</v>
      </c>
      <c r="J256">
        <v>0</v>
      </c>
      <c r="K256">
        <f t="shared" si="16"/>
        <v>56.092560789188155</v>
      </c>
      <c r="L256">
        <f t="shared" si="17"/>
        <v>290.79588650347318</v>
      </c>
      <c r="M256">
        <f t="shared" si="18"/>
        <v>45.409360789188185</v>
      </c>
      <c r="N256">
        <v>328.719999999999</v>
      </c>
      <c r="X256">
        <f t="shared" si="19"/>
        <v>2.2386602999995375</v>
      </c>
      <c r="Y256">
        <f t="shared" si="19"/>
        <v>9.2211681999997381</v>
      </c>
      <c r="Z256">
        <v>381</v>
      </c>
    </row>
    <row r="257" spans="1:26">
      <c r="A257">
        <f t="shared" si="1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0.05</v>
      </c>
      <c r="H257">
        <v>0</v>
      </c>
      <c r="I257">
        <v>0</v>
      </c>
      <c r="J257">
        <v>0</v>
      </c>
      <c r="K257">
        <f t="shared" si="16"/>
        <v>56.136406806184453</v>
      </c>
      <c r="L257">
        <f t="shared" si="17"/>
        <v>292.52249252046943</v>
      </c>
      <c r="M257">
        <f t="shared" si="18"/>
        <v>44.735012520469439</v>
      </c>
      <c r="N257">
        <v>330.73047999999898</v>
      </c>
      <c r="X257">
        <f t="shared" si="19"/>
        <v>2.2386602999995375</v>
      </c>
      <c r="Y257">
        <f t="shared" si="19"/>
        <v>9.2211681999997381</v>
      </c>
      <c r="Z257">
        <v>382.5</v>
      </c>
    </row>
    <row r="258" spans="1:26">
      <c r="A258">
        <f t="shared" si="1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0.05</v>
      </c>
      <c r="H258">
        <v>0</v>
      </c>
      <c r="I258">
        <v>0</v>
      </c>
      <c r="J258">
        <v>0</v>
      </c>
      <c r="K258">
        <f t="shared" si="16"/>
        <v>56.16667816103211</v>
      </c>
      <c r="L258">
        <f t="shared" si="17"/>
        <v>294.44936387531709</v>
      </c>
      <c r="M258">
        <f t="shared" si="18"/>
        <v>44.416203875318104</v>
      </c>
      <c r="N258">
        <v>332.845159999999</v>
      </c>
      <c r="X258">
        <f t="shared" si="19"/>
        <v>2.2386602999995375</v>
      </c>
      <c r="Y258">
        <f t="shared" si="19"/>
        <v>9.2211681999997381</v>
      </c>
      <c r="Z258">
        <v>384</v>
      </c>
    </row>
    <row r="259" spans="1:26">
      <c r="A259">
        <f t="shared" ref="A259:A322" si="20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0.05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56.180662390354826</v>
      </c>
      <c r="L259">
        <f t="shared" ref="L259:L322" si="22">D259+K259</f>
        <v>296.86622810463984</v>
      </c>
      <c r="M259">
        <f t="shared" ref="M259:M322" si="23">L259-D264</f>
        <v>44.618828104640841</v>
      </c>
      <c r="N259">
        <v>335.831919999999</v>
      </c>
      <c r="X259">
        <f t="shared" si="19"/>
        <v>2.2386602999995375</v>
      </c>
      <c r="Y259">
        <f t="shared" si="19"/>
        <v>9.2211681999997381</v>
      </c>
      <c r="Z259">
        <v>385.5</v>
      </c>
    </row>
    <row r="260" spans="1:26">
      <c r="A260">
        <f t="shared" si="20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0.05</v>
      </c>
      <c r="H260">
        <v>0</v>
      </c>
      <c r="I260">
        <v>0</v>
      </c>
      <c r="J260">
        <v>0</v>
      </c>
      <c r="K260">
        <f t="shared" si="21"/>
        <v>56.223054933100286</v>
      </c>
      <c r="L260">
        <f t="shared" si="22"/>
        <v>299.25910064738525</v>
      </c>
      <c r="M260">
        <f t="shared" si="23"/>
        <v>44.823660647385253</v>
      </c>
      <c r="N260">
        <v>338.81867999999997</v>
      </c>
      <c r="X260">
        <f t="shared" ref="X260:Y323" si="24">X259</f>
        <v>2.2386602999995375</v>
      </c>
      <c r="Y260">
        <f t="shared" si="24"/>
        <v>9.2211681999997381</v>
      </c>
      <c r="Z260">
        <v>387</v>
      </c>
    </row>
    <row r="261" spans="1:26">
      <c r="A261">
        <f t="shared" si="20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0.05</v>
      </c>
      <c r="H261">
        <v>0</v>
      </c>
      <c r="I261">
        <v>0</v>
      </c>
      <c r="J261">
        <v>0</v>
      </c>
      <c r="K261">
        <f t="shared" si="21"/>
        <v>56.249280938473845</v>
      </c>
      <c r="L261">
        <f t="shared" si="22"/>
        <v>301.63580665275884</v>
      </c>
      <c r="M261">
        <f t="shared" si="23"/>
        <v>44.197886652758825</v>
      </c>
      <c r="N261">
        <v>340.95956000000001</v>
      </c>
      <c r="X261">
        <f t="shared" si="24"/>
        <v>2.2386602999995375</v>
      </c>
      <c r="Y261">
        <f t="shared" si="24"/>
        <v>9.2211681999997381</v>
      </c>
      <c r="Z261">
        <v>388.5</v>
      </c>
    </row>
    <row r="262" spans="1:26">
      <c r="A262">
        <f t="shared" si="20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0.05</v>
      </c>
      <c r="H262">
        <v>0</v>
      </c>
      <c r="I262">
        <v>0</v>
      </c>
      <c r="J262">
        <v>0</v>
      </c>
      <c r="K262">
        <f t="shared" si="21"/>
        <v>56.27546575096585</v>
      </c>
      <c r="L262">
        <f t="shared" si="22"/>
        <v>304.06294575096581</v>
      </c>
      <c r="M262">
        <f t="shared" si="23"/>
        <v>43.746380036680819</v>
      </c>
      <c r="N262">
        <v>343.07423999999997</v>
      </c>
      <c r="X262">
        <f t="shared" si="24"/>
        <v>2.2386602999995375</v>
      </c>
      <c r="Y262">
        <f t="shared" si="24"/>
        <v>9.2211681999997381</v>
      </c>
      <c r="Z262">
        <v>390</v>
      </c>
    </row>
    <row r="263" spans="1:26">
      <c r="A263">
        <f t="shared" si="20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0.05</v>
      </c>
      <c r="H263">
        <v>0</v>
      </c>
      <c r="I263">
        <v>0</v>
      </c>
      <c r="J263">
        <v>0</v>
      </c>
      <c r="K263">
        <f t="shared" si="21"/>
        <v>56.301420962924311</v>
      </c>
      <c r="L263">
        <f t="shared" si="22"/>
        <v>306.33458096292327</v>
      </c>
      <c r="M263">
        <f t="shared" si="23"/>
        <v>43.84045524863825</v>
      </c>
      <c r="N263">
        <v>346.00335999999902</v>
      </c>
      <c r="X263">
        <f t="shared" si="24"/>
        <v>2.2386602999995375</v>
      </c>
      <c r="Y263">
        <f t="shared" si="24"/>
        <v>9.2211681999997381</v>
      </c>
      <c r="Z263">
        <v>391.5</v>
      </c>
    </row>
    <row r="264" spans="1:26">
      <c r="A264">
        <f t="shared" si="20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0.05</v>
      </c>
      <c r="H264">
        <v>0</v>
      </c>
      <c r="I264">
        <v>0</v>
      </c>
      <c r="J264">
        <v>0</v>
      </c>
      <c r="K264">
        <f t="shared" si="21"/>
        <v>56.326042741797096</v>
      </c>
      <c r="L264">
        <f t="shared" si="22"/>
        <v>308.5734427417961</v>
      </c>
      <c r="M264">
        <f t="shared" si="23"/>
        <v>43.31203702751111</v>
      </c>
      <c r="N264">
        <v>348.91152</v>
      </c>
      <c r="X264">
        <f t="shared" si="24"/>
        <v>2.2386602999995375</v>
      </c>
      <c r="Y264">
        <f t="shared" si="24"/>
        <v>9.2211681999997381</v>
      </c>
      <c r="Z264">
        <v>393</v>
      </c>
    </row>
    <row r="265" spans="1:26">
      <c r="A265">
        <f t="shared" si="20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0.05</v>
      </c>
      <c r="H265">
        <v>0</v>
      </c>
      <c r="I265">
        <v>0</v>
      </c>
      <c r="J265">
        <v>0</v>
      </c>
      <c r="K265">
        <f t="shared" si="21"/>
        <v>56.361978552919169</v>
      </c>
      <c r="L265">
        <f t="shared" si="22"/>
        <v>310.79741855291917</v>
      </c>
      <c r="M265">
        <f t="shared" si="23"/>
        <v>42.424092838634181</v>
      </c>
      <c r="N265">
        <v>350.97904</v>
      </c>
      <c r="X265">
        <f t="shared" si="24"/>
        <v>2.2386602999995375</v>
      </c>
      <c r="Y265">
        <f t="shared" si="24"/>
        <v>9.2211681999997381</v>
      </c>
      <c r="Z265">
        <v>394.5</v>
      </c>
    </row>
    <row r="266" spans="1:26">
      <c r="A266">
        <f t="shared" si="20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0.05</v>
      </c>
      <c r="H266">
        <v>0</v>
      </c>
      <c r="I266">
        <v>0</v>
      </c>
      <c r="J266">
        <v>0</v>
      </c>
      <c r="K266">
        <f t="shared" si="21"/>
        <v>56.385138900230004</v>
      </c>
      <c r="L266">
        <f t="shared" si="22"/>
        <v>313.82305890023002</v>
      </c>
      <c r="M266">
        <f t="shared" si="23"/>
        <v>42.457733185945017</v>
      </c>
      <c r="N266">
        <v>353.46688</v>
      </c>
      <c r="X266">
        <f t="shared" si="24"/>
        <v>2.2386602999995375</v>
      </c>
      <c r="Y266">
        <f t="shared" si="24"/>
        <v>9.2211681999997381</v>
      </c>
      <c r="Z266">
        <v>396</v>
      </c>
    </row>
    <row r="267" spans="1:26">
      <c r="A267">
        <f t="shared" si="20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0.05</v>
      </c>
      <c r="H267">
        <v>0</v>
      </c>
      <c r="I267">
        <v>0</v>
      </c>
      <c r="J267">
        <v>0</v>
      </c>
      <c r="K267">
        <f t="shared" si="21"/>
        <v>56.408373878635643</v>
      </c>
      <c r="L267">
        <f t="shared" si="22"/>
        <v>316.72493959292063</v>
      </c>
      <c r="M267">
        <f t="shared" si="23"/>
        <v>43.234453878635634</v>
      </c>
      <c r="N267">
        <v>356.44315999999998</v>
      </c>
      <c r="X267">
        <f t="shared" si="24"/>
        <v>2.2386602999995375</v>
      </c>
      <c r="Y267">
        <f t="shared" si="24"/>
        <v>9.2211681999997381</v>
      </c>
      <c r="Z267">
        <v>397.5</v>
      </c>
    </row>
    <row r="268" spans="1:26">
      <c r="A268">
        <f t="shared" si="20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0.05</v>
      </c>
      <c r="H268">
        <v>0</v>
      </c>
      <c r="I268">
        <v>0</v>
      </c>
      <c r="J268">
        <v>0</v>
      </c>
      <c r="K268">
        <f t="shared" si="21"/>
        <v>56.430183358600999</v>
      </c>
      <c r="L268">
        <f t="shared" si="22"/>
        <v>318.92430907288599</v>
      </c>
      <c r="M268">
        <f t="shared" si="23"/>
        <v>43.308663358600995</v>
      </c>
      <c r="N268">
        <v>359.35131999999999</v>
      </c>
      <c r="X268">
        <f t="shared" si="24"/>
        <v>2.2386602999995375</v>
      </c>
      <c r="Y268">
        <f t="shared" si="24"/>
        <v>9.2211681999997381</v>
      </c>
      <c r="Z268">
        <v>399</v>
      </c>
    </row>
    <row r="269" spans="1:26">
      <c r="A269">
        <f t="shared" si="20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0.05</v>
      </c>
      <c r="H269">
        <v>0</v>
      </c>
      <c r="I269">
        <v>0</v>
      </c>
      <c r="J269">
        <v>0</v>
      </c>
      <c r="K269">
        <f t="shared" si="21"/>
        <v>56.462385301051228</v>
      </c>
      <c r="L269">
        <f t="shared" si="22"/>
        <v>321.72379101533625</v>
      </c>
      <c r="M269">
        <f t="shared" si="23"/>
        <v>43.05519101533622</v>
      </c>
      <c r="N269">
        <v>361.43455999999998</v>
      </c>
      <c r="X269">
        <f t="shared" si="24"/>
        <v>2.2386602999995375</v>
      </c>
      <c r="Y269">
        <f t="shared" si="24"/>
        <v>9.2211681999997381</v>
      </c>
      <c r="Z269">
        <v>400.5</v>
      </c>
    </row>
    <row r="270" spans="1:26">
      <c r="A270">
        <f t="shared" si="20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0.05</v>
      </c>
      <c r="H270">
        <v>0</v>
      </c>
      <c r="I270">
        <v>0</v>
      </c>
      <c r="J270">
        <v>0</v>
      </c>
      <c r="K270">
        <f t="shared" si="21"/>
        <v>56.472892902400019</v>
      </c>
      <c r="L270">
        <f t="shared" si="22"/>
        <v>324.84621861668501</v>
      </c>
      <c r="M270">
        <f t="shared" si="23"/>
        <v>43.227538616685024</v>
      </c>
      <c r="N270">
        <v>363.83623999999998</v>
      </c>
      <c r="X270">
        <f t="shared" si="24"/>
        <v>2.2386602999995375</v>
      </c>
      <c r="Y270">
        <f t="shared" si="24"/>
        <v>9.2211681999997381</v>
      </c>
      <c r="Z270">
        <v>402</v>
      </c>
    </row>
    <row r="271" spans="1:26">
      <c r="A271">
        <f t="shared" si="20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0.05</v>
      </c>
      <c r="H271">
        <v>0</v>
      </c>
      <c r="I271">
        <v>0</v>
      </c>
      <c r="J271">
        <v>0</v>
      </c>
      <c r="K271">
        <f t="shared" si="21"/>
        <v>56.50308254728256</v>
      </c>
      <c r="L271">
        <f t="shared" si="22"/>
        <v>327.86840826156754</v>
      </c>
      <c r="M271">
        <f t="shared" si="23"/>
        <v>44.124568261567561</v>
      </c>
      <c r="N271">
        <v>366.64676571428498</v>
      </c>
      <c r="X271">
        <f t="shared" si="24"/>
        <v>2.2386602999995375</v>
      </c>
      <c r="Y271">
        <f t="shared" si="24"/>
        <v>9.2211681999997381</v>
      </c>
      <c r="Z271">
        <v>403.5</v>
      </c>
    </row>
    <row r="272" spans="1:26">
      <c r="A272">
        <f t="shared" si="20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0.05</v>
      </c>
      <c r="H272">
        <v>0</v>
      </c>
      <c r="I272">
        <v>0</v>
      </c>
      <c r="J272">
        <v>0</v>
      </c>
      <c r="K272">
        <f t="shared" si="21"/>
        <v>56.522896580600701</v>
      </c>
      <c r="L272">
        <f t="shared" si="22"/>
        <v>330.01338229488567</v>
      </c>
      <c r="M272">
        <f t="shared" si="23"/>
        <v>44.1234222948857</v>
      </c>
      <c r="N272">
        <v>369.452051428571</v>
      </c>
      <c r="X272">
        <f t="shared" si="24"/>
        <v>2.2386602999995375</v>
      </c>
      <c r="Y272">
        <f t="shared" si="24"/>
        <v>9.2211681999997381</v>
      </c>
      <c r="Z272">
        <v>405</v>
      </c>
    </row>
    <row r="273" spans="1:26">
      <c r="A273">
        <f t="shared" si="20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0.05</v>
      </c>
      <c r="H273">
        <v>0</v>
      </c>
      <c r="I273">
        <v>0</v>
      </c>
      <c r="J273">
        <v>0</v>
      </c>
      <c r="K273">
        <f t="shared" si="21"/>
        <v>56.532606080175611</v>
      </c>
      <c r="L273">
        <f t="shared" si="22"/>
        <v>332.14825179446063</v>
      </c>
      <c r="M273">
        <f t="shared" si="23"/>
        <v>43.454331794460643</v>
      </c>
      <c r="N273">
        <v>371.69056571428501</v>
      </c>
      <c r="X273">
        <f t="shared" si="24"/>
        <v>2.2386602999995375</v>
      </c>
      <c r="Y273">
        <f t="shared" si="24"/>
        <v>9.2211681999997381</v>
      </c>
      <c r="Z273">
        <v>406.5</v>
      </c>
    </row>
    <row r="274" spans="1:26">
      <c r="A274">
        <f t="shared" si="20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0.05</v>
      </c>
      <c r="H274">
        <v>0</v>
      </c>
      <c r="I274">
        <v>0</v>
      </c>
      <c r="J274">
        <v>0</v>
      </c>
      <c r="K274">
        <f t="shared" si="21"/>
        <v>56.551844499899204</v>
      </c>
      <c r="L274">
        <f t="shared" si="22"/>
        <v>335.22044449989926</v>
      </c>
      <c r="M274">
        <f t="shared" si="23"/>
        <v>43.539764499899263</v>
      </c>
      <c r="N274">
        <v>373.83668571428501</v>
      </c>
      <c r="X274">
        <f t="shared" si="24"/>
        <v>2.2386602999995375</v>
      </c>
      <c r="Y274">
        <f t="shared" si="24"/>
        <v>9.2211681999997381</v>
      </c>
      <c r="Z274">
        <v>408</v>
      </c>
    </row>
    <row r="275" spans="1:26">
      <c r="A275">
        <f t="shared" si="20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0.05</v>
      </c>
      <c r="H275">
        <v>0</v>
      </c>
      <c r="I275">
        <v>0</v>
      </c>
      <c r="J275">
        <v>0</v>
      </c>
      <c r="K275">
        <f t="shared" si="21"/>
        <v>56.570455363210471</v>
      </c>
      <c r="L275">
        <f t="shared" si="22"/>
        <v>338.18913536321043</v>
      </c>
      <c r="M275">
        <f t="shared" si="23"/>
        <v>44.393775363210409</v>
      </c>
      <c r="N275">
        <v>376.64064571428497</v>
      </c>
      <c r="X275">
        <f t="shared" si="24"/>
        <v>2.2386602999995375</v>
      </c>
      <c r="Y275">
        <f t="shared" si="24"/>
        <v>9.2211681999997381</v>
      </c>
      <c r="Z275">
        <v>409.5</v>
      </c>
    </row>
    <row r="276" spans="1:26">
      <c r="A276">
        <f t="shared" si="20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0.05</v>
      </c>
      <c r="H276">
        <v>0</v>
      </c>
      <c r="I276">
        <v>0</v>
      </c>
      <c r="J276">
        <v>0</v>
      </c>
      <c r="K276">
        <f t="shared" si="21"/>
        <v>56.597611901227538</v>
      </c>
      <c r="L276">
        <f t="shared" si="22"/>
        <v>340.34145190122752</v>
      </c>
      <c r="M276">
        <f t="shared" si="23"/>
        <v>44.368531901227527</v>
      </c>
      <c r="N276">
        <v>379.217565714285</v>
      </c>
      <c r="X276">
        <f t="shared" si="24"/>
        <v>2.2386602999995375</v>
      </c>
      <c r="Y276">
        <f t="shared" si="24"/>
        <v>9.2211681999997381</v>
      </c>
      <c r="Z276">
        <v>411</v>
      </c>
    </row>
    <row r="277" spans="1:26">
      <c r="A277">
        <f t="shared" si="20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0.05</v>
      </c>
      <c r="H277">
        <v>0</v>
      </c>
      <c r="I277">
        <v>0</v>
      </c>
      <c r="J277">
        <v>0</v>
      </c>
      <c r="K277">
        <f t="shared" si="21"/>
        <v>56.615328809728425</v>
      </c>
      <c r="L277">
        <f t="shared" si="22"/>
        <v>342.50528880972843</v>
      </c>
      <c r="M277">
        <f t="shared" si="23"/>
        <v>43.514168809729426</v>
      </c>
      <c r="N277">
        <v>381.41084571428502</v>
      </c>
      <c r="X277">
        <f t="shared" si="24"/>
        <v>2.2386602999995375</v>
      </c>
      <c r="Y277">
        <f t="shared" si="24"/>
        <v>9.2211681999997381</v>
      </c>
      <c r="Z277">
        <v>412.5</v>
      </c>
    </row>
    <row r="278" spans="1:26">
      <c r="A278">
        <f t="shared" si="20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0.05</v>
      </c>
      <c r="H278">
        <v>0</v>
      </c>
      <c r="I278">
        <v>0</v>
      </c>
      <c r="J278">
        <v>0</v>
      </c>
      <c r="K278">
        <f t="shared" si="21"/>
        <v>56.631717495597513</v>
      </c>
      <c r="L278">
        <f t="shared" si="22"/>
        <v>345.3256374955975</v>
      </c>
      <c r="M278">
        <f t="shared" si="23"/>
        <v>43.572077495597512</v>
      </c>
      <c r="N278">
        <v>383.64080571428502</v>
      </c>
      <c r="X278">
        <f t="shared" si="24"/>
        <v>2.2386602999995375</v>
      </c>
      <c r="Y278">
        <f t="shared" si="24"/>
        <v>9.2211681999997381</v>
      </c>
      <c r="Z278">
        <v>414</v>
      </c>
    </row>
    <row r="279" spans="1:26">
      <c r="A279">
        <f t="shared" si="20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0.05</v>
      </c>
      <c r="H279">
        <v>0</v>
      </c>
      <c r="I279">
        <v>0</v>
      </c>
      <c r="J279">
        <v>0</v>
      </c>
      <c r="K279">
        <f t="shared" si="21"/>
        <v>56.648561425544926</v>
      </c>
      <c r="L279">
        <f t="shared" si="22"/>
        <v>348.32924142554492</v>
      </c>
      <c r="M279">
        <f t="shared" si="23"/>
        <v>44.361441425544911</v>
      </c>
      <c r="N279">
        <v>386.20492571428503</v>
      </c>
      <c r="X279">
        <f t="shared" si="24"/>
        <v>2.2386602999995375</v>
      </c>
      <c r="Y279">
        <f t="shared" si="24"/>
        <v>9.2211681999997381</v>
      </c>
      <c r="Z279">
        <v>415.5</v>
      </c>
    </row>
    <row r="280" spans="1:26">
      <c r="A280">
        <f t="shared" si="20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0.05</v>
      </c>
      <c r="H280">
        <v>0</v>
      </c>
      <c r="I280">
        <v>0</v>
      </c>
      <c r="J280">
        <v>0</v>
      </c>
      <c r="K280">
        <f t="shared" si="21"/>
        <v>56.664631610079283</v>
      </c>
      <c r="L280">
        <f t="shared" si="22"/>
        <v>350.45999161007933</v>
      </c>
      <c r="M280">
        <f t="shared" si="23"/>
        <v>44.262231610080335</v>
      </c>
      <c r="N280">
        <v>388.902365714285</v>
      </c>
      <c r="X280">
        <f t="shared" si="24"/>
        <v>2.2386602999995375</v>
      </c>
      <c r="Y280">
        <f t="shared" si="24"/>
        <v>9.2211681999997381</v>
      </c>
      <c r="Z280">
        <v>417</v>
      </c>
    </row>
    <row r="281" spans="1:26">
      <c r="A281">
        <f t="shared" si="20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0.05</v>
      </c>
      <c r="H281">
        <v>0</v>
      </c>
      <c r="I281">
        <v>0</v>
      </c>
      <c r="J281">
        <v>0</v>
      </c>
      <c r="K281">
        <f t="shared" si="21"/>
        <v>56.679969410156531</v>
      </c>
      <c r="L281">
        <f t="shared" si="22"/>
        <v>352.65288941015649</v>
      </c>
      <c r="M281">
        <f t="shared" si="23"/>
        <v>43.442169410156509</v>
      </c>
      <c r="N281">
        <v>391.19520571428501</v>
      </c>
      <c r="X281">
        <f t="shared" si="24"/>
        <v>2.2386602999995375</v>
      </c>
      <c r="Y281">
        <f t="shared" si="24"/>
        <v>9.2211681999997381</v>
      </c>
      <c r="Z281">
        <v>418.5</v>
      </c>
    </row>
    <row r="282" spans="1:26">
      <c r="A282">
        <f t="shared" si="20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0.05</v>
      </c>
      <c r="H282">
        <v>0</v>
      </c>
      <c r="I282">
        <v>0</v>
      </c>
      <c r="J282">
        <v>0</v>
      </c>
      <c r="K282">
        <f t="shared" si="21"/>
        <v>56.695330881219746</v>
      </c>
      <c r="L282">
        <f t="shared" si="22"/>
        <v>355.68645088121878</v>
      </c>
      <c r="M282">
        <f t="shared" si="23"/>
        <v>44.256250881218762</v>
      </c>
      <c r="N282">
        <v>393.49852571428499</v>
      </c>
      <c r="X282">
        <f t="shared" si="24"/>
        <v>2.2386602999995375</v>
      </c>
      <c r="Y282">
        <f t="shared" si="24"/>
        <v>9.2211681999997381</v>
      </c>
      <c r="Z282">
        <v>420</v>
      </c>
    </row>
    <row r="283" spans="1:26">
      <c r="A283">
        <f t="shared" si="20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0.05</v>
      </c>
      <c r="H283">
        <v>0</v>
      </c>
      <c r="I283">
        <v>0</v>
      </c>
      <c r="J283">
        <v>0</v>
      </c>
      <c r="K283">
        <f t="shared" si="21"/>
        <v>56.710052654652003</v>
      </c>
      <c r="L283">
        <f t="shared" si="22"/>
        <v>358.46361265465202</v>
      </c>
      <c r="M283">
        <f t="shared" si="23"/>
        <v>44.646852654653003</v>
      </c>
      <c r="N283">
        <v>395.79136571428501</v>
      </c>
      <c r="X283">
        <f t="shared" si="24"/>
        <v>2.2386602999995375</v>
      </c>
      <c r="Y283">
        <f t="shared" si="24"/>
        <v>9.2211681999997381</v>
      </c>
      <c r="Z283">
        <v>421.5</v>
      </c>
    </row>
    <row r="284" spans="1:26">
      <c r="A284">
        <f t="shared" si="20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0.05</v>
      </c>
      <c r="H284">
        <v>0</v>
      </c>
      <c r="I284">
        <v>0</v>
      </c>
      <c r="J284">
        <v>0</v>
      </c>
      <c r="K284">
        <f t="shared" si="21"/>
        <v>56.731933651673558</v>
      </c>
      <c r="L284">
        <f t="shared" si="22"/>
        <v>360.69973365167357</v>
      </c>
      <c r="M284">
        <f t="shared" si="23"/>
        <v>44.258893651673588</v>
      </c>
      <c r="N284">
        <v>398.06324571428502</v>
      </c>
      <c r="X284">
        <f t="shared" si="24"/>
        <v>2.2386602999995375</v>
      </c>
      <c r="Y284">
        <f t="shared" si="24"/>
        <v>9.2211681999997381</v>
      </c>
      <c r="Z284">
        <v>423</v>
      </c>
    </row>
    <row r="285" spans="1:26">
      <c r="A285">
        <f t="shared" si="20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0.05</v>
      </c>
      <c r="H285">
        <v>0</v>
      </c>
      <c r="I285">
        <v>0</v>
      </c>
      <c r="J285">
        <v>0</v>
      </c>
      <c r="K285">
        <f t="shared" si="21"/>
        <v>56.746470963377561</v>
      </c>
      <c r="L285">
        <f t="shared" si="22"/>
        <v>362.94423096337653</v>
      </c>
      <c r="M285">
        <f t="shared" si="23"/>
        <v>43.479950963376552</v>
      </c>
      <c r="N285">
        <v>400.303685714285</v>
      </c>
      <c r="X285">
        <f t="shared" si="24"/>
        <v>2.2386602999995375</v>
      </c>
      <c r="Y285">
        <f t="shared" si="24"/>
        <v>9.2211681999997381</v>
      </c>
      <c r="Z285">
        <v>424.5</v>
      </c>
    </row>
    <row r="286" spans="1:26">
      <c r="A286">
        <f t="shared" si="20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0.05</v>
      </c>
      <c r="H286">
        <v>0</v>
      </c>
      <c r="I286">
        <v>0</v>
      </c>
      <c r="J286">
        <v>0</v>
      </c>
      <c r="K286">
        <f t="shared" si="21"/>
        <v>56.753548996780523</v>
      </c>
      <c r="L286">
        <f t="shared" si="22"/>
        <v>365.9642689967805</v>
      </c>
      <c r="M286">
        <f t="shared" si="23"/>
        <v>44.327668996780517</v>
      </c>
      <c r="N286">
        <v>402.54412571428497</v>
      </c>
      <c r="X286">
        <f t="shared" si="24"/>
        <v>2.2386602999995375</v>
      </c>
      <c r="Y286">
        <f t="shared" si="24"/>
        <v>9.2211681999997381</v>
      </c>
      <c r="Z286">
        <v>426</v>
      </c>
    </row>
    <row r="287" spans="1:26">
      <c r="A287">
        <f t="shared" si="20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0.05</v>
      </c>
      <c r="H287">
        <v>0</v>
      </c>
      <c r="I287">
        <v>0</v>
      </c>
      <c r="J287">
        <v>0</v>
      </c>
      <c r="K287">
        <f t="shared" si="21"/>
        <v>56.774320650738474</v>
      </c>
      <c r="L287">
        <f t="shared" si="22"/>
        <v>368.20452065073846</v>
      </c>
      <c r="M287">
        <f t="shared" si="23"/>
        <v>44.40084065073944</v>
      </c>
      <c r="N287">
        <v>405.40048571428503</v>
      </c>
      <c r="X287">
        <f t="shared" si="24"/>
        <v>2.2386602999995375</v>
      </c>
      <c r="Y287">
        <f t="shared" si="24"/>
        <v>9.2211681999997381</v>
      </c>
      <c r="Z287">
        <v>427.5</v>
      </c>
    </row>
    <row r="288" spans="1:26">
      <c r="A288">
        <f t="shared" si="20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0.05</v>
      </c>
      <c r="H288">
        <v>0</v>
      </c>
      <c r="I288">
        <v>0</v>
      </c>
      <c r="J288">
        <v>0</v>
      </c>
      <c r="K288">
        <f t="shared" si="21"/>
        <v>56.780962325766609</v>
      </c>
      <c r="L288">
        <f t="shared" si="22"/>
        <v>370.59772232576563</v>
      </c>
      <c r="M288">
        <f t="shared" si="23"/>
        <v>44.243322325766655</v>
      </c>
      <c r="N288">
        <v>407.40572571428498</v>
      </c>
      <c r="X288">
        <f t="shared" si="24"/>
        <v>2.2386602999995375</v>
      </c>
      <c r="Y288">
        <f t="shared" si="24"/>
        <v>9.2211681999997381</v>
      </c>
      <c r="Z288">
        <v>429</v>
      </c>
    </row>
    <row r="289" spans="1:26">
      <c r="A289">
        <f t="shared" si="20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0.05</v>
      </c>
      <c r="H289">
        <v>0</v>
      </c>
      <c r="I289">
        <v>0</v>
      </c>
      <c r="J289">
        <v>0</v>
      </c>
      <c r="K289">
        <f t="shared" si="21"/>
        <v>56.794017961095221</v>
      </c>
      <c r="L289">
        <f t="shared" si="22"/>
        <v>373.2348579610952</v>
      </c>
      <c r="M289">
        <f t="shared" si="23"/>
        <v>44.514857961096197</v>
      </c>
      <c r="N289">
        <v>409.55184571428498</v>
      </c>
      <c r="X289">
        <f t="shared" si="24"/>
        <v>2.2386602999995375</v>
      </c>
      <c r="Y289">
        <f t="shared" si="24"/>
        <v>9.2211681999997381</v>
      </c>
      <c r="Z289">
        <v>430.5</v>
      </c>
    </row>
    <row r="290" spans="1:26">
      <c r="A290">
        <f t="shared" si="20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0.05</v>
      </c>
      <c r="H290">
        <v>0</v>
      </c>
      <c r="I290">
        <v>0</v>
      </c>
      <c r="J290">
        <v>0</v>
      </c>
      <c r="K290">
        <f t="shared" si="21"/>
        <v>56.806507610790078</v>
      </c>
      <c r="L290">
        <f t="shared" si="22"/>
        <v>376.27078761079008</v>
      </c>
      <c r="M290">
        <f t="shared" si="23"/>
        <v>45.540307610791103</v>
      </c>
      <c r="N290">
        <v>412.66900571428499</v>
      </c>
      <c r="X290">
        <f t="shared" si="24"/>
        <v>2.2386602999995375</v>
      </c>
      <c r="Y290">
        <f t="shared" si="24"/>
        <v>9.2211681999997381</v>
      </c>
      <c r="Z290">
        <v>432</v>
      </c>
    </row>
    <row r="291" spans="1:26">
      <c r="A291">
        <f t="shared" si="20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0.05</v>
      </c>
      <c r="H291">
        <v>0</v>
      </c>
      <c r="I291">
        <v>0</v>
      </c>
      <c r="J291">
        <v>0</v>
      </c>
      <c r="K291">
        <f t="shared" si="21"/>
        <v>56.824862369371715</v>
      </c>
      <c r="L291">
        <f t="shared" si="22"/>
        <v>378.4614623693717</v>
      </c>
      <c r="M291">
        <f t="shared" si="23"/>
        <v>45.616302369372704</v>
      </c>
      <c r="N291">
        <v>415.18304571428502</v>
      </c>
      <c r="X291">
        <f t="shared" si="24"/>
        <v>2.2386602999995375</v>
      </c>
      <c r="Y291">
        <f t="shared" si="24"/>
        <v>9.2211681999997381</v>
      </c>
      <c r="Z291">
        <v>433.5</v>
      </c>
    </row>
    <row r="292" spans="1:26">
      <c r="A292">
        <f t="shared" si="20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0.05</v>
      </c>
      <c r="H292">
        <v>0</v>
      </c>
      <c r="I292">
        <v>0</v>
      </c>
      <c r="J292">
        <v>0</v>
      </c>
      <c r="K292">
        <f t="shared" si="21"/>
        <v>56.836533916876732</v>
      </c>
      <c r="L292">
        <f t="shared" si="22"/>
        <v>380.64021391687572</v>
      </c>
      <c r="M292">
        <f t="shared" si="23"/>
        <v>44.808293916876721</v>
      </c>
      <c r="N292">
        <v>418.20588571428499</v>
      </c>
      <c r="X292">
        <f t="shared" si="24"/>
        <v>2.2386602999995375</v>
      </c>
      <c r="Y292">
        <f t="shared" si="24"/>
        <v>9.2211681999997381</v>
      </c>
      <c r="Z292">
        <v>435</v>
      </c>
    </row>
    <row r="293" spans="1:26">
      <c r="A293">
        <f t="shared" si="20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0.05</v>
      </c>
      <c r="H293">
        <v>0</v>
      </c>
      <c r="I293">
        <v>0</v>
      </c>
      <c r="J293">
        <v>0</v>
      </c>
      <c r="K293">
        <f t="shared" si="21"/>
        <v>56.848201490363209</v>
      </c>
      <c r="L293">
        <f t="shared" si="22"/>
        <v>383.20260149036221</v>
      </c>
      <c r="M293">
        <f t="shared" si="23"/>
        <v>44.383921490362241</v>
      </c>
      <c r="N293">
        <v>421.10880571428498</v>
      </c>
      <c r="X293">
        <f t="shared" si="24"/>
        <v>2.2386602999995375</v>
      </c>
      <c r="Y293">
        <f t="shared" si="24"/>
        <v>9.2211681999997381</v>
      </c>
      <c r="Z293">
        <v>436.5</v>
      </c>
    </row>
    <row r="294" spans="1:26">
      <c r="A294">
        <f t="shared" si="20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0.05</v>
      </c>
      <c r="H294">
        <v>0</v>
      </c>
      <c r="I294">
        <v>0</v>
      </c>
      <c r="J294">
        <v>0</v>
      </c>
      <c r="K294">
        <f t="shared" si="21"/>
        <v>56.859101680061343</v>
      </c>
      <c r="L294">
        <f t="shared" si="22"/>
        <v>385.57910168006038</v>
      </c>
      <c r="M294">
        <f t="shared" si="23"/>
        <v>44.619541680060365</v>
      </c>
      <c r="N294">
        <v>424.037925714285</v>
      </c>
      <c r="X294">
        <f t="shared" si="24"/>
        <v>2.2386602999995375</v>
      </c>
      <c r="Y294">
        <f t="shared" si="24"/>
        <v>9.2211681999997381</v>
      </c>
      <c r="Z294">
        <v>438</v>
      </c>
    </row>
    <row r="295" spans="1:26">
      <c r="A295">
        <f t="shared" si="20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0.05</v>
      </c>
      <c r="H295">
        <v>0</v>
      </c>
      <c r="I295">
        <v>0</v>
      </c>
      <c r="J295">
        <v>0</v>
      </c>
      <c r="K295">
        <f t="shared" si="21"/>
        <v>56.869775703490831</v>
      </c>
      <c r="L295">
        <f t="shared" si="22"/>
        <v>387.60025570348978</v>
      </c>
      <c r="M295">
        <f t="shared" si="23"/>
        <v>44.526015703489804</v>
      </c>
      <c r="N295">
        <v>426.68004571428497</v>
      </c>
      <c r="X295">
        <f t="shared" si="24"/>
        <v>2.2386602999995375</v>
      </c>
      <c r="Y295">
        <f t="shared" si="24"/>
        <v>9.2211681999997381</v>
      </c>
      <c r="Z295">
        <v>439.5</v>
      </c>
    </row>
    <row r="296" spans="1:26">
      <c r="A296">
        <f t="shared" si="20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0.05</v>
      </c>
      <c r="H296">
        <v>0</v>
      </c>
      <c r="I296">
        <v>0</v>
      </c>
      <c r="J296">
        <v>0</v>
      </c>
      <c r="K296">
        <f t="shared" si="21"/>
        <v>56.880373189484231</v>
      </c>
      <c r="L296">
        <f t="shared" si="22"/>
        <v>389.72553318948326</v>
      </c>
      <c r="M296">
        <f t="shared" si="23"/>
        <v>43.722173189484238</v>
      </c>
      <c r="N296">
        <v>428.95</v>
      </c>
      <c r="X296">
        <f t="shared" si="24"/>
        <v>2.2386602999995375</v>
      </c>
      <c r="Y296">
        <f t="shared" si="24"/>
        <v>9.2211681999997381</v>
      </c>
      <c r="Z296">
        <v>441</v>
      </c>
    </row>
    <row r="297" spans="1:26">
      <c r="A297">
        <f t="shared" si="20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0.05</v>
      </c>
      <c r="H297">
        <v>0</v>
      </c>
      <c r="I297">
        <v>0</v>
      </c>
      <c r="J297">
        <v>0</v>
      </c>
      <c r="K297">
        <f t="shared" si="21"/>
        <v>56.890841207204176</v>
      </c>
      <c r="L297">
        <f t="shared" si="22"/>
        <v>392.72276120720318</v>
      </c>
      <c r="M297">
        <f t="shared" si="23"/>
        <v>43.811241207203182</v>
      </c>
      <c r="N297">
        <v>431.26187428571399</v>
      </c>
      <c r="X297">
        <f t="shared" si="24"/>
        <v>2.2386602999995375</v>
      </c>
      <c r="Y297">
        <f t="shared" si="24"/>
        <v>9.2211681999997381</v>
      </c>
      <c r="Z297">
        <v>442.5</v>
      </c>
    </row>
    <row r="298" spans="1:26">
      <c r="A298">
        <f t="shared" si="20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0.05</v>
      </c>
      <c r="H298">
        <v>0</v>
      </c>
      <c r="I298">
        <v>0</v>
      </c>
      <c r="J298">
        <v>0</v>
      </c>
      <c r="K298">
        <f t="shared" si="21"/>
        <v>56.905951309131638</v>
      </c>
      <c r="L298">
        <f t="shared" si="22"/>
        <v>395.72463130913161</v>
      </c>
      <c r="M298">
        <f t="shared" si="23"/>
        <v>44.745591309131612</v>
      </c>
      <c r="N298">
        <v>433.37848000000002</v>
      </c>
      <c r="X298">
        <f t="shared" si="24"/>
        <v>2.2386602999995375</v>
      </c>
      <c r="Y298">
        <f t="shared" si="24"/>
        <v>9.2211681999997381</v>
      </c>
      <c r="Z298">
        <v>444</v>
      </c>
    </row>
    <row r="299" spans="1:26">
      <c r="A299">
        <f t="shared" si="20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0.05</v>
      </c>
      <c r="H299">
        <v>0</v>
      </c>
      <c r="I299">
        <v>0</v>
      </c>
      <c r="J299">
        <v>0</v>
      </c>
      <c r="K299">
        <f t="shared" si="21"/>
        <v>56.91554579209793</v>
      </c>
      <c r="L299">
        <f t="shared" si="22"/>
        <v>397.87510579209794</v>
      </c>
      <c r="M299">
        <f t="shared" si="23"/>
        <v>44.408225792097937</v>
      </c>
      <c r="N299">
        <v>435.64512000000002</v>
      </c>
      <c r="X299">
        <f t="shared" si="24"/>
        <v>2.2386602999995375</v>
      </c>
      <c r="Y299">
        <f t="shared" si="24"/>
        <v>9.2211681999997381</v>
      </c>
      <c r="Z299">
        <v>445.5</v>
      </c>
    </row>
    <row r="300" spans="1:26">
      <c r="A300">
        <f t="shared" si="20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0.05</v>
      </c>
      <c r="H300">
        <v>0</v>
      </c>
      <c r="I300">
        <v>0</v>
      </c>
      <c r="J300">
        <v>0</v>
      </c>
      <c r="K300">
        <f t="shared" si="21"/>
        <v>56.92541004817943</v>
      </c>
      <c r="L300">
        <f t="shared" si="22"/>
        <v>399.99965004817943</v>
      </c>
      <c r="M300">
        <f t="shared" si="23"/>
        <v>43.556490048179455</v>
      </c>
      <c r="N300">
        <v>437.18115999999998</v>
      </c>
      <c r="X300">
        <f t="shared" si="24"/>
        <v>2.2386602999995375</v>
      </c>
      <c r="Y300">
        <f t="shared" si="24"/>
        <v>9.2211681999997381</v>
      </c>
      <c r="Z300">
        <v>447</v>
      </c>
    </row>
    <row r="301" spans="1:26">
      <c r="A301">
        <f t="shared" si="20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0.05</v>
      </c>
      <c r="H301">
        <v>0</v>
      </c>
      <c r="I301">
        <v>0</v>
      </c>
      <c r="J301">
        <v>0</v>
      </c>
      <c r="K301">
        <f t="shared" si="21"/>
        <v>56.934705281940012</v>
      </c>
      <c r="L301">
        <f t="shared" si="22"/>
        <v>402.93806528193903</v>
      </c>
      <c r="M301">
        <f t="shared" si="23"/>
        <v>43.586745281939045</v>
      </c>
      <c r="N301">
        <v>438.88295428571399</v>
      </c>
      <c r="X301">
        <f t="shared" si="24"/>
        <v>2.2386602999995375</v>
      </c>
      <c r="Y301">
        <f t="shared" si="24"/>
        <v>9.2211681999997381</v>
      </c>
      <c r="Z301">
        <v>448.5</v>
      </c>
    </row>
    <row r="302" spans="1:26">
      <c r="A302">
        <f t="shared" si="20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0.05</v>
      </c>
      <c r="H302">
        <v>0</v>
      </c>
      <c r="I302">
        <v>0</v>
      </c>
      <c r="J302">
        <v>0</v>
      </c>
      <c r="K302">
        <f t="shared" si="21"/>
        <v>56.943868976203191</v>
      </c>
      <c r="L302">
        <f t="shared" si="22"/>
        <v>405.85538897620319</v>
      </c>
      <c r="M302">
        <f t="shared" si="23"/>
        <v>44.420828976203211</v>
      </c>
      <c r="N302">
        <v>440.58667428571403</v>
      </c>
      <c r="X302">
        <f t="shared" si="24"/>
        <v>2.2386602999995375</v>
      </c>
      <c r="Y302">
        <f t="shared" si="24"/>
        <v>9.2211681999997381</v>
      </c>
      <c r="Z302">
        <v>450</v>
      </c>
    </row>
    <row r="303" spans="1:26">
      <c r="A303">
        <f t="shared" si="20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0.05</v>
      </c>
      <c r="H303">
        <v>0</v>
      </c>
      <c r="I303">
        <v>0</v>
      </c>
      <c r="J303">
        <v>0</v>
      </c>
      <c r="K303">
        <f t="shared" si="21"/>
        <v>56.952876935588222</v>
      </c>
      <c r="L303">
        <f t="shared" si="22"/>
        <v>407.93191693558822</v>
      </c>
      <c r="M303">
        <f t="shared" si="23"/>
        <v>44.095676935588244</v>
      </c>
      <c r="N303">
        <v>442.431874285714</v>
      </c>
      <c r="X303">
        <f t="shared" si="24"/>
        <v>2.2386602999995375</v>
      </c>
      <c r="Y303">
        <f t="shared" si="24"/>
        <v>9.2211681999997381</v>
      </c>
      <c r="Z303">
        <v>451.5</v>
      </c>
    </row>
    <row r="304" spans="1:26">
      <c r="A304">
        <f t="shared" si="20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0.05</v>
      </c>
      <c r="H304">
        <v>0</v>
      </c>
      <c r="I304">
        <v>0</v>
      </c>
      <c r="J304">
        <v>0</v>
      </c>
      <c r="K304">
        <f t="shared" si="21"/>
        <v>56.961732329587647</v>
      </c>
      <c r="L304">
        <f t="shared" si="22"/>
        <v>410.42861232958762</v>
      </c>
      <c r="M304">
        <f t="shared" si="23"/>
        <v>43.781846615302641</v>
      </c>
      <c r="N304">
        <v>444.11583428571402</v>
      </c>
      <c r="X304">
        <f t="shared" si="24"/>
        <v>2.2386602999995375</v>
      </c>
      <c r="Y304">
        <f t="shared" si="24"/>
        <v>9.2211681999997381</v>
      </c>
      <c r="Z304">
        <v>453</v>
      </c>
    </row>
    <row r="305" spans="1:26">
      <c r="A305">
        <f t="shared" si="20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0.05</v>
      </c>
      <c r="H305">
        <v>0</v>
      </c>
      <c r="I305">
        <v>0</v>
      </c>
      <c r="J305">
        <v>0</v>
      </c>
      <c r="K305">
        <f t="shared" si="21"/>
        <v>56.970394938503404</v>
      </c>
      <c r="L305">
        <f t="shared" si="22"/>
        <v>413.41355493850335</v>
      </c>
      <c r="M305">
        <f t="shared" si="23"/>
        <v>43.961503509932356</v>
      </c>
      <c r="N305">
        <v>445.43479428571402</v>
      </c>
      <c r="X305">
        <f t="shared" si="24"/>
        <v>2.2386602999995375</v>
      </c>
      <c r="Y305">
        <f t="shared" si="24"/>
        <v>9.2211681999997381</v>
      </c>
      <c r="Z305">
        <v>454.5</v>
      </c>
    </row>
    <row r="306" spans="1:26">
      <c r="A306">
        <f t="shared" si="20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0.05</v>
      </c>
      <c r="H306">
        <v>0</v>
      </c>
      <c r="I306">
        <v>0</v>
      </c>
      <c r="J306">
        <v>0</v>
      </c>
      <c r="K306">
        <f t="shared" si="21"/>
        <v>56.978682098915471</v>
      </c>
      <c r="L306">
        <f t="shared" si="22"/>
        <v>416.33000209891543</v>
      </c>
      <c r="M306">
        <f t="shared" si="23"/>
        <v>44.639436384630415</v>
      </c>
      <c r="N306">
        <v>446.90047428571398</v>
      </c>
      <c r="X306">
        <f t="shared" si="24"/>
        <v>2.2386602999995375</v>
      </c>
      <c r="Y306">
        <f t="shared" si="24"/>
        <v>9.2211681999997381</v>
      </c>
      <c r="Z306">
        <v>456</v>
      </c>
    </row>
    <row r="307" spans="1:26">
      <c r="A307">
        <f t="shared" si="20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0.05</v>
      </c>
      <c r="H307">
        <v>0</v>
      </c>
      <c r="I307">
        <v>0</v>
      </c>
      <c r="J307">
        <v>0</v>
      </c>
      <c r="K307">
        <f t="shared" si="21"/>
        <v>56.986673551365413</v>
      </c>
      <c r="L307">
        <f t="shared" si="22"/>
        <v>418.42123355136539</v>
      </c>
      <c r="M307">
        <f t="shared" si="23"/>
        <v>44.584547837080379</v>
      </c>
      <c r="N307">
        <v>448.50239428571399</v>
      </c>
      <c r="X307">
        <f t="shared" si="24"/>
        <v>2.2386602999995375</v>
      </c>
      <c r="Y307">
        <f t="shared" si="24"/>
        <v>9.2211681999997381</v>
      </c>
      <c r="Z307">
        <v>457.5</v>
      </c>
    </row>
    <row r="308" spans="1:26">
      <c r="A308">
        <f t="shared" si="20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0.05</v>
      </c>
      <c r="H308">
        <v>0</v>
      </c>
      <c r="I308">
        <v>0</v>
      </c>
      <c r="J308">
        <v>0</v>
      </c>
      <c r="K308">
        <f t="shared" si="21"/>
        <v>56.994658235591231</v>
      </c>
      <c r="L308">
        <f t="shared" si="22"/>
        <v>420.83089823559123</v>
      </c>
      <c r="M308">
        <f t="shared" si="23"/>
        <v>44.190252521306263</v>
      </c>
      <c r="N308">
        <v>450.25103428571401</v>
      </c>
      <c r="X308">
        <f t="shared" si="24"/>
        <v>2.2386602999995375</v>
      </c>
      <c r="Y308">
        <f t="shared" si="24"/>
        <v>9.2211681999997381</v>
      </c>
      <c r="Z308">
        <v>459</v>
      </c>
    </row>
    <row r="309" spans="1:26">
      <c r="A309">
        <f t="shared" si="20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0.05</v>
      </c>
      <c r="H309">
        <v>0</v>
      </c>
      <c r="I309">
        <v>0</v>
      </c>
      <c r="J309">
        <v>0</v>
      </c>
      <c r="K309">
        <f t="shared" si="21"/>
        <v>57.00216868745153</v>
      </c>
      <c r="L309">
        <f t="shared" si="22"/>
        <v>423.64893440173648</v>
      </c>
      <c r="M309">
        <f t="shared" si="23"/>
        <v>44.431368687451481</v>
      </c>
      <c r="N309">
        <v>451.31623428571402</v>
      </c>
      <c r="X309">
        <f t="shared" si="24"/>
        <v>2.2386602999995375</v>
      </c>
      <c r="Y309">
        <f t="shared" si="24"/>
        <v>9.2211681999997381</v>
      </c>
      <c r="Z309">
        <v>460.5</v>
      </c>
    </row>
    <row r="310" spans="1:26">
      <c r="A310">
        <f t="shared" si="20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0.05</v>
      </c>
      <c r="H310">
        <v>0</v>
      </c>
      <c r="I310">
        <v>0</v>
      </c>
      <c r="J310">
        <v>0</v>
      </c>
      <c r="K310">
        <f t="shared" si="21"/>
        <v>57.013191646620896</v>
      </c>
      <c r="L310">
        <f t="shared" si="22"/>
        <v>426.46524307519189</v>
      </c>
      <c r="M310">
        <f t="shared" si="23"/>
        <v>45.054397360906876</v>
      </c>
      <c r="N310">
        <v>452.53863428571401</v>
      </c>
      <c r="X310">
        <f t="shared" si="24"/>
        <v>2.2386602999995375</v>
      </c>
      <c r="Y310">
        <f t="shared" si="24"/>
        <v>9.2211681999997381</v>
      </c>
      <c r="Z310">
        <v>462</v>
      </c>
    </row>
    <row r="311" spans="1:26">
      <c r="A311">
        <f t="shared" si="20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0.05</v>
      </c>
      <c r="H311">
        <v>0</v>
      </c>
      <c r="I311">
        <v>0</v>
      </c>
      <c r="J311">
        <v>0</v>
      </c>
      <c r="K311">
        <f t="shared" si="21"/>
        <v>57.020388665115632</v>
      </c>
      <c r="L311">
        <f t="shared" si="22"/>
        <v>428.71095437940062</v>
      </c>
      <c r="M311">
        <f t="shared" si="23"/>
        <v>45.070148665115596</v>
      </c>
      <c r="N311">
        <v>453.90775428571402</v>
      </c>
      <c r="X311">
        <f t="shared" si="24"/>
        <v>2.2386602999995375</v>
      </c>
      <c r="Y311">
        <f t="shared" si="24"/>
        <v>9.2211681999997381</v>
      </c>
      <c r="Z311">
        <v>463.5</v>
      </c>
    </row>
    <row r="312" spans="1:26">
      <c r="A312">
        <f t="shared" si="20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0.05</v>
      </c>
      <c r="H312">
        <v>0</v>
      </c>
      <c r="I312">
        <v>0</v>
      </c>
      <c r="J312">
        <v>0</v>
      </c>
      <c r="K312">
        <f t="shared" si="21"/>
        <v>57.027381428988917</v>
      </c>
      <c r="L312">
        <f t="shared" si="22"/>
        <v>430.86406714327393</v>
      </c>
      <c r="M312">
        <f t="shared" si="23"/>
        <v>44.659141428988903</v>
      </c>
      <c r="N312">
        <v>454.797194285714</v>
      </c>
      <c r="X312">
        <f t="shared" si="24"/>
        <v>2.2386602999995375</v>
      </c>
      <c r="Y312">
        <f t="shared" si="24"/>
        <v>9.2211681999997381</v>
      </c>
      <c r="Z312">
        <v>465</v>
      </c>
    </row>
    <row r="313" spans="1:26">
      <c r="A313">
        <f t="shared" si="20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0.05</v>
      </c>
      <c r="H313">
        <v>0</v>
      </c>
      <c r="I313">
        <v>0</v>
      </c>
      <c r="J313">
        <v>0</v>
      </c>
      <c r="K313">
        <f t="shared" si="21"/>
        <v>57.034195018209203</v>
      </c>
      <c r="L313">
        <f t="shared" si="22"/>
        <v>433.6748407324942</v>
      </c>
      <c r="M313">
        <f t="shared" si="23"/>
        <v>44.772475018209207</v>
      </c>
      <c r="N313">
        <v>455.91526857142799</v>
      </c>
      <c r="X313">
        <f t="shared" si="24"/>
        <v>2.2386602999995375</v>
      </c>
      <c r="Y313">
        <f t="shared" si="24"/>
        <v>9.2211681999997381</v>
      </c>
      <c r="Z313">
        <v>466.5</v>
      </c>
    </row>
    <row r="314" spans="1:26">
      <c r="A314">
        <f t="shared" si="20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0.05</v>
      </c>
      <c r="H314">
        <v>0</v>
      </c>
      <c r="I314">
        <v>0</v>
      </c>
      <c r="J314">
        <v>0</v>
      </c>
      <c r="K314">
        <f t="shared" si="21"/>
        <v>57.040797132818511</v>
      </c>
      <c r="L314">
        <f t="shared" si="22"/>
        <v>436.25836284710351</v>
      </c>
      <c r="M314">
        <f t="shared" si="23"/>
        <v>45.063157132818503</v>
      </c>
      <c r="N314">
        <v>456.89770285714201</v>
      </c>
      <c r="X314">
        <f t="shared" si="24"/>
        <v>2.2386602999995375</v>
      </c>
      <c r="Y314">
        <f t="shared" si="24"/>
        <v>9.2211681999997381</v>
      </c>
      <c r="Z314">
        <v>468</v>
      </c>
    </row>
    <row r="315" spans="1:26">
      <c r="A315">
        <f t="shared" si="20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0.05</v>
      </c>
      <c r="H315">
        <v>0</v>
      </c>
      <c r="I315">
        <v>0</v>
      </c>
      <c r="J315">
        <v>0</v>
      </c>
      <c r="K315">
        <f t="shared" si="21"/>
        <v>57.047316407234007</v>
      </c>
      <c r="L315">
        <f t="shared" si="22"/>
        <v>438.45816212151902</v>
      </c>
      <c r="M315">
        <f t="shared" si="23"/>
        <v>44.959636407234029</v>
      </c>
      <c r="N315">
        <v>457.29194285714198</v>
      </c>
      <c r="X315">
        <f t="shared" si="24"/>
        <v>2.2386602999995375</v>
      </c>
      <c r="Y315">
        <f t="shared" si="24"/>
        <v>9.2211681999997381</v>
      </c>
      <c r="Z315">
        <v>469.5</v>
      </c>
    </row>
    <row r="316" spans="1:26">
      <c r="A316">
        <f t="shared" si="20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0.05</v>
      </c>
      <c r="H316">
        <v>0</v>
      </c>
      <c r="I316">
        <v>0</v>
      </c>
      <c r="J316">
        <v>0</v>
      </c>
      <c r="K316">
        <f t="shared" si="21"/>
        <v>57.056835671710616</v>
      </c>
      <c r="L316">
        <f t="shared" si="22"/>
        <v>440.69764138599567</v>
      </c>
      <c r="M316">
        <f t="shared" si="23"/>
        <v>44.906275671710659</v>
      </c>
      <c r="N316">
        <f t="shared" ref="N316:N374" si="25">N315</f>
        <v>457.29194285714198</v>
      </c>
      <c r="X316">
        <f t="shared" si="24"/>
        <v>2.2386602999995375</v>
      </c>
      <c r="Y316">
        <f t="shared" si="24"/>
        <v>9.2211681999997381</v>
      </c>
      <c r="Z316">
        <v>471</v>
      </c>
    </row>
    <row r="317" spans="1:26">
      <c r="A317">
        <f t="shared" si="20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0.05</v>
      </c>
      <c r="H317">
        <v>0</v>
      </c>
      <c r="I317">
        <v>0</v>
      </c>
      <c r="J317">
        <v>0</v>
      </c>
      <c r="K317">
        <f t="shared" si="21"/>
        <v>57.059891266655541</v>
      </c>
      <c r="L317">
        <f t="shared" si="22"/>
        <v>443.26481698094057</v>
      </c>
      <c r="M317">
        <f t="shared" si="23"/>
        <v>45.201571266655549</v>
      </c>
      <c r="N317">
        <f t="shared" si="25"/>
        <v>457.29194285714198</v>
      </c>
      <c r="X317">
        <f t="shared" si="24"/>
        <v>2.2386602999995375</v>
      </c>
      <c r="Y317">
        <f t="shared" si="24"/>
        <v>9.2211681999997381</v>
      </c>
      <c r="Z317">
        <v>472.5</v>
      </c>
    </row>
    <row r="318" spans="1:26">
      <c r="A318">
        <f t="shared" si="20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0.05</v>
      </c>
      <c r="H318">
        <v>0</v>
      </c>
      <c r="I318">
        <v>0</v>
      </c>
      <c r="J318">
        <v>0</v>
      </c>
      <c r="K318">
        <f t="shared" si="21"/>
        <v>57.068866458326966</v>
      </c>
      <c r="L318">
        <f t="shared" si="22"/>
        <v>445.97123217261196</v>
      </c>
      <c r="M318">
        <f t="shared" si="23"/>
        <v>45.667546458326967</v>
      </c>
      <c r="N318">
        <f t="shared" si="25"/>
        <v>457.29194285714198</v>
      </c>
      <c r="X318">
        <f t="shared" si="24"/>
        <v>2.2386602999995375</v>
      </c>
      <c r="Y318">
        <f t="shared" si="24"/>
        <v>9.2211681999997381</v>
      </c>
      <c r="Z318">
        <v>474</v>
      </c>
    </row>
    <row r="319" spans="1:26">
      <c r="A319">
        <f t="shared" si="20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0.05</v>
      </c>
      <c r="H319">
        <v>0</v>
      </c>
      <c r="I319">
        <v>0</v>
      </c>
      <c r="J319">
        <v>0</v>
      </c>
      <c r="K319">
        <f t="shared" si="21"/>
        <v>57.071846561831137</v>
      </c>
      <c r="L319">
        <f t="shared" si="22"/>
        <v>448.26705227611615</v>
      </c>
      <c r="M319">
        <f t="shared" si="23"/>
        <v>45.722926561831173</v>
      </c>
      <c r="N319">
        <f t="shared" si="25"/>
        <v>457.29194285714198</v>
      </c>
      <c r="X319">
        <f t="shared" si="24"/>
        <v>2.2386602999995375</v>
      </c>
      <c r="Y319">
        <f t="shared" si="24"/>
        <v>9.2211681999997381</v>
      </c>
      <c r="Z319">
        <v>475.5</v>
      </c>
    </row>
    <row r="320" spans="1:26">
      <c r="A320">
        <f t="shared" si="20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0.05</v>
      </c>
      <c r="H320">
        <v>0</v>
      </c>
      <c r="I320">
        <v>0</v>
      </c>
      <c r="J320">
        <v>0</v>
      </c>
      <c r="K320">
        <f t="shared" si="21"/>
        <v>57.076915010582923</v>
      </c>
      <c r="L320">
        <f t="shared" si="22"/>
        <v>450.57544072486792</v>
      </c>
      <c r="M320">
        <f t="shared" si="23"/>
        <v>45.174955010582892</v>
      </c>
      <c r="N320">
        <f t="shared" si="25"/>
        <v>457.29194285714198</v>
      </c>
      <c r="X320">
        <f t="shared" si="24"/>
        <v>2.2386602999995375</v>
      </c>
      <c r="Y320">
        <f t="shared" si="24"/>
        <v>9.2211681999997381</v>
      </c>
      <c r="Z320">
        <v>477</v>
      </c>
    </row>
    <row r="321" spans="1:26">
      <c r="A321">
        <f t="shared" si="20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0.05</v>
      </c>
      <c r="H321">
        <v>0</v>
      </c>
      <c r="I321">
        <v>0</v>
      </c>
      <c r="J321">
        <v>0</v>
      </c>
      <c r="K321">
        <f t="shared" si="21"/>
        <v>57.085804603614264</v>
      </c>
      <c r="L321">
        <f t="shared" si="22"/>
        <v>452.8771703178993</v>
      </c>
      <c r="M321">
        <f t="shared" si="23"/>
        <v>45.471444603614316</v>
      </c>
      <c r="N321">
        <f t="shared" si="25"/>
        <v>457.29194285714198</v>
      </c>
      <c r="X321">
        <f t="shared" si="24"/>
        <v>2.2386602999995375</v>
      </c>
      <c r="Y321">
        <f t="shared" si="24"/>
        <v>9.2211681999997381</v>
      </c>
      <c r="Z321">
        <v>478.5</v>
      </c>
    </row>
    <row r="322" spans="1:26">
      <c r="A322">
        <f t="shared" si="20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0.05</v>
      </c>
      <c r="H322">
        <v>0</v>
      </c>
      <c r="I322">
        <v>0</v>
      </c>
      <c r="J322">
        <v>0</v>
      </c>
      <c r="K322">
        <f t="shared" si="21"/>
        <v>57.088467316987533</v>
      </c>
      <c r="L322">
        <f t="shared" si="22"/>
        <v>455.15171303127255</v>
      </c>
      <c r="M322">
        <f t="shared" si="23"/>
        <v>45.59986731698757</v>
      </c>
      <c r="N322">
        <f t="shared" si="25"/>
        <v>457.29194285714198</v>
      </c>
      <c r="X322">
        <f t="shared" si="24"/>
        <v>2.2386602999995375</v>
      </c>
      <c r="Y322">
        <f t="shared" si="24"/>
        <v>9.2211681999997381</v>
      </c>
      <c r="Z322">
        <v>480</v>
      </c>
    </row>
    <row r="323" spans="1:26">
      <c r="A323">
        <f t="shared" ref="A323:A377" si="26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0.05</v>
      </c>
      <c r="H323">
        <v>0</v>
      </c>
      <c r="I323">
        <v>0</v>
      </c>
      <c r="J323">
        <v>0</v>
      </c>
      <c r="K323">
        <f t="shared" ref="K323:K377" si="27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57.096354323410878</v>
      </c>
      <c r="L323">
        <f t="shared" ref="L323" si="28">D323+K323</f>
        <v>457.40004003769587</v>
      </c>
      <c r="M323">
        <f t="shared" ref="M323:M377" si="29">L323-D328</f>
        <v>44.731034323410881</v>
      </c>
      <c r="N323">
        <f t="shared" si="25"/>
        <v>457.29194285714198</v>
      </c>
      <c r="X323">
        <f t="shared" si="24"/>
        <v>2.2386602999995375</v>
      </c>
      <c r="Y323">
        <f t="shared" si="24"/>
        <v>9.2211681999997381</v>
      </c>
      <c r="Z323">
        <v>481.5</v>
      </c>
    </row>
    <row r="324" spans="1:26">
      <c r="A324">
        <f t="shared" si="26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7"/>
        <v>0</v>
      </c>
      <c r="L324">
        <f>L323</f>
        <v>457.40004003769587</v>
      </c>
      <c r="M324">
        <f t="shared" si="29"/>
        <v>42.216994323410859</v>
      </c>
      <c r="N324">
        <f t="shared" si="25"/>
        <v>457.29194285714198</v>
      </c>
      <c r="X324">
        <f t="shared" ref="X324:Y336" si="30">X323</f>
        <v>2.2386602999995375</v>
      </c>
      <c r="Y324">
        <f t="shared" si="30"/>
        <v>9.2211681999997381</v>
      </c>
      <c r="Z324">
        <v>483</v>
      </c>
    </row>
    <row r="325" spans="1:26">
      <c r="A325">
        <f t="shared" si="26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7"/>
        <v>0</v>
      </c>
      <c r="L325">
        <f t="shared" ref="L325:L377" si="31">L324</f>
        <v>457.40004003769587</v>
      </c>
      <c r="M325">
        <f t="shared" si="29"/>
        <v>39.194154323410885</v>
      </c>
      <c r="N325">
        <f t="shared" si="25"/>
        <v>457.29194285714198</v>
      </c>
      <c r="X325">
        <f t="shared" si="30"/>
        <v>2.2386602999995375</v>
      </c>
      <c r="Y325">
        <f t="shared" si="30"/>
        <v>9.2211681999997381</v>
      </c>
      <c r="Z325">
        <v>484.5</v>
      </c>
    </row>
    <row r="326" spans="1:26">
      <c r="A326">
        <f t="shared" si="26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7"/>
        <v>0</v>
      </c>
      <c r="L326">
        <f t="shared" si="31"/>
        <v>457.40004003769587</v>
      </c>
      <c r="M326">
        <f t="shared" si="29"/>
        <v>36.29123432341089</v>
      </c>
      <c r="N326">
        <f t="shared" si="25"/>
        <v>457.29194285714198</v>
      </c>
      <c r="X326">
        <f t="shared" si="30"/>
        <v>2.2386602999995375</v>
      </c>
      <c r="Y326">
        <f t="shared" si="30"/>
        <v>9.2211681999997381</v>
      </c>
      <c r="Z326">
        <v>486</v>
      </c>
    </row>
    <row r="327" spans="1:26">
      <c r="A327">
        <f t="shared" si="26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7"/>
        <v>0</v>
      </c>
      <c r="L327">
        <f t="shared" si="31"/>
        <v>457.40004003769587</v>
      </c>
      <c r="M327">
        <f t="shared" si="29"/>
        <v>33.362114323410879</v>
      </c>
      <c r="N327">
        <f t="shared" si="25"/>
        <v>457.29194285714198</v>
      </c>
      <c r="X327">
        <f t="shared" si="30"/>
        <v>2.2386602999995375</v>
      </c>
      <c r="Y327">
        <f t="shared" si="30"/>
        <v>9.2211681999997381</v>
      </c>
      <c r="Z327">
        <v>487.5</v>
      </c>
    </row>
    <row r="328" spans="1:26">
      <c r="A328">
        <f t="shared" si="26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7"/>
        <v>0</v>
      </c>
      <c r="L328">
        <f t="shared" si="31"/>
        <v>457.40004003769587</v>
      </c>
      <c r="M328">
        <f t="shared" si="29"/>
        <v>30.719994323410901</v>
      </c>
      <c r="N328">
        <f t="shared" si="25"/>
        <v>457.29194285714198</v>
      </c>
      <c r="X328">
        <f t="shared" si="30"/>
        <v>2.2386602999995375</v>
      </c>
      <c r="Y328">
        <f t="shared" si="30"/>
        <v>9.2211681999997381</v>
      </c>
      <c r="Z328">
        <v>489</v>
      </c>
    </row>
    <row r="329" spans="1:26">
      <c r="A329">
        <f t="shared" si="26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7"/>
        <v>0</v>
      </c>
      <c r="L329">
        <f t="shared" si="31"/>
        <v>457.40004003769587</v>
      </c>
      <c r="M329">
        <f t="shared" si="29"/>
        <v>28.450040037695885</v>
      </c>
      <c r="N329">
        <f t="shared" si="25"/>
        <v>457.29194285714198</v>
      </c>
      <c r="X329">
        <f t="shared" si="30"/>
        <v>2.2386602999995375</v>
      </c>
      <c r="Y329">
        <f t="shared" si="30"/>
        <v>9.2211681999997381</v>
      </c>
      <c r="Z329">
        <v>490.5</v>
      </c>
    </row>
    <row r="330" spans="1:26">
      <c r="A330">
        <f t="shared" si="26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7"/>
        <v>0</v>
      </c>
      <c r="L330">
        <f t="shared" si="31"/>
        <v>457.40004003769587</v>
      </c>
      <c r="M330">
        <f t="shared" si="29"/>
        <v>26.138165751981887</v>
      </c>
      <c r="N330">
        <f t="shared" si="25"/>
        <v>457.29194285714198</v>
      </c>
      <c r="X330">
        <f t="shared" si="30"/>
        <v>2.2386602999995375</v>
      </c>
      <c r="Y330">
        <f t="shared" si="30"/>
        <v>9.2211681999997381</v>
      </c>
      <c r="Z330">
        <v>492</v>
      </c>
    </row>
    <row r="331" spans="1:26">
      <c r="A331">
        <f t="shared" si="26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7"/>
        <v>0</v>
      </c>
      <c r="L331">
        <f t="shared" si="31"/>
        <v>457.40004003769587</v>
      </c>
      <c r="M331">
        <f t="shared" si="29"/>
        <v>24.021560037695849</v>
      </c>
      <c r="N331">
        <f t="shared" si="25"/>
        <v>457.29194285714198</v>
      </c>
      <c r="X331">
        <f t="shared" si="30"/>
        <v>2.2386602999995375</v>
      </c>
      <c r="Y331">
        <f t="shared" si="30"/>
        <v>9.2211681999997381</v>
      </c>
      <c r="Z331">
        <v>493.5</v>
      </c>
    </row>
    <row r="332" spans="1:26">
      <c r="A332">
        <f t="shared" si="26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7"/>
        <v>0</v>
      </c>
      <c r="L332">
        <f t="shared" si="31"/>
        <v>457.40004003769587</v>
      </c>
      <c r="M332">
        <f t="shared" si="29"/>
        <v>21.754920037695854</v>
      </c>
      <c r="N332">
        <f t="shared" si="25"/>
        <v>457.29194285714198</v>
      </c>
      <c r="X332">
        <f t="shared" si="30"/>
        <v>2.2386602999995375</v>
      </c>
      <c r="Y332">
        <f t="shared" si="30"/>
        <v>9.2211681999997381</v>
      </c>
      <c r="Z332">
        <v>495</v>
      </c>
    </row>
    <row r="333" spans="1:26">
      <c r="A333">
        <f t="shared" si="26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7"/>
        <v>0</v>
      </c>
      <c r="L333">
        <f t="shared" si="31"/>
        <v>457.40004003769587</v>
      </c>
      <c r="M333">
        <f t="shared" si="29"/>
        <v>20.218880037695897</v>
      </c>
      <c r="N333">
        <f t="shared" si="25"/>
        <v>457.29194285714198</v>
      </c>
      <c r="X333">
        <f t="shared" si="30"/>
        <v>2.2386602999995375</v>
      </c>
      <c r="Y333">
        <f t="shared" si="30"/>
        <v>9.2211681999997381</v>
      </c>
      <c r="Z333">
        <v>496.5</v>
      </c>
    </row>
    <row r="334" spans="1:26">
      <c r="A334">
        <f t="shared" si="26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7"/>
        <v>0</v>
      </c>
      <c r="L334">
        <f t="shared" si="31"/>
        <v>457.40004003769587</v>
      </c>
      <c r="M334">
        <f t="shared" si="29"/>
        <v>18.517085751981881</v>
      </c>
      <c r="N334">
        <f t="shared" si="25"/>
        <v>457.29194285714198</v>
      </c>
      <c r="X334">
        <f t="shared" si="30"/>
        <v>2.2386602999995375</v>
      </c>
      <c r="Y334">
        <f t="shared" si="30"/>
        <v>9.2211681999997381</v>
      </c>
      <c r="Z334">
        <v>498</v>
      </c>
    </row>
    <row r="335" spans="1:26">
      <c r="A335">
        <f t="shared" si="26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7"/>
        <v>0</v>
      </c>
      <c r="L335">
        <f t="shared" si="31"/>
        <v>457.40004003769587</v>
      </c>
      <c r="M335">
        <f t="shared" si="29"/>
        <v>16.813365751981848</v>
      </c>
      <c r="N335">
        <f t="shared" si="25"/>
        <v>457.29194285714198</v>
      </c>
      <c r="X335">
        <f t="shared" si="30"/>
        <v>2.2386602999995375</v>
      </c>
      <c r="Y335">
        <f t="shared" si="30"/>
        <v>9.2211681999997381</v>
      </c>
      <c r="Z335">
        <v>499.5</v>
      </c>
    </row>
    <row r="336" spans="1:26">
      <c r="A336">
        <f t="shared" si="26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7"/>
        <v>0</v>
      </c>
      <c r="L336">
        <f t="shared" si="31"/>
        <v>457.40004003769587</v>
      </c>
      <c r="M336">
        <f t="shared" si="29"/>
        <v>14.968165751981871</v>
      </c>
      <c r="N336">
        <f t="shared" si="25"/>
        <v>457.29194285714198</v>
      </c>
      <c r="X336">
        <f t="shared" si="30"/>
        <v>2.2386602999995375</v>
      </c>
      <c r="Y336">
        <f t="shared" si="30"/>
        <v>9.2211681999997381</v>
      </c>
      <c r="Z336">
        <v>501</v>
      </c>
    </row>
    <row r="337" spans="1:14">
      <c r="A337">
        <f t="shared" si="26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7"/>
        <v>0</v>
      </c>
      <c r="L337">
        <f t="shared" si="31"/>
        <v>457.40004003769587</v>
      </c>
      <c r="M337">
        <f t="shared" si="29"/>
        <v>13.284205751981858</v>
      </c>
      <c r="N337">
        <f t="shared" si="25"/>
        <v>457.29194285714198</v>
      </c>
    </row>
    <row r="338" spans="1:14">
      <c r="A338">
        <f t="shared" si="26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27"/>
        <v>0</v>
      </c>
      <c r="L338">
        <f t="shared" si="31"/>
        <v>457.40004003769587</v>
      </c>
      <c r="M338">
        <f t="shared" si="29"/>
        <v>11.965245751981854</v>
      </c>
      <c r="N338">
        <f t="shared" si="25"/>
        <v>457.29194285714198</v>
      </c>
    </row>
    <row r="339" spans="1:14">
      <c r="A339">
        <f t="shared" si="26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7"/>
        <v>0</v>
      </c>
      <c r="L339">
        <f t="shared" si="31"/>
        <v>457.40004003769587</v>
      </c>
      <c r="M339">
        <f t="shared" si="29"/>
        <v>10.499565751981891</v>
      </c>
      <c r="N339">
        <f t="shared" si="25"/>
        <v>457.29194285714198</v>
      </c>
    </row>
    <row r="340" spans="1:14">
      <c r="A340">
        <f t="shared" si="26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7"/>
        <v>0</v>
      </c>
      <c r="L340">
        <f t="shared" si="31"/>
        <v>457.40004003769587</v>
      </c>
      <c r="M340">
        <f t="shared" si="29"/>
        <v>8.8976457519818837</v>
      </c>
      <c r="N340">
        <f t="shared" si="25"/>
        <v>457.29194285714198</v>
      </c>
    </row>
    <row r="341" spans="1:14">
      <c r="A341">
        <f t="shared" si="26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27"/>
        <v>0</v>
      </c>
      <c r="L341">
        <f t="shared" si="31"/>
        <v>457.40004003769587</v>
      </c>
      <c r="M341">
        <f t="shared" si="29"/>
        <v>7.1490057519818606</v>
      </c>
      <c r="N341">
        <f t="shared" si="25"/>
        <v>457.29194285714198</v>
      </c>
    </row>
    <row r="342" spans="1:14">
      <c r="A342">
        <f t="shared" si="26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27"/>
        <v>0</v>
      </c>
      <c r="L342">
        <f t="shared" si="31"/>
        <v>457.40004003769587</v>
      </c>
      <c r="M342">
        <f t="shared" si="29"/>
        <v>6.0838057519818562</v>
      </c>
      <c r="N342">
        <f t="shared" si="25"/>
        <v>457.29194285714198</v>
      </c>
    </row>
    <row r="343" spans="1:14">
      <c r="A343">
        <f t="shared" si="26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27"/>
        <v>0</v>
      </c>
      <c r="L343">
        <f t="shared" si="31"/>
        <v>457.40004003769587</v>
      </c>
      <c r="M343">
        <f t="shared" si="29"/>
        <v>4.861405751981863</v>
      </c>
      <c r="N343">
        <f t="shared" si="25"/>
        <v>457.29194285714198</v>
      </c>
    </row>
    <row r="344" spans="1:14">
      <c r="A344">
        <f t="shared" si="26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7"/>
        <v>0</v>
      </c>
      <c r="L344">
        <f t="shared" si="31"/>
        <v>457.40004003769587</v>
      </c>
      <c r="M344">
        <f t="shared" si="29"/>
        <v>3.4922857519818535</v>
      </c>
      <c r="N344">
        <f t="shared" si="25"/>
        <v>457.29194285714198</v>
      </c>
    </row>
    <row r="345" spans="1:14">
      <c r="A345">
        <f t="shared" si="26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27"/>
        <v>0</v>
      </c>
      <c r="L345">
        <f t="shared" si="31"/>
        <v>457.40004003769587</v>
      </c>
      <c r="M345">
        <f t="shared" si="29"/>
        <v>2.6028457519818744</v>
      </c>
      <c r="N345">
        <f t="shared" si="25"/>
        <v>457.29194285714198</v>
      </c>
    </row>
    <row r="346" spans="1:14">
      <c r="A346">
        <f t="shared" si="26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7"/>
        <v>0</v>
      </c>
      <c r="L346">
        <f t="shared" si="31"/>
        <v>457.40004003769587</v>
      </c>
      <c r="M346">
        <f t="shared" si="29"/>
        <v>1.4847714662678868</v>
      </c>
      <c r="N346">
        <f t="shared" si="25"/>
        <v>457.29194285714198</v>
      </c>
    </row>
    <row r="347" spans="1:14">
      <c r="A347">
        <f t="shared" si="26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27"/>
        <v>0</v>
      </c>
      <c r="L347">
        <f t="shared" si="31"/>
        <v>457.40004003769587</v>
      </c>
      <c r="M347">
        <f t="shared" si="29"/>
        <v>0.50233718055386589</v>
      </c>
      <c r="N347">
        <f t="shared" si="25"/>
        <v>457.29194285714198</v>
      </c>
    </row>
    <row r="348" spans="1:14">
      <c r="A348">
        <f t="shared" si="26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27"/>
        <v>0</v>
      </c>
      <c r="L348">
        <f t="shared" si="31"/>
        <v>457.40004003769587</v>
      </c>
      <c r="M348">
        <f t="shared" si="29"/>
        <v>0.10809718055389794</v>
      </c>
      <c r="N348">
        <f t="shared" si="25"/>
        <v>457.29194285714198</v>
      </c>
    </row>
    <row r="349" spans="1:14">
      <c r="A349">
        <f t="shared" si="26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27"/>
        <v>0</v>
      </c>
      <c r="L349">
        <f t="shared" si="31"/>
        <v>457.40004003769587</v>
      </c>
      <c r="M349">
        <f t="shared" si="29"/>
        <v>-0.21318281944610362</v>
      </c>
      <c r="N349">
        <f t="shared" si="25"/>
        <v>457.29194285714198</v>
      </c>
    </row>
    <row r="350" spans="1:14">
      <c r="A350">
        <f t="shared" si="26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27"/>
        <v>0</v>
      </c>
      <c r="L350">
        <f t="shared" si="31"/>
        <v>457.40004003769587</v>
      </c>
      <c r="M350">
        <f t="shared" si="29"/>
        <v>0.21477718055388095</v>
      </c>
      <c r="N350">
        <f t="shared" si="25"/>
        <v>457.29194285714198</v>
      </c>
    </row>
    <row r="351" spans="1:14">
      <c r="A351">
        <f t="shared" si="26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27"/>
        <v>0</v>
      </c>
      <c r="L351">
        <f t="shared" si="31"/>
        <v>457.40004003769587</v>
      </c>
      <c r="M351">
        <f t="shared" si="29"/>
        <v>0.48825718055388734</v>
      </c>
      <c r="N351">
        <f t="shared" si="25"/>
        <v>457.29194285714198</v>
      </c>
    </row>
    <row r="352" spans="1:14">
      <c r="A352">
        <f t="shared" si="26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27"/>
        <v>0</v>
      </c>
      <c r="L352">
        <f t="shared" si="31"/>
        <v>457.40004003769587</v>
      </c>
      <c r="M352">
        <f t="shared" si="29"/>
        <v>0.4598171805538982</v>
      </c>
      <c r="N352">
        <f t="shared" si="25"/>
        <v>457.29194285714198</v>
      </c>
    </row>
    <row r="353" spans="1:14">
      <c r="A353">
        <f t="shared" si="26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27"/>
        <v>0</v>
      </c>
      <c r="L353">
        <f t="shared" si="31"/>
        <v>457.40004003769587</v>
      </c>
      <c r="M353">
        <f t="shared" si="29"/>
        <v>0.36325718055388734</v>
      </c>
      <c r="N353">
        <f t="shared" si="25"/>
        <v>457.29194285714198</v>
      </c>
    </row>
    <row r="354" spans="1:14">
      <c r="A354">
        <f t="shared" si="26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27"/>
        <v>0</v>
      </c>
      <c r="L354">
        <f t="shared" si="31"/>
        <v>457.40004003769587</v>
      </c>
      <c r="M354">
        <f t="shared" si="29"/>
        <v>0.10949718055388757</v>
      </c>
      <c r="N354">
        <f t="shared" si="25"/>
        <v>457.29194285714198</v>
      </c>
    </row>
    <row r="355" spans="1:14">
      <c r="A355">
        <f t="shared" si="26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27"/>
        <v>0</v>
      </c>
      <c r="L355">
        <f t="shared" si="31"/>
        <v>457.40004003769587</v>
      </c>
      <c r="M355">
        <f t="shared" si="29"/>
        <v>-0.35910281944615008</v>
      </c>
      <c r="N355">
        <f t="shared" si="25"/>
        <v>457.29194285714198</v>
      </c>
    </row>
    <row r="356" spans="1:14">
      <c r="A356">
        <f t="shared" si="26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27"/>
        <v>0</v>
      </c>
      <c r="L356">
        <f t="shared" si="31"/>
        <v>457.40004003769587</v>
      </c>
      <c r="M356">
        <f t="shared" si="29"/>
        <v>-0.71766281944610455</v>
      </c>
      <c r="N356">
        <f t="shared" si="25"/>
        <v>457.29194285714198</v>
      </c>
    </row>
    <row r="357" spans="1:14">
      <c r="A357">
        <f t="shared" si="26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7"/>
        <v>0</v>
      </c>
      <c r="L357">
        <f t="shared" si="31"/>
        <v>457.40004003769587</v>
      </c>
      <c r="M357">
        <f t="shared" si="29"/>
        <v>-1.0174628194461093</v>
      </c>
      <c r="N357">
        <f t="shared" si="25"/>
        <v>457.29194285714198</v>
      </c>
    </row>
    <row r="358" spans="1:14">
      <c r="A358">
        <f t="shared" si="26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7"/>
        <v>0</v>
      </c>
      <c r="L358">
        <f t="shared" si="31"/>
        <v>457.40004003769587</v>
      </c>
      <c r="M358">
        <f t="shared" si="29"/>
        <v>-1.5509428194461066</v>
      </c>
      <c r="N358">
        <f t="shared" si="25"/>
        <v>457.29194285714198</v>
      </c>
    </row>
    <row r="359" spans="1:14">
      <c r="A359">
        <f t="shared" si="26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27"/>
        <v>0</v>
      </c>
      <c r="L359">
        <f t="shared" si="31"/>
        <v>457.40004003769587</v>
      </c>
      <c r="M359">
        <f t="shared" si="29"/>
        <v>-1.8819885337321125</v>
      </c>
      <c r="N359">
        <f t="shared" si="25"/>
        <v>457.29194285714198</v>
      </c>
    </row>
    <row r="360" spans="1:14">
      <c r="A360">
        <f t="shared" si="26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7"/>
        <v>0</v>
      </c>
      <c r="L360">
        <f t="shared" si="31"/>
        <v>457.40004003769587</v>
      </c>
      <c r="M360">
        <f t="shared" si="29"/>
        <v>-1.5129485337321285</v>
      </c>
      <c r="N360">
        <f t="shared" si="25"/>
        <v>457.29194285714198</v>
      </c>
    </row>
    <row r="361" spans="1:14">
      <c r="A361">
        <f t="shared" si="26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27"/>
        <v>0</v>
      </c>
      <c r="L361">
        <f t="shared" si="31"/>
        <v>457.40004003769587</v>
      </c>
      <c r="M361">
        <f t="shared" si="29"/>
        <v>-1.5715885337321538</v>
      </c>
      <c r="N361">
        <f t="shared" si="25"/>
        <v>457.29194285714198</v>
      </c>
    </row>
    <row r="362" spans="1:14">
      <c r="A362">
        <f t="shared" si="26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7"/>
        <v>0</v>
      </c>
      <c r="L362">
        <f t="shared" si="31"/>
        <v>457.40004003769587</v>
      </c>
      <c r="M362">
        <f t="shared" si="29"/>
        <v>-1.1449085337321208</v>
      </c>
      <c r="N362">
        <f t="shared" si="25"/>
        <v>457.29194285714198</v>
      </c>
    </row>
    <row r="363" spans="1:14">
      <c r="A363">
        <f t="shared" si="26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27"/>
        <v>0</v>
      </c>
      <c r="L363">
        <f t="shared" si="31"/>
        <v>457.40004003769587</v>
      </c>
      <c r="M363">
        <f t="shared" si="29"/>
        <v>-0.69726853373214226</v>
      </c>
      <c r="N363">
        <f t="shared" si="25"/>
        <v>457.29194285714198</v>
      </c>
    </row>
    <row r="364" spans="1:14">
      <c r="A364">
        <f t="shared" si="26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27"/>
        <v>0</v>
      </c>
      <c r="L364">
        <f t="shared" si="31"/>
        <v>457.40004003769587</v>
      </c>
      <c r="M364">
        <f t="shared" si="29"/>
        <v>-0.17626853373212725</v>
      </c>
      <c r="N364">
        <f t="shared" si="25"/>
        <v>457.29194285714198</v>
      </c>
    </row>
    <row r="365" spans="1:14">
      <c r="A365">
        <f t="shared" si="26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27"/>
        <v>0</v>
      </c>
      <c r="L365">
        <f t="shared" si="31"/>
        <v>457.40004003769587</v>
      </c>
      <c r="M365">
        <f t="shared" si="29"/>
        <v>0.46001146626787204</v>
      </c>
      <c r="N365">
        <f t="shared" si="25"/>
        <v>457.29194285714198</v>
      </c>
    </row>
    <row r="366" spans="1:14">
      <c r="A366">
        <f t="shared" si="26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27"/>
        <v>0</v>
      </c>
      <c r="L366">
        <f t="shared" si="31"/>
        <v>457.40004003769587</v>
      </c>
      <c r="M366">
        <f t="shared" si="29"/>
        <v>1.1329714662678612</v>
      </c>
      <c r="N366">
        <f t="shared" si="25"/>
        <v>457.29194285714198</v>
      </c>
    </row>
    <row r="367" spans="1:14">
      <c r="A367">
        <f t="shared" si="26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27"/>
        <v>0</v>
      </c>
      <c r="L367">
        <f t="shared" si="31"/>
        <v>457.40004003769587</v>
      </c>
      <c r="M367">
        <f t="shared" si="29"/>
        <v>1.9945714662678711</v>
      </c>
      <c r="N367">
        <f t="shared" si="25"/>
        <v>457.29194285714198</v>
      </c>
    </row>
    <row r="368" spans="1:14">
      <c r="A368">
        <f t="shared" si="26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7"/>
        <v>0</v>
      </c>
      <c r="L368">
        <f t="shared" si="31"/>
        <v>457.40004003769587</v>
      </c>
      <c r="M368">
        <f t="shared" si="29"/>
        <v>1.2325314662678579</v>
      </c>
      <c r="N368">
        <f t="shared" si="25"/>
        <v>457.29194285714198</v>
      </c>
    </row>
    <row r="369" spans="1:14">
      <c r="A369">
        <f t="shared" si="26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27"/>
        <v>0</v>
      </c>
      <c r="L369">
        <f t="shared" si="31"/>
        <v>457.40004003769587</v>
      </c>
      <c r="M369">
        <f t="shared" si="29"/>
        <v>0.62769146626789052</v>
      </c>
      <c r="N369">
        <f t="shared" si="25"/>
        <v>457.29194285714198</v>
      </c>
    </row>
    <row r="370" spans="1:14">
      <c r="A370">
        <f t="shared" si="26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27"/>
        <v>0</v>
      </c>
      <c r="L370">
        <f t="shared" si="31"/>
        <v>457.40004003769587</v>
      </c>
      <c r="M370">
        <f t="shared" si="29"/>
        <v>5.9531466267856104E-2</v>
      </c>
      <c r="N370">
        <f t="shared" si="25"/>
        <v>457.29194285714198</v>
      </c>
    </row>
    <row r="371" spans="1:14">
      <c r="A371">
        <f t="shared" si="26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27"/>
        <v>0</v>
      </c>
      <c r="L371">
        <f t="shared" si="31"/>
        <v>457.40004003769587</v>
      </c>
      <c r="M371">
        <f t="shared" si="29"/>
        <v>-0.20663424801813335</v>
      </c>
      <c r="N371">
        <f t="shared" si="25"/>
        <v>457.29194285714198</v>
      </c>
    </row>
    <row r="372" spans="1:14">
      <c r="A372">
        <f t="shared" si="26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27"/>
        <v>0</v>
      </c>
      <c r="L372">
        <f t="shared" si="31"/>
        <v>457.40004003769587</v>
      </c>
      <c r="M372">
        <f t="shared" si="29"/>
        <v>-0.46755996230314167</v>
      </c>
      <c r="N372">
        <f t="shared" si="25"/>
        <v>457.29194285714198</v>
      </c>
    </row>
    <row r="373" spans="1:14">
      <c r="A373">
        <f t="shared" si="26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27"/>
        <v>0</v>
      </c>
      <c r="L373">
        <f t="shared" si="31"/>
        <v>457.40004003769587</v>
      </c>
      <c r="M373">
        <f t="shared" si="29"/>
        <v>457.40004003769587</v>
      </c>
      <c r="N373">
        <f t="shared" si="25"/>
        <v>457.29194285714198</v>
      </c>
    </row>
    <row r="374" spans="1:14">
      <c r="A374">
        <f t="shared" si="26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27"/>
        <v>0</v>
      </c>
      <c r="L374">
        <f t="shared" si="31"/>
        <v>457.40004003769587</v>
      </c>
      <c r="M374">
        <f t="shared" si="29"/>
        <v>457.40004003769587</v>
      </c>
      <c r="N374">
        <f t="shared" si="25"/>
        <v>457.29194285714198</v>
      </c>
    </row>
    <row r="375" spans="1:14">
      <c r="A375">
        <f t="shared" si="26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27"/>
        <v>0</v>
      </c>
      <c r="L375">
        <f t="shared" si="31"/>
        <v>457.40004003769587</v>
      </c>
      <c r="M375">
        <f t="shared" si="29"/>
        <v>457.40004003769587</v>
      </c>
      <c r="N375">
        <f t="shared" ref="N375:N377" si="32">N374</f>
        <v>457.29194285714198</v>
      </c>
    </row>
    <row r="376" spans="1:14">
      <c r="A376">
        <f t="shared" si="26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27"/>
        <v>0</v>
      </c>
      <c r="L376">
        <f t="shared" si="31"/>
        <v>457.40004003769587</v>
      </c>
      <c r="M376">
        <f t="shared" si="29"/>
        <v>457.40004003769587</v>
      </c>
      <c r="N376">
        <f t="shared" si="32"/>
        <v>457.29194285714198</v>
      </c>
    </row>
    <row r="377" spans="1:14">
      <c r="A377">
        <f t="shared" si="26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27"/>
        <v>0</v>
      </c>
      <c r="L377">
        <f t="shared" si="31"/>
        <v>457.40004003769587</v>
      </c>
      <c r="M377">
        <f t="shared" si="29"/>
        <v>457.40004003769587</v>
      </c>
      <c r="N377">
        <f t="shared" si="32"/>
        <v>457.29194285714198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Z337"/>
  <sheetViews>
    <sheetView topLeftCell="B1" workbookViewId="0">
      <selection activeCell="U29" sqref="U29"/>
    </sheetView>
  </sheetViews>
  <sheetFormatPr defaultRowHeight="14.25"/>
  <sheetData>
    <row r="1" spans="1:26">
      <c r="A1" t="s">
        <v>9</v>
      </c>
      <c r="B1" s="1" t="s">
        <v>29</v>
      </c>
      <c r="C1" t="s">
        <v>24</v>
      </c>
      <c r="D1" t="s">
        <v>25</v>
      </c>
      <c r="E1" t="s">
        <v>26</v>
      </c>
      <c r="F1" t="s">
        <v>27</v>
      </c>
      <c r="G1" t="s">
        <v>27</v>
      </c>
      <c r="H1" t="s">
        <v>28</v>
      </c>
      <c r="I1" s="1" t="s">
        <v>3</v>
      </c>
      <c r="J1" s="1"/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IF((A2&lt;$A$88),0,IF((A2-$A$88)&lt;1.218,(940.92*G2)*(A2-$A$88-1.2396+(1.2396*EXP(-1*(A2-$A$88)/1.2396))), ((940.92*G2)*(A2-$A$88-1.2396+(1.2396*EXP(-1*(A2-$A$88)/1.2396)))) - ((940.92*G2)*(A2-$A$88-1.218-1.2396+(1.2396*EXP(-1*(A2-$A$88-1.218)/1.2396)))) ))</f>
        <v>0</v>
      </c>
      <c r="L2">
        <f>D2+K2</f>
        <v>3.4060000000000001</v>
      </c>
      <c r="M2">
        <f>L2-E2</f>
        <v>3.4060000000000001</v>
      </c>
      <c r="N2">
        <v>0</v>
      </c>
      <c r="W2">
        <f>Y2-X2</f>
        <v>6.0456735000007029</v>
      </c>
      <c r="X2">
        <f>A89</f>
        <v>2.2652037999996537</v>
      </c>
      <c r="Y2">
        <f>A273</f>
        <v>8.3108773000003566</v>
      </c>
      <c r="Z2">
        <v>0</v>
      </c>
    </row>
    <row r="3" spans="1:26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IF((A3&lt;$A$88),0,IF((A3-$A$88)&lt;1.218,(940.92*G3)*(A3-$A$88-1.2396+(1.2396*EXP(-1*(A3-$A$88)/1.2396))), ((940.92*G3)*(A3-$A$88-1.2396+(1.2396*EXP(-1*(A3-$A$88)/1.2396)))) - ((940.92*G3)*(A3-$A$88-1.218-1.2396+(1.2396*EXP(-1*(A3-$A$88-1.218)/1.2396)))) ))</f>
        <v>0</v>
      </c>
      <c r="L3">
        <f t="shared" ref="L3:L66" si="2">D3+K3</f>
        <v>3.93</v>
      </c>
      <c r="M3">
        <f t="shared" ref="M3:M66" si="3">L3-E3</f>
        <v>3.93</v>
      </c>
      <c r="N3">
        <v>0</v>
      </c>
      <c r="X3">
        <f>X2</f>
        <v>2.2652037999996537</v>
      </c>
      <c r="Y3">
        <f>Y2</f>
        <v>8.3108773000003566</v>
      </c>
      <c r="Z3">
        <v>1.5</v>
      </c>
    </row>
    <row r="4" spans="1:26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4.3230000000000004</v>
      </c>
      <c r="M4">
        <f t="shared" si="3"/>
        <v>4.3230000000000004</v>
      </c>
      <c r="N4">
        <v>0</v>
      </c>
      <c r="X4">
        <f t="shared" ref="X4:Y67" si="4">X3</f>
        <v>2.2652037999996537</v>
      </c>
      <c r="Y4">
        <f t="shared" si="4"/>
        <v>8.3108773000003566</v>
      </c>
      <c r="Z4">
        <v>3</v>
      </c>
    </row>
    <row r="5" spans="1:26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4.3230000000000004</v>
      </c>
      <c r="M5">
        <f t="shared" si="3"/>
        <v>4.3230000000000004</v>
      </c>
      <c r="N5">
        <v>0</v>
      </c>
      <c r="X5">
        <f t="shared" si="4"/>
        <v>2.2652037999996537</v>
      </c>
      <c r="Y5">
        <f t="shared" si="4"/>
        <v>8.3108773000003566</v>
      </c>
      <c r="Z5">
        <v>4.5</v>
      </c>
    </row>
    <row r="6" spans="1:26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4.3230000000000004</v>
      </c>
      <c r="M6">
        <f t="shared" si="3"/>
        <v>4.3230000000000004</v>
      </c>
      <c r="N6">
        <v>0</v>
      </c>
      <c r="X6">
        <f t="shared" si="4"/>
        <v>2.2652037999996537</v>
      </c>
      <c r="Y6">
        <f t="shared" si="4"/>
        <v>8.3108773000003566</v>
      </c>
      <c r="Z6">
        <v>6</v>
      </c>
    </row>
    <row r="7" spans="1:26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4.1920000000000002</v>
      </c>
      <c r="M7">
        <f t="shared" si="3"/>
        <v>4.1920000000000002</v>
      </c>
      <c r="N7">
        <v>0</v>
      </c>
      <c r="X7">
        <f t="shared" si="4"/>
        <v>2.2652037999996537</v>
      </c>
      <c r="Y7">
        <f t="shared" si="4"/>
        <v>8.3108773000003566</v>
      </c>
      <c r="Z7">
        <v>7.5</v>
      </c>
    </row>
    <row r="8" spans="1:26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3.7989999999999999</v>
      </c>
      <c r="M8">
        <f t="shared" si="3"/>
        <v>3.7989999999999999</v>
      </c>
      <c r="N8">
        <v>0</v>
      </c>
      <c r="X8">
        <f t="shared" si="4"/>
        <v>2.2652037999996537</v>
      </c>
      <c r="Y8">
        <f t="shared" si="4"/>
        <v>8.3108773000003566</v>
      </c>
      <c r="Z8">
        <v>9</v>
      </c>
    </row>
    <row r="9" spans="1:26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2.8820000000000001</v>
      </c>
      <c r="M9">
        <f t="shared" si="3"/>
        <v>2.8820000000000001</v>
      </c>
      <c r="N9">
        <v>0</v>
      </c>
      <c r="X9">
        <f t="shared" si="4"/>
        <v>2.2652037999996537</v>
      </c>
      <c r="Y9">
        <f t="shared" si="4"/>
        <v>8.3108773000003566</v>
      </c>
      <c r="Z9">
        <v>10.5</v>
      </c>
    </row>
    <row r="10" spans="1:26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1.5720000000000001</v>
      </c>
      <c r="M10">
        <f t="shared" si="3"/>
        <v>1.5720000000000001</v>
      </c>
      <c r="N10">
        <v>0</v>
      </c>
      <c r="X10">
        <f t="shared" si="4"/>
        <v>2.2652037999996537</v>
      </c>
      <c r="Y10">
        <f t="shared" si="4"/>
        <v>8.3108773000003566</v>
      </c>
      <c r="Z10">
        <v>12</v>
      </c>
    </row>
    <row r="11" spans="1:26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0.13100000000000001</v>
      </c>
      <c r="M11">
        <f t="shared" si="3"/>
        <v>0.13100000000000001</v>
      </c>
      <c r="N11">
        <v>0</v>
      </c>
      <c r="X11">
        <f t="shared" si="4"/>
        <v>2.2652037999996537</v>
      </c>
      <c r="Y11">
        <f t="shared" si="4"/>
        <v>8.3108773000003566</v>
      </c>
      <c r="Z11">
        <v>13.5</v>
      </c>
    </row>
    <row r="12" spans="1:26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-1.4410000000000001</v>
      </c>
      <c r="M12">
        <f t="shared" si="3"/>
        <v>-1.4410000000000001</v>
      </c>
      <c r="N12">
        <v>0</v>
      </c>
      <c r="X12">
        <f t="shared" si="4"/>
        <v>2.2652037999996537</v>
      </c>
      <c r="Y12">
        <f t="shared" si="4"/>
        <v>8.3108773000003566</v>
      </c>
      <c r="Z12">
        <v>15</v>
      </c>
    </row>
    <row r="13" spans="1:26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-2.7509999999999999</v>
      </c>
      <c r="M13">
        <f t="shared" si="3"/>
        <v>-2.7509999999999999</v>
      </c>
      <c r="N13">
        <v>0</v>
      </c>
      <c r="X13">
        <f t="shared" si="4"/>
        <v>2.2652037999996537</v>
      </c>
      <c r="Y13">
        <f t="shared" si="4"/>
        <v>8.3108773000003566</v>
      </c>
      <c r="Z13">
        <v>16.5</v>
      </c>
    </row>
    <row r="14" spans="1:26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-3.7989999999999999</v>
      </c>
      <c r="M14">
        <f t="shared" si="3"/>
        <v>-3.7989999999999999</v>
      </c>
      <c r="N14">
        <v>0</v>
      </c>
      <c r="X14">
        <f t="shared" si="4"/>
        <v>2.2652037999996537</v>
      </c>
      <c r="Y14">
        <f t="shared" si="4"/>
        <v>8.3108773000003566</v>
      </c>
      <c r="Z14">
        <v>18</v>
      </c>
    </row>
    <row r="15" spans="1:26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-4.7160000000000002</v>
      </c>
      <c r="M15">
        <f t="shared" si="3"/>
        <v>-4.7160000000000002</v>
      </c>
      <c r="N15">
        <v>0</v>
      </c>
      <c r="X15">
        <f t="shared" si="4"/>
        <v>2.2652037999996537</v>
      </c>
      <c r="Y15">
        <f t="shared" si="4"/>
        <v>8.3108773000003566</v>
      </c>
      <c r="Z15">
        <v>19.5</v>
      </c>
    </row>
    <row r="16" spans="1:26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-5.109</v>
      </c>
      <c r="M16">
        <f t="shared" si="3"/>
        <v>-5.109</v>
      </c>
      <c r="N16">
        <v>0</v>
      </c>
      <c r="X16">
        <f t="shared" si="4"/>
        <v>2.2652037999996537</v>
      </c>
      <c r="Y16">
        <f t="shared" si="4"/>
        <v>8.3108773000003566</v>
      </c>
      <c r="Z16">
        <v>21</v>
      </c>
    </row>
    <row r="17" spans="1:26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-5.24</v>
      </c>
      <c r="M17">
        <f t="shared" si="3"/>
        <v>-5.24</v>
      </c>
      <c r="N17">
        <v>0</v>
      </c>
      <c r="X17">
        <f t="shared" si="4"/>
        <v>2.2652037999996537</v>
      </c>
      <c r="Y17">
        <f t="shared" si="4"/>
        <v>8.3108773000003566</v>
      </c>
      <c r="Z17">
        <v>22.5</v>
      </c>
    </row>
    <row r="18" spans="1:26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-5.24</v>
      </c>
      <c r="M18">
        <f t="shared" si="3"/>
        <v>-5.24</v>
      </c>
      <c r="N18">
        <v>0</v>
      </c>
      <c r="X18">
        <f t="shared" si="4"/>
        <v>2.2652037999996537</v>
      </c>
      <c r="Y18">
        <f t="shared" si="4"/>
        <v>8.3108773000003566</v>
      </c>
      <c r="Z18">
        <v>24</v>
      </c>
    </row>
    <row r="19" spans="1:26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-5.24</v>
      </c>
      <c r="M19">
        <f t="shared" si="3"/>
        <v>-5.24</v>
      </c>
      <c r="N19">
        <v>0</v>
      </c>
      <c r="X19">
        <f t="shared" si="4"/>
        <v>2.2652037999996537</v>
      </c>
      <c r="Y19">
        <f t="shared" si="4"/>
        <v>8.3108773000003566</v>
      </c>
      <c r="Z19">
        <v>25.5</v>
      </c>
    </row>
    <row r="20" spans="1:26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-4.8470000000000004</v>
      </c>
      <c r="M20">
        <f t="shared" si="3"/>
        <v>-4.8470000000000004</v>
      </c>
      <c r="N20">
        <v>0</v>
      </c>
      <c r="X20">
        <f t="shared" si="4"/>
        <v>2.2652037999996537</v>
      </c>
      <c r="Y20">
        <f t="shared" si="4"/>
        <v>8.3108773000003566</v>
      </c>
      <c r="Z20">
        <v>27</v>
      </c>
    </row>
    <row r="21" spans="1:26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-4.4539999999999997</v>
      </c>
      <c r="M21">
        <f t="shared" si="3"/>
        <v>-4.4539999999999997</v>
      </c>
      <c r="N21">
        <v>0</v>
      </c>
      <c r="X21">
        <f t="shared" si="4"/>
        <v>2.2652037999996537</v>
      </c>
      <c r="Y21">
        <f t="shared" si="4"/>
        <v>8.3108773000003566</v>
      </c>
      <c r="Z21">
        <v>28.5</v>
      </c>
    </row>
    <row r="22" spans="1:26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-3.6680000000000001</v>
      </c>
      <c r="M22">
        <f t="shared" si="3"/>
        <v>-3.6680000000000001</v>
      </c>
      <c r="N22">
        <v>0</v>
      </c>
      <c r="X22">
        <f t="shared" si="4"/>
        <v>2.2652037999996537</v>
      </c>
      <c r="Y22">
        <f t="shared" si="4"/>
        <v>8.3108773000003566</v>
      </c>
      <c r="Z22">
        <v>30</v>
      </c>
    </row>
    <row r="23" spans="1:26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-2.8820000000000001</v>
      </c>
      <c r="M23">
        <f t="shared" si="3"/>
        <v>-2.8820000000000001</v>
      </c>
      <c r="N23">
        <v>0</v>
      </c>
      <c r="X23">
        <f t="shared" si="4"/>
        <v>2.2652037999996537</v>
      </c>
      <c r="Y23">
        <f t="shared" si="4"/>
        <v>8.3108773000003566</v>
      </c>
      <c r="Z23">
        <v>31.5</v>
      </c>
    </row>
    <row r="24" spans="1:26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-2.0960000000000001</v>
      </c>
      <c r="M24">
        <f t="shared" si="3"/>
        <v>-2.0960000000000001</v>
      </c>
      <c r="N24">
        <v>0</v>
      </c>
      <c r="X24">
        <f t="shared" si="4"/>
        <v>2.2652037999996537</v>
      </c>
      <c r="Y24">
        <f t="shared" si="4"/>
        <v>8.3108773000003566</v>
      </c>
      <c r="Z24">
        <v>33</v>
      </c>
    </row>
    <row r="25" spans="1:26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-1.31</v>
      </c>
      <c r="M25">
        <f t="shared" si="3"/>
        <v>-1.31</v>
      </c>
      <c r="N25">
        <v>0</v>
      </c>
      <c r="X25">
        <f t="shared" si="4"/>
        <v>2.2652037999996537</v>
      </c>
      <c r="Y25">
        <f t="shared" si="4"/>
        <v>8.3108773000003566</v>
      </c>
      <c r="Z25">
        <v>34.5</v>
      </c>
    </row>
    <row r="26" spans="1:26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-0.81220000000000003</v>
      </c>
      <c r="M26">
        <f t="shared" si="3"/>
        <v>-0.81220000000000003</v>
      </c>
      <c r="N26">
        <v>0</v>
      </c>
      <c r="X26">
        <f t="shared" si="4"/>
        <v>2.2652037999996537</v>
      </c>
      <c r="Y26">
        <f t="shared" si="4"/>
        <v>8.3108773000003566</v>
      </c>
      <c r="Z26">
        <v>36</v>
      </c>
    </row>
    <row r="27" spans="1:26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-0.94320000000000004</v>
      </c>
      <c r="M27">
        <f t="shared" si="3"/>
        <v>-0.94320000000000004</v>
      </c>
      <c r="N27">
        <v>0</v>
      </c>
      <c r="X27">
        <f t="shared" si="4"/>
        <v>2.2652037999996537</v>
      </c>
      <c r="Y27">
        <f t="shared" si="4"/>
        <v>8.3108773000003566</v>
      </c>
      <c r="Z27">
        <v>37.5</v>
      </c>
    </row>
    <row r="28" spans="1:26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-1.1004</v>
      </c>
      <c r="M28">
        <f t="shared" si="3"/>
        <v>-1.1004</v>
      </c>
      <c r="N28">
        <v>0</v>
      </c>
      <c r="X28">
        <f t="shared" si="4"/>
        <v>2.2652037999996537</v>
      </c>
      <c r="Y28">
        <f t="shared" si="4"/>
        <v>8.3108773000003566</v>
      </c>
      <c r="Z28">
        <v>39</v>
      </c>
    </row>
    <row r="29" spans="1:26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-1.2942799999999901</v>
      </c>
      <c r="M29">
        <f t="shared" si="3"/>
        <v>-1.2942799999999901</v>
      </c>
      <c r="N29">
        <v>0</v>
      </c>
      <c r="X29">
        <f t="shared" si="4"/>
        <v>2.2652037999996537</v>
      </c>
      <c r="Y29">
        <f t="shared" si="4"/>
        <v>8.3108773000003566</v>
      </c>
      <c r="Z29">
        <v>40.5</v>
      </c>
    </row>
    <row r="30" spans="1:26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-1.5038800000000001</v>
      </c>
      <c r="M30">
        <f t="shared" si="3"/>
        <v>-1.5038800000000001</v>
      </c>
      <c r="N30">
        <v>0</v>
      </c>
      <c r="X30">
        <f t="shared" si="4"/>
        <v>2.2652037999996537</v>
      </c>
      <c r="Y30">
        <f t="shared" si="4"/>
        <v>8.3108773000003566</v>
      </c>
      <c r="Z30">
        <v>42</v>
      </c>
    </row>
    <row r="31" spans="1:26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-1.74492</v>
      </c>
      <c r="M31">
        <f t="shared" si="3"/>
        <v>-1.74492</v>
      </c>
      <c r="N31">
        <v>0</v>
      </c>
      <c r="X31">
        <f t="shared" si="4"/>
        <v>2.2652037999996537</v>
      </c>
      <c r="Y31">
        <f t="shared" si="4"/>
        <v>8.3108773000003566</v>
      </c>
      <c r="Z31">
        <v>43.5</v>
      </c>
    </row>
    <row r="32" spans="1:26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-2.0121600000000002</v>
      </c>
      <c r="M32">
        <f t="shared" si="3"/>
        <v>-2.0121600000000002</v>
      </c>
      <c r="N32">
        <v>0</v>
      </c>
      <c r="X32">
        <f t="shared" si="4"/>
        <v>2.2652037999996537</v>
      </c>
      <c r="Y32">
        <f t="shared" si="4"/>
        <v>8.3108773000003566</v>
      </c>
      <c r="Z32">
        <v>45</v>
      </c>
    </row>
    <row r="33" spans="1:26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-2.2951199999999998</v>
      </c>
      <c r="M33">
        <f t="shared" si="3"/>
        <v>-2.2951199999999998</v>
      </c>
      <c r="N33">
        <v>0</v>
      </c>
      <c r="X33">
        <f t="shared" si="4"/>
        <v>2.2652037999996537</v>
      </c>
      <c r="Y33">
        <f t="shared" si="4"/>
        <v>8.3108773000003566</v>
      </c>
      <c r="Z33">
        <v>46.5</v>
      </c>
    </row>
    <row r="34" spans="1:26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-2.5571199999999998</v>
      </c>
      <c r="M34">
        <f t="shared" si="3"/>
        <v>-2.5571199999999998</v>
      </c>
      <c r="N34">
        <v>0</v>
      </c>
      <c r="X34">
        <f t="shared" si="4"/>
        <v>2.2652037999996537</v>
      </c>
      <c r="Y34">
        <f t="shared" si="4"/>
        <v>8.3108773000003566</v>
      </c>
      <c r="Z34">
        <v>48</v>
      </c>
    </row>
    <row r="35" spans="1:26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-2.7667199999999998</v>
      </c>
      <c r="M35">
        <f t="shared" si="3"/>
        <v>-2.7667199999999998</v>
      </c>
      <c r="N35">
        <v>0</v>
      </c>
      <c r="X35">
        <f t="shared" si="4"/>
        <v>2.2652037999996537</v>
      </c>
      <c r="Y35">
        <f t="shared" si="4"/>
        <v>8.3108773000003566</v>
      </c>
      <c r="Z35">
        <v>49.5</v>
      </c>
    </row>
    <row r="36" spans="1:26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-2.9029600000000002</v>
      </c>
      <c r="M36">
        <f t="shared" si="3"/>
        <v>-2.9029600000000002</v>
      </c>
      <c r="N36">
        <v>0</v>
      </c>
      <c r="X36">
        <f t="shared" si="4"/>
        <v>2.2652037999996537</v>
      </c>
      <c r="Y36">
        <f t="shared" si="4"/>
        <v>8.3108773000003566</v>
      </c>
      <c r="Z36">
        <v>51</v>
      </c>
    </row>
    <row r="37" spans="1:26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-2.9553600000000002</v>
      </c>
      <c r="M37">
        <f t="shared" si="3"/>
        <v>-2.9553600000000002</v>
      </c>
      <c r="N37">
        <v>0</v>
      </c>
      <c r="X37">
        <f t="shared" si="4"/>
        <v>2.2652037999996537</v>
      </c>
      <c r="Y37">
        <f t="shared" si="4"/>
        <v>8.3108773000003566</v>
      </c>
      <c r="Z37">
        <v>52.5</v>
      </c>
    </row>
    <row r="38" spans="1:26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-2.9396399999999998</v>
      </c>
      <c r="M38">
        <f t="shared" si="3"/>
        <v>-2.9396399999999998</v>
      </c>
      <c r="N38">
        <v>0</v>
      </c>
      <c r="X38">
        <f t="shared" si="4"/>
        <v>2.2652037999996537</v>
      </c>
      <c r="Y38">
        <f t="shared" si="4"/>
        <v>8.3108773000003566</v>
      </c>
      <c r="Z38">
        <v>54</v>
      </c>
    </row>
    <row r="39" spans="1:26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-2.8557999999999999</v>
      </c>
      <c r="M39">
        <f t="shared" si="3"/>
        <v>-2.8557999999999999</v>
      </c>
      <c r="N39">
        <v>0</v>
      </c>
      <c r="X39">
        <f t="shared" si="4"/>
        <v>2.2652037999996537</v>
      </c>
      <c r="Y39">
        <f t="shared" si="4"/>
        <v>8.3108773000003566</v>
      </c>
      <c r="Z39">
        <v>55.5</v>
      </c>
    </row>
    <row r="40" spans="1:26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-2.7143199999999998</v>
      </c>
      <c r="M40">
        <f t="shared" si="3"/>
        <v>-2.7143199999999998</v>
      </c>
      <c r="N40">
        <v>0</v>
      </c>
      <c r="X40">
        <f t="shared" si="4"/>
        <v>2.2652037999996537</v>
      </c>
      <c r="Y40">
        <f t="shared" si="4"/>
        <v>8.3108773000003566</v>
      </c>
      <c r="Z40">
        <v>57</v>
      </c>
    </row>
    <row r="41" spans="1:26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-2.5256799999999999</v>
      </c>
      <c r="M41">
        <f t="shared" si="3"/>
        <v>-2.5256799999999999</v>
      </c>
      <c r="N41">
        <v>0</v>
      </c>
      <c r="X41">
        <f t="shared" si="4"/>
        <v>2.2652037999996537</v>
      </c>
      <c r="Y41">
        <f t="shared" si="4"/>
        <v>8.3108773000003566</v>
      </c>
      <c r="Z41">
        <v>58.5</v>
      </c>
    </row>
    <row r="42" spans="1:26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-2.3056000000000001</v>
      </c>
      <c r="M42">
        <f t="shared" si="3"/>
        <v>-2.3056000000000001</v>
      </c>
      <c r="N42">
        <v>0</v>
      </c>
      <c r="X42">
        <f t="shared" si="4"/>
        <v>2.2652037999996537</v>
      </c>
      <c r="Y42">
        <f t="shared" si="4"/>
        <v>8.3108773000003566</v>
      </c>
      <c r="Z42">
        <v>60</v>
      </c>
    </row>
    <row r="43" spans="1:26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-2.0697999999999999</v>
      </c>
      <c r="M43">
        <f t="shared" si="3"/>
        <v>-2.0697999999999999</v>
      </c>
      <c r="N43">
        <v>0</v>
      </c>
      <c r="X43">
        <f t="shared" si="4"/>
        <v>2.2652037999996537</v>
      </c>
      <c r="Y43">
        <f t="shared" si="4"/>
        <v>8.3108773000003566</v>
      </c>
      <c r="Z43">
        <v>61.5</v>
      </c>
    </row>
    <row r="44" spans="1:26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-1.82352</v>
      </c>
      <c r="M44">
        <f t="shared" si="3"/>
        <v>-1.82352</v>
      </c>
      <c r="N44">
        <v>0</v>
      </c>
      <c r="X44">
        <f t="shared" si="4"/>
        <v>2.2652037999996537</v>
      </c>
      <c r="Y44">
        <f t="shared" si="4"/>
        <v>8.3108773000003566</v>
      </c>
      <c r="Z44">
        <v>63</v>
      </c>
    </row>
    <row r="45" spans="1:26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-1.5981999999999901</v>
      </c>
      <c r="M45">
        <f t="shared" si="3"/>
        <v>-1.5981999999999901</v>
      </c>
      <c r="N45">
        <v>0</v>
      </c>
      <c r="X45">
        <f t="shared" si="4"/>
        <v>2.2652037999996537</v>
      </c>
      <c r="Y45">
        <f t="shared" si="4"/>
        <v>8.3108773000003566</v>
      </c>
      <c r="Z45">
        <v>64.5</v>
      </c>
    </row>
    <row r="46" spans="1:26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-1.39383999999999</v>
      </c>
      <c r="M46">
        <f t="shared" si="3"/>
        <v>-1.39383999999999</v>
      </c>
      <c r="N46">
        <v>0</v>
      </c>
      <c r="X46">
        <f t="shared" si="4"/>
        <v>2.2652037999996537</v>
      </c>
      <c r="Y46">
        <f t="shared" si="4"/>
        <v>8.3108773000003566</v>
      </c>
      <c r="Z46">
        <v>66</v>
      </c>
    </row>
    <row r="47" spans="1:26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-1.2314000000000001</v>
      </c>
      <c r="M47">
        <f t="shared" si="3"/>
        <v>-1.2314000000000001</v>
      </c>
      <c r="N47">
        <v>0</v>
      </c>
      <c r="X47">
        <f t="shared" si="4"/>
        <v>2.2652037999996537</v>
      </c>
      <c r="Y47">
        <f t="shared" si="4"/>
        <v>8.3108773000003566</v>
      </c>
      <c r="Z47">
        <v>67.5</v>
      </c>
    </row>
    <row r="48" spans="1:26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-1.11611999999999</v>
      </c>
      <c r="M48">
        <f t="shared" si="3"/>
        <v>-1.11611999999999</v>
      </c>
      <c r="N48">
        <v>0</v>
      </c>
      <c r="X48">
        <f t="shared" si="4"/>
        <v>2.2652037999996537</v>
      </c>
      <c r="Y48">
        <f t="shared" si="4"/>
        <v>8.3108773000003566</v>
      </c>
      <c r="Z48">
        <v>69</v>
      </c>
    </row>
    <row r="49" spans="1:26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-1.05323999999999</v>
      </c>
      <c r="M49">
        <f t="shared" si="3"/>
        <v>-1.05323999999999</v>
      </c>
      <c r="N49">
        <v>0</v>
      </c>
      <c r="X49">
        <f t="shared" si="4"/>
        <v>2.2652037999996537</v>
      </c>
      <c r="Y49">
        <f t="shared" si="4"/>
        <v>8.3108773000003566</v>
      </c>
      <c r="Z49">
        <v>70.5</v>
      </c>
    </row>
    <row r="50" spans="1:26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-1.0322799999999901</v>
      </c>
      <c r="M50">
        <f t="shared" si="3"/>
        <v>-1.0322799999999901</v>
      </c>
      <c r="N50">
        <v>0</v>
      </c>
      <c r="X50">
        <f t="shared" si="4"/>
        <v>2.2652037999996537</v>
      </c>
      <c r="Y50">
        <f t="shared" si="4"/>
        <v>8.3108773000003566</v>
      </c>
      <c r="Z50">
        <v>72</v>
      </c>
    </row>
    <row r="51" spans="1:26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-1.0741999999999901</v>
      </c>
      <c r="M51">
        <f t="shared" si="3"/>
        <v>-1.0741999999999901</v>
      </c>
      <c r="N51">
        <v>0</v>
      </c>
      <c r="X51">
        <f t="shared" si="4"/>
        <v>2.2652037999996537</v>
      </c>
      <c r="Y51">
        <f t="shared" si="4"/>
        <v>8.3108773000003566</v>
      </c>
      <c r="Z51">
        <v>73.5</v>
      </c>
    </row>
    <row r="52" spans="1:26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-1.1632799999999901</v>
      </c>
      <c r="M52">
        <f t="shared" si="3"/>
        <v>-1.1632799999999901</v>
      </c>
      <c r="N52">
        <v>0</v>
      </c>
      <c r="X52">
        <f t="shared" si="4"/>
        <v>2.2652037999996537</v>
      </c>
      <c r="Y52">
        <f t="shared" si="4"/>
        <v>8.3108773000003566</v>
      </c>
      <c r="Z52">
        <v>75</v>
      </c>
    </row>
    <row r="53" spans="1:26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-1.28903999999999</v>
      </c>
      <c r="M53">
        <f t="shared" si="3"/>
        <v>-1.28903999999999</v>
      </c>
      <c r="N53">
        <v>0</v>
      </c>
      <c r="X53">
        <f t="shared" si="4"/>
        <v>2.2652037999996537</v>
      </c>
      <c r="Y53">
        <f t="shared" si="4"/>
        <v>8.3108773000003566</v>
      </c>
      <c r="Z53">
        <v>76.5</v>
      </c>
    </row>
    <row r="54" spans="1:26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-1.43051999999999</v>
      </c>
      <c r="M54">
        <f t="shared" si="3"/>
        <v>-1.43051999999999</v>
      </c>
      <c r="N54">
        <v>0</v>
      </c>
      <c r="X54">
        <f t="shared" si="4"/>
        <v>2.2652037999996537</v>
      </c>
      <c r="Y54">
        <f t="shared" si="4"/>
        <v>8.3108773000003566</v>
      </c>
      <c r="Z54">
        <v>78</v>
      </c>
    </row>
    <row r="55" spans="1:26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-1.5824799999999899</v>
      </c>
      <c r="M55">
        <f t="shared" si="3"/>
        <v>-1.5824799999999899</v>
      </c>
      <c r="N55">
        <v>0</v>
      </c>
      <c r="X55">
        <f t="shared" si="4"/>
        <v>2.2652037999996537</v>
      </c>
      <c r="Y55">
        <f t="shared" si="4"/>
        <v>8.3108773000003566</v>
      </c>
      <c r="Z55">
        <v>79.5</v>
      </c>
    </row>
    <row r="56" spans="1:26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-0.91999999999999904</v>
      </c>
      <c r="M56">
        <f t="shared" si="3"/>
        <v>-0.91999999999999904</v>
      </c>
      <c r="N56">
        <v>0</v>
      </c>
      <c r="X56">
        <f t="shared" si="4"/>
        <v>2.2652037999996537</v>
      </c>
      <c r="Y56">
        <f t="shared" si="4"/>
        <v>8.3108773000003566</v>
      </c>
      <c r="Z56">
        <v>81</v>
      </c>
    </row>
    <row r="57" spans="1:26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-0.23655999999999899</v>
      </c>
      <c r="M57">
        <f t="shared" si="3"/>
        <v>-0.23655999999999899</v>
      </c>
      <c r="N57">
        <v>0</v>
      </c>
      <c r="X57">
        <f t="shared" si="4"/>
        <v>2.2652037999996537</v>
      </c>
      <c r="Y57">
        <f t="shared" si="4"/>
        <v>8.3108773000003566</v>
      </c>
      <c r="Z57">
        <v>82.5</v>
      </c>
    </row>
    <row r="58" spans="1:26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0.45212000000000002</v>
      </c>
      <c r="M58">
        <f t="shared" si="3"/>
        <v>0.45212000000000002</v>
      </c>
      <c r="N58">
        <v>0</v>
      </c>
      <c r="X58">
        <f t="shared" si="4"/>
        <v>2.2652037999996537</v>
      </c>
      <c r="Y58">
        <f t="shared" si="4"/>
        <v>8.3108773000003566</v>
      </c>
      <c r="Z58">
        <v>84</v>
      </c>
    </row>
    <row r="59" spans="1:26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1.26987428571428</v>
      </c>
      <c r="M59">
        <f t="shared" si="3"/>
        <v>1.26987428571428</v>
      </c>
      <c r="N59">
        <v>0</v>
      </c>
      <c r="X59">
        <f t="shared" si="4"/>
        <v>2.2652037999996537</v>
      </c>
      <c r="Y59">
        <f t="shared" si="4"/>
        <v>8.3108773000003566</v>
      </c>
      <c r="Z59">
        <v>85.5</v>
      </c>
    </row>
    <row r="60" spans="1:26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1.9585542857142799</v>
      </c>
      <c r="M60">
        <f t="shared" si="3"/>
        <v>1.9585542857142799</v>
      </c>
      <c r="N60">
        <v>0</v>
      </c>
      <c r="X60">
        <f t="shared" si="4"/>
        <v>2.2652037999996537</v>
      </c>
      <c r="Y60">
        <f t="shared" si="4"/>
        <v>8.3108773000003566</v>
      </c>
      <c r="Z60">
        <v>87</v>
      </c>
    </row>
    <row r="61" spans="1:26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2.6367542857142801</v>
      </c>
      <c r="M61">
        <f t="shared" si="3"/>
        <v>2.6367542857142801</v>
      </c>
      <c r="N61">
        <v>0</v>
      </c>
      <c r="X61">
        <f t="shared" si="4"/>
        <v>2.2652037999996537</v>
      </c>
      <c r="Y61">
        <f t="shared" si="4"/>
        <v>8.3108773000003566</v>
      </c>
      <c r="Z61">
        <v>88.5</v>
      </c>
    </row>
    <row r="62" spans="1:26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3.29923428571428</v>
      </c>
      <c r="M62">
        <f t="shared" si="3"/>
        <v>3.29923428571428</v>
      </c>
      <c r="N62">
        <v>0</v>
      </c>
      <c r="X62">
        <f t="shared" si="4"/>
        <v>2.2652037999996537</v>
      </c>
      <c r="Y62">
        <f t="shared" si="4"/>
        <v>8.3108773000003566</v>
      </c>
      <c r="Z62">
        <v>90</v>
      </c>
    </row>
    <row r="63" spans="1:26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3.94599428571428</v>
      </c>
      <c r="M63">
        <f t="shared" si="3"/>
        <v>3.94599428571428</v>
      </c>
      <c r="N63">
        <v>0</v>
      </c>
      <c r="X63">
        <f t="shared" si="4"/>
        <v>2.2652037999996537</v>
      </c>
      <c r="Y63">
        <f t="shared" si="4"/>
        <v>8.3108773000003566</v>
      </c>
      <c r="Z63">
        <v>91.5</v>
      </c>
    </row>
    <row r="64" spans="1:26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4.5560742857142804</v>
      </c>
      <c r="M64">
        <f t="shared" si="3"/>
        <v>4.5560742857142804</v>
      </c>
      <c r="N64">
        <v>0</v>
      </c>
      <c r="X64">
        <f t="shared" si="4"/>
        <v>2.2652037999996537</v>
      </c>
      <c r="Y64">
        <f t="shared" si="4"/>
        <v>8.3108773000003566</v>
      </c>
      <c r="Z64">
        <v>93</v>
      </c>
    </row>
    <row r="65" spans="1:26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5.1347142857142796</v>
      </c>
      <c r="M65">
        <f t="shared" si="3"/>
        <v>5.1347142857142796</v>
      </c>
      <c r="N65">
        <v>0</v>
      </c>
      <c r="X65">
        <f t="shared" si="4"/>
        <v>2.2652037999996537</v>
      </c>
      <c r="Y65">
        <f t="shared" si="4"/>
        <v>8.3108773000003566</v>
      </c>
      <c r="Z65">
        <v>94.5</v>
      </c>
    </row>
    <row r="66" spans="1:26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5.6661942857142797</v>
      </c>
      <c r="M66">
        <f t="shared" si="3"/>
        <v>5.6661942857142797</v>
      </c>
      <c r="N66">
        <v>0</v>
      </c>
      <c r="X66">
        <f t="shared" si="4"/>
        <v>2.2652037999996537</v>
      </c>
      <c r="Y66">
        <f t="shared" si="4"/>
        <v>8.3108773000003566</v>
      </c>
      <c r="Z66">
        <v>96</v>
      </c>
    </row>
    <row r="67" spans="1:26">
      <c r="A67">
        <f t="shared" ref="A67:A130" si="5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IF((A67&lt;$A$88),0,IF((A67-$A$88)&lt;1.218,(940.92*G67)*(A67-$A$88-1.2396+(1.2396*EXP(-1*(A67-$A$88)/1.2396))), ((940.92*G67)*(A67-$A$88-1.2396+(1.2396*EXP(-1*(A67-$A$88)/1.2396)))) - ((940.92*G67)*(A67-$A$88-1.218-1.2396+(1.2396*EXP(-1*(A67-$A$88-1.218)/1.2396)))) ))</f>
        <v>0</v>
      </c>
      <c r="L67">
        <f t="shared" ref="L67:L130" si="7">D67+K67</f>
        <v>6.1557542857142797</v>
      </c>
      <c r="M67">
        <f t="shared" ref="M67:M130" si="8">L67-E67</f>
        <v>6.1557542857142797</v>
      </c>
      <c r="N67">
        <v>0</v>
      </c>
      <c r="X67">
        <f t="shared" si="4"/>
        <v>2.2652037999996537</v>
      </c>
      <c r="Y67">
        <f t="shared" si="4"/>
        <v>8.3108773000003566</v>
      </c>
      <c r="Z67">
        <v>97.5</v>
      </c>
    </row>
    <row r="68" spans="1:26">
      <c r="A68">
        <f t="shared" si="5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6.6138742857142798</v>
      </c>
      <c r="M68">
        <f t="shared" si="8"/>
        <v>6.6138742857142798</v>
      </c>
      <c r="N68">
        <v>0</v>
      </c>
      <c r="X68">
        <f t="shared" ref="X68:Y131" si="9">X67</f>
        <v>2.2652037999996537</v>
      </c>
      <c r="Y68">
        <f t="shared" si="9"/>
        <v>8.3108773000003566</v>
      </c>
      <c r="Z68">
        <v>99</v>
      </c>
    </row>
    <row r="69" spans="1:26">
      <c r="A69">
        <f t="shared" si="5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7.04055428571428</v>
      </c>
      <c r="M69">
        <f t="shared" si="8"/>
        <v>7.04055428571428</v>
      </c>
      <c r="N69">
        <v>0</v>
      </c>
      <c r="X69">
        <f t="shared" si="9"/>
        <v>2.2652037999996537</v>
      </c>
      <c r="Y69">
        <f t="shared" si="9"/>
        <v>8.3108773000003566</v>
      </c>
      <c r="Z69">
        <v>100.5</v>
      </c>
    </row>
    <row r="70" spans="1:26">
      <c r="A70">
        <f t="shared" si="5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7.4515142857142802</v>
      </c>
      <c r="M70">
        <f t="shared" si="8"/>
        <v>7.4515142857142802</v>
      </c>
      <c r="N70">
        <v>0</v>
      </c>
      <c r="X70">
        <f t="shared" si="9"/>
        <v>2.2652037999996537</v>
      </c>
      <c r="Y70">
        <f t="shared" si="9"/>
        <v>8.3108773000003566</v>
      </c>
      <c r="Z70">
        <v>102</v>
      </c>
    </row>
    <row r="71" spans="1:26">
      <c r="A71">
        <f t="shared" si="5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7.8415142857142799</v>
      </c>
      <c r="M71">
        <f t="shared" si="8"/>
        <v>7.8415142857142799</v>
      </c>
      <c r="N71">
        <v>0</v>
      </c>
      <c r="X71">
        <f t="shared" si="9"/>
        <v>2.2652037999996537</v>
      </c>
      <c r="Y71">
        <f t="shared" si="9"/>
        <v>8.3108773000003566</v>
      </c>
      <c r="Z71">
        <v>103.5</v>
      </c>
    </row>
    <row r="72" spans="1:26">
      <c r="A72">
        <f t="shared" si="5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8.2210342857142802</v>
      </c>
      <c r="M72">
        <f t="shared" si="8"/>
        <v>8.2210342857142802</v>
      </c>
      <c r="N72">
        <v>0</v>
      </c>
      <c r="X72">
        <f t="shared" si="9"/>
        <v>2.2652037999996537</v>
      </c>
      <c r="Y72">
        <f t="shared" si="9"/>
        <v>8.3108773000003566</v>
      </c>
      <c r="Z72">
        <v>105</v>
      </c>
    </row>
    <row r="73" spans="1:26">
      <c r="A73">
        <f t="shared" si="5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8.7191485714285708</v>
      </c>
      <c r="M73">
        <f t="shared" si="8"/>
        <v>8.7191485714285708</v>
      </c>
      <c r="N73">
        <v>0</v>
      </c>
      <c r="X73">
        <f t="shared" si="9"/>
        <v>2.2652037999996537</v>
      </c>
      <c r="Y73">
        <f t="shared" si="9"/>
        <v>8.3108773000003566</v>
      </c>
      <c r="Z73">
        <v>106.5</v>
      </c>
    </row>
    <row r="74" spans="1:26">
      <c r="A74">
        <f t="shared" si="5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9.1143885714285702</v>
      </c>
      <c r="M74">
        <f t="shared" si="8"/>
        <v>9.1143885714285702</v>
      </c>
      <c r="N74">
        <v>0</v>
      </c>
      <c r="X74">
        <f t="shared" si="9"/>
        <v>2.2652037999996537</v>
      </c>
      <c r="Y74">
        <f t="shared" si="9"/>
        <v>8.3108773000003566</v>
      </c>
      <c r="Z74">
        <v>108</v>
      </c>
    </row>
    <row r="75" spans="1:26">
      <c r="A75">
        <f t="shared" si="5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9.5148685714285701</v>
      </c>
      <c r="M75">
        <f t="shared" si="8"/>
        <v>9.5148685714285701</v>
      </c>
      <c r="N75">
        <v>0</v>
      </c>
      <c r="X75">
        <f t="shared" si="9"/>
        <v>2.2652037999996537</v>
      </c>
      <c r="Y75">
        <f t="shared" si="9"/>
        <v>8.3108773000003566</v>
      </c>
      <c r="Z75">
        <v>109.5</v>
      </c>
    </row>
    <row r="76" spans="1:26">
      <c r="A76">
        <f t="shared" si="5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9.9415485714285694</v>
      </c>
      <c r="M76">
        <f t="shared" si="8"/>
        <v>9.9415485714285694</v>
      </c>
      <c r="N76">
        <v>0</v>
      </c>
      <c r="X76">
        <f t="shared" si="9"/>
        <v>2.2652037999996537</v>
      </c>
      <c r="Y76">
        <f t="shared" si="9"/>
        <v>8.3108773000003566</v>
      </c>
      <c r="Z76">
        <v>111</v>
      </c>
    </row>
    <row r="77" spans="1:26">
      <c r="A77">
        <f t="shared" si="5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10.394428571428501</v>
      </c>
      <c r="M77">
        <f t="shared" si="8"/>
        <v>10.394428571428501</v>
      </c>
      <c r="N77">
        <v>0</v>
      </c>
      <c r="X77">
        <f t="shared" si="9"/>
        <v>2.2652037999996537</v>
      </c>
      <c r="Y77">
        <f t="shared" si="9"/>
        <v>8.3108773000003566</v>
      </c>
      <c r="Z77">
        <v>112.5</v>
      </c>
    </row>
    <row r="78" spans="1:26">
      <c r="A78">
        <f t="shared" si="5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10.878748571428501</v>
      </c>
      <c r="M78">
        <f t="shared" si="8"/>
        <v>10.878748571428501</v>
      </c>
      <c r="N78">
        <v>0</v>
      </c>
      <c r="X78">
        <f t="shared" si="9"/>
        <v>2.2652037999996537</v>
      </c>
      <c r="Y78">
        <f t="shared" si="9"/>
        <v>8.3108773000003566</v>
      </c>
      <c r="Z78">
        <v>114</v>
      </c>
    </row>
    <row r="79" spans="1:26">
      <c r="A79">
        <f t="shared" si="5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11.3840285714285</v>
      </c>
      <c r="M79">
        <f t="shared" si="8"/>
        <v>11.3840285714285</v>
      </c>
      <c r="N79">
        <v>0</v>
      </c>
      <c r="X79">
        <f t="shared" si="9"/>
        <v>2.2652037999996537</v>
      </c>
      <c r="Y79">
        <f t="shared" si="9"/>
        <v>8.3108773000003566</v>
      </c>
      <c r="Z79">
        <v>115.5</v>
      </c>
    </row>
    <row r="80" spans="1:26">
      <c r="A80">
        <f t="shared" si="5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11.8945485714285</v>
      </c>
      <c r="M80">
        <f t="shared" si="8"/>
        <v>11.8945485714285</v>
      </c>
      <c r="N80">
        <v>0</v>
      </c>
      <c r="X80">
        <f t="shared" si="9"/>
        <v>2.2652037999996537</v>
      </c>
      <c r="Y80">
        <f t="shared" si="9"/>
        <v>8.3108773000003566</v>
      </c>
      <c r="Z80">
        <v>117</v>
      </c>
    </row>
    <row r="81" spans="1:26">
      <c r="A81">
        <f t="shared" si="5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11.601108571428499</v>
      </c>
      <c r="M81">
        <f t="shared" si="8"/>
        <v>11.601108571428499</v>
      </c>
      <c r="N81">
        <v>0</v>
      </c>
      <c r="X81">
        <f t="shared" si="9"/>
        <v>2.2652037999996537</v>
      </c>
      <c r="Y81">
        <f t="shared" si="9"/>
        <v>8.3108773000003566</v>
      </c>
      <c r="Z81">
        <v>118.5</v>
      </c>
    </row>
    <row r="82" spans="1:26">
      <c r="A82">
        <f t="shared" si="5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11.297188571428499</v>
      </c>
      <c r="M82">
        <f t="shared" si="8"/>
        <v>11.297188571428499</v>
      </c>
      <c r="N82">
        <v>0</v>
      </c>
      <c r="X82">
        <f t="shared" si="9"/>
        <v>2.2652037999996537</v>
      </c>
      <c r="Y82">
        <f t="shared" si="9"/>
        <v>8.3108773000003566</v>
      </c>
      <c r="Z82">
        <v>120</v>
      </c>
    </row>
    <row r="83" spans="1:26">
      <c r="A83">
        <f t="shared" si="5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11.0089885714285</v>
      </c>
      <c r="M83">
        <f t="shared" si="8"/>
        <v>11.0089885714285</v>
      </c>
      <c r="N83">
        <v>0</v>
      </c>
      <c r="X83">
        <f t="shared" si="9"/>
        <v>2.2652037999996537</v>
      </c>
      <c r="Y83">
        <f t="shared" si="9"/>
        <v>8.3108773000003566</v>
      </c>
      <c r="Z83">
        <v>121.5</v>
      </c>
    </row>
    <row r="84" spans="1:26">
      <c r="A84">
        <f t="shared" si="5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10.7207885714285</v>
      </c>
      <c r="M84">
        <f t="shared" si="8"/>
        <v>10.7207885714285</v>
      </c>
      <c r="N84">
        <v>0</v>
      </c>
      <c r="X84">
        <f t="shared" si="9"/>
        <v>2.2652037999996537</v>
      </c>
      <c r="Y84">
        <f t="shared" si="9"/>
        <v>8.3108773000003566</v>
      </c>
      <c r="Z84">
        <v>123</v>
      </c>
    </row>
    <row r="85" spans="1:26">
      <c r="A85">
        <f t="shared" si="5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10.5616628571428</v>
      </c>
      <c r="M85">
        <f t="shared" si="8"/>
        <v>10.5616628571428</v>
      </c>
      <c r="N85">
        <v>0</v>
      </c>
      <c r="X85">
        <f t="shared" si="9"/>
        <v>2.2652037999996537</v>
      </c>
      <c r="Y85">
        <f t="shared" si="9"/>
        <v>8.3108773000003566</v>
      </c>
      <c r="Z85">
        <v>124.5</v>
      </c>
    </row>
    <row r="86" spans="1:26">
      <c r="A86">
        <f t="shared" si="5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10.283942857142801</v>
      </c>
      <c r="M86">
        <f t="shared" si="8"/>
        <v>10.283942857142801</v>
      </c>
      <c r="N86">
        <v>0</v>
      </c>
      <c r="X86">
        <f t="shared" si="9"/>
        <v>2.2652037999996537</v>
      </c>
      <c r="Y86">
        <f t="shared" si="9"/>
        <v>8.3108773000003566</v>
      </c>
      <c r="Z86">
        <v>126</v>
      </c>
    </row>
    <row r="87" spans="1:26">
      <c r="A87">
        <f t="shared" si="5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10.0009828571428</v>
      </c>
      <c r="M87">
        <f t="shared" si="8"/>
        <v>10.0009828571428</v>
      </c>
      <c r="N87">
        <v>0</v>
      </c>
      <c r="X87">
        <f t="shared" si="9"/>
        <v>2.2652037999996537</v>
      </c>
      <c r="Y87">
        <f t="shared" si="9"/>
        <v>8.3108773000003566</v>
      </c>
      <c r="Z87">
        <v>127.5</v>
      </c>
    </row>
    <row r="88" spans="1:26">
      <c r="A88">
        <f t="shared" si="5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9.7180228571428504</v>
      </c>
      <c r="M88">
        <f t="shared" si="8"/>
        <v>9.7180228571428504</v>
      </c>
      <c r="N88">
        <v>0</v>
      </c>
      <c r="X88">
        <f t="shared" si="9"/>
        <v>2.2652037999996537</v>
      </c>
      <c r="Y88">
        <f t="shared" si="9"/>
        <v>8.3108773000003566</v>
      </c>
      <c r="Z88">
        <v>129</v>
      </c>
    </row>
    <row r="89" spans="1:26">
      <c r="A89">
        <f t="shared" si="5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6"/>
        <v>1.6982792334539105E-2</v>
      </c>
      <c r="L89">
        <f t="shared" si="7"/>
        <v>9.4625256494773904</v>
      </c>
      <c r="M89">
        <f t="shared" si="8"/>
        <v>-0.25549720766546002</v>
      </c>
      <c r="N89">
        <v>24.463228571428498</v>
      </c>
      <c r="O89">
        <f>A89+1.218</f>
        <v>3.4832037999996537</v>
      </c>
      <c r="X89">
        <f t="shared" si="9"/>
        <v>2.2652037999996537</v>
      </c>
      <c r="Y89">
        <f t="shared" si="9"/>
        <v>8.3108773000003566</v>
      </c>
      <c r="Z89">
        <v>130.5</v>
      </c>
    </row>
    <row r="90" spans="1:26">
      <c r="A90">
        <f t="shared" si="5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6.9905558592284395E-2</v>
      </c>
      <c r="L90">
        <f t="shared" si="7"/>
        <v>9.2429684157351346</v>
      </c>
      <c r="M90">
        <f t="shared" si="8"/>
        <v>-0.21955723374225578</v>
      </c>
      <c r="N90">
        <v>24.7065085714285</v>
      </c>
      <c r="X90">
        <f t="shared" si="9"/>
        <v>2.2652037999996537</v>
      </c>
      <c r="Y90">
        <f t="shared" si="9"/>
        <v>8.3108773000003566</v>
      </c>
      <c r="Z90">
        <v>132</v>
      </c>
    </row>
    <row r="91" spans="1:26">
      <c r="A91">
        <f t="shared" si="5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0.21448676038830963</v>
      </c>
      <c r="L91">
        <f t="shared" si="7"/>
        <v>9.1150696175311587</v>
      </c>
      <c r="M91">
        <f t="shared" si="8"/>
        <v>-0.12789879820397054</v>
      </c>
      <c r="N91">
        <v>25.254828571428501</v>
      </c>
      <c r="X91">
        <f t="shared" si="9"/>
        <v>2.2652037999996537</v>
      </c>
      <c r="Y91">
        <f t="shared" si="9"/>
        <v>8.3108773000003566</v>
      </c>
      <c r="Z91">
        <v>133.5</v>
      </c>
    </row>
    <row r="92" spans="1:26">
      <c r="A92">
        <f t="shared" si="5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0.35117405250856687</v>
      </c>
      <c r="L92">
        <f t="shared" si="7"/>
        <v>9.0926311953657066</v>
      </c>
      <c r="M92">
        <f t="shared" si="8"/>
        <v>-2.2438422165453886E-2</v>
      </c>
      <c r="N92">
        <v>26.134388571428499</v>
      </c>
      <c r="X92">
        <f t="shared" si="9"/>
        <v>2.2652037999996537</v>
      </c>
      <c r="Y92">
        <f t="shared" si="9"/>
        <v>8.3108773000003566</v>
      </c>
      <c r="Z92">
        <v>135</v>
      </c>
    </row>
    <row r="93" spans="1:26">
      <c r="A93">
        <f t="shared" si="5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0.52261998973016011</v>
      </c>
      <c r="L93">
        <f t="shared" si="7"/>
        <v>9.0839914183015793</v>
      </c>
      <c r="M93">
        <f t="shared" si="8"/>
        <v>-8.6397770641202243E-3</v>
      </c>
      <c r="N93">
        <v>26.898668571428502</v>
      </c>
      <c r="X93">
        <f t="shared" si="9"/>
        <v>2.2652037999996537</v>
      </c>
      <c r="Y93">
        <f t="shared" si="9"/>
        <v>8.3108773000003566</v>
      </c>
      <c r="Z93">
        <v>136.5</v>
      </c>
    </row>
    <row r="94" spans="1:26">
      <c r="A94">
        <f t="shared" si="5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0.72889402690035021</v>
      </c>
      <c r="L94">
        <f t="shared" si="7"/>
        <v>9.7745854554717706</v>
      </c>
      <c r="M94">
        <f t="shared" si="8"/>
        <v>0.6905940371701913</v>
      </c>
      <c r="N94">
        <v>27.568628571428501</v>
      </c>
      <c r="X94">
        <f t="shared" si="9"/>
        <v>2.2652037999996537</v>
      </c>
      <c r="Y94">
        <f t="shared" si="9"/>
        <v>8.3108773000003566</v>
      </c>
      <c r="Z94">
        <v>138</v>
      </c>
    </row>
    <row r="95" spans="1:26">
      <c r="A95">
        <f t="shared" si="5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0.96723958689503109</v>
      </c>
      <c r="L95">
        <f t="shared" si="7"/>
        <v>10.460571015466451</v>
      </c>
      <c r="M95">
        <f t="shared" si="8"/>
        <v>0.68598555999468047</v>
      </c>
      <c r="N95">
        <v>28.7916285714285</v>
      </c>
      <c r="X95">
        <f t="shared" si="9"/>
        <v>2.2652037999996537</v>
      </c>
      <c r="Y95">
        <f t="shared" si="9"/>
        <v>8.3108773000003566</v>
      </c>
      <c r="Z95">
        <v>139.5</v>
      </c>
    </row>
    <row r="96" spans="1:26">
      <c r="A96">
        <f t="shared" si="5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1.362052806382108</v>
      </c>
      <c r="L96">
        <f t="shared" si="7"/>
        <v>11.250624234953529</v>
      </c>
      <c r="M96">
        <f t="shared" si="8"/>
        <v>0.79005321948712925</v>
      </c>
      <c r="N96">
        <v>30.087388571428502</v>
      </c>
      <c r="X96">
        <f t="shared" si="9"/>
        <v>2.2652037999996537</v>
      </c>
      <c r="Y96">
        <f t="shared" si="9"/>
        <v>8.3108773000003566</v>
      </c>
      <c r="Z96">
        <v>141</v>
      </c>
    </row>
    <row r="97" spans="1:26">
      <c r="A97">
        <f t="shared" si="5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1.6601553482610589</v>
      </c>
      <c r="L97">
        <f t="shared" si="7"/>
        <v>11.891566776832459</v>
      </c>
      <c r="M97">
        <f t="shared" si="8"/>
        <v>0.64094254187895849</v>
      </c>
      <c r="N97">
        <v>31.2940685714285</v>
      </c>
      <c r="X97">
        <f t="shared" si="9"/>
        <v>2.2652037999996537</v>
      </c>
      <c r="Y97">
        <f t="shared" si="9"/>
        <v>8.3108773000003566</v>
      </c>
      <c r="Z97">
        <v>142.5</v>
      </c>
    </row>
    <row r="98" spans="1:26">
      <c r="A98">
        <f t="shared" si="5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1.9883836055367807</v>
      </c>
      <c r="L98">
        <f t="shared" si="7"/>
        <v>12.391640748393881</v>
      </c>
      <c r="M98">
        <f t="shared" si="8"/>
        <v>0.50007397156148059</v>
      </c>
      <c r="N98">
        <v>32.551222857142797</v>
      </c>
      <c r="X98">
        <f t="shared" si="9"/>
        <v>2.2652037999996537</v>
      </c>
      <c r="Y98">
        <f t="shared" si="9"/>
        <v>8.3108773000003566</v>
      </c>
      <c r="Z98">
        <v>144</v>
      </c>
    </row>
    <row r="99" spans="1:26">
      <c r="A99">
        <f t="shared" si="5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2.1613689693243701</v>
      </c>
      <c r="L99">
        <f t="shared" si="7"/>
        <v>13.44478611218147</v>
      </c>
      <c r="M99">
        <f t="shared" si="8"/>
        <v>1.0531453637875696</v>
      </c>
      <c r="N99">
        <v>33.621662857142802</v>
      </c>
      <c r="X99">
        <f t="shared" si="9"/>
        <v>2.2652037999996537</v>
      </c>
      <c r="Y99">
        <f t="shared" si="9"/>
        <v>8.3108773000003566</v>
      </c>
      <c r="Z99">
        <v>145.5</v>
      </c>
    </row>
    <row r="100" spans="1:26">
      <c r="A100">
        <f t="shared" si="5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2.5396223634005346</v>
      </c>
      <c r="L100">
        <f t="shared" si="7"/>
        <v>14.957433791971933</v>
      </c>
      <c r="M100">
        <f t="shared" si="8"/>
        <v>1.5126476797904331</v>
      </c>
      <c r="N100">
        <v>34.639702857142801</v>
      </c>
      <c r="X100">
        <f t="shared" si="9"/>
        <v>2.2652037999996537</v>
      </c>
      <c r="Y100">
        <f t="shared" si="9"/>
        <v>8.3108773000003566</v>
      </c>
      <c r="Z100">
        <v>147</v>
      </c>
    </row>
    <row r="101" spans="1:26">
      <c r="A101">
        <f t="shared" si="5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2.9491273860971208</v>
      </c>
      <c r="L101">
        <f t="shared" si="7"/>
        <v>16.37749881466852</v>
      </c>
      <c r="M101">
        <f t="shared" si="8"/>
        <v>1.4200650226966207</v>
      </c>
      <c r="N101">
        <v>35.621062857142803</v>
      </c>
      <c r="X101">
        <f t="shared" si="9"/>
        <v>2.2652037999996537</v>
      </c>
      <c r="Y101">
        <f t="shared" si="9"/>
        <v>8.3108773000003566</v>
      </c>
      <c r="Z101">
        <v>148.5</v>
      </c>
    </row>
    <row r="102" spans="1:26">
      <c r="A102">
        <f t="shared" si="5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3.8361052143612819</v>
      </c>
      <c r="L102">
        <f t="shared" si="7"/>
        <v>18.290756642932681</v>
      </c>
      <c r="M102">
        <f t="shared" si="8"/>
        <v>1.9132578282641823</v>
      </c>
      <c r="N102">
        <v>37.3854228571428</v>
      </c>
      <c r="X102">
        <f t="shared" si="9"/>
        <v>2.2652037999996537</v>
      </c>
      <c r="Y102">
        <f t="shared" si="9"/>
        <v>8.3108773000003566</v>
      </c>
      <c r="Z102">
        <v>150</v>
      </c>
    </row>
    <row r="103" spans="1:26">
      <c r="A103">
        <f t="shared" si="5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4.0739414525637816</v>
      </c>
      <c r="L103">
        <f t="shared" si="7"/>
        <v>19.197432881135182</v>
      </c>
      <c r="M103">
        <f t="shared" si="8"/>
        <v>0.90667623820248266</v>
      </c>
      <c r="N103">
        <v>39.113102857142799</v>
      </c>
      <c r="X103">
        <f t="shared" si="9"/>
        <v>2.2652037999996537</v>
      </c>
      <c r="Y103">
        <f t="shared" si="9"/>
        <v>8.3108773000003566</v>
      </c>
      <c r="Z103">
        <v>151.5</v>
      </c>
    </row>
    <row r="104" spans="1:26">
      <c r="A104">
        <f t="shared" si="5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4.5611859423941938</v>
      </c>
      <c r="L104">
        <f t="shared" si="7"/>
        <v>20.011797370965592</v>
      </c>
      <c r="M104">
        <f t="shared" si="8"/>
        <v>0.81436448983039256</v>
      </c>
      <c r="N104">
        <v>40.804102857142801</v>
      </c>
      <c r="X104">
        <f t="shared" si="9"/>
        <v>2.2652037999996537</v>
      </c>
      <c r="Y104">
        <f t="shared" si="9"/>
        <v>8.3108773000003566</v>
      </c>
      <c r="Z104">
        <v>153</v>
      </c>
    </row>
    <row r="105" spans="1:26">
      <c r="A105">
        <f t="shared" si="5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5.0919473195910827</v>
      </c>
      <c r="L105">
        <f t="shared" si="7"/>
        <v>20.932558748162482</v>
      </c>
      <c r="M105">
        <f t="shared" si="8"/>
        <v>0.92076137719688234</v>
      </c>
      <c r="N105">
        <v>42.4584228571428</v>
      </c>
      <c r="X105">
        <f t="shared" si="9"/>
        <v>2.2652037999996537</v>
      </c>
      <c r="Y105">
        <f t="shared" si="9"/>
        <v>8.3108773000003566</v>
      </c>
      <c r="Z105">
        <v>154.5</v>
      </c>
    </row>
    <row r="106" spans="1:26">
      <c r="A106">
        <f t="shared" si="5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5.6333518856013853</v>
      </c>
      <c r="L106">
        <f t="shared" si="7"/>
        <v>21.921603314172785</v>
      </c>
      <c r="M106">
        <f t="shared" si="8"/>
        <v>0.98904456601028556</v>
      </c>
      <c r="N106">
        <v>44.102262857142797</v>
      </c>
      <c r="X106">
        <f t="shared" si="9"/>
        <v>2.2652037999996537</v>
      </c>
      <c r="Y106">
        <f t="shared" si="9"/>
        <v>8.3108773000003566</v>
      </c>
      <c r="Z106">
        <v>156</v>
      </c>
    </row>
    <row r="107" spans="1:26">
      <c r="A107">
        <f t="shared" si="5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6.1971188784020406</v>
      </c>
      <c r="L107">
        <f t="shared" si="7"/>
        <v>22.990650306973439</v>
      </c>
      <c r="M107">
        <f t="shared" si="8"/>
        <v>1.0690469928006401</v>
      </c>
      <c r="N107">
        <v>45.558062857142801</v>
      </c>
      <c r="X107">
        <f t="shared" si="9"/>
        <v>2.2652037999996537</v>
      </c>
      <c r="Y107">
        <f t="shared" si="9"/>
        <v>8.3108773000003566</v>
      </c>
      <c r="Z107">
        <v>157.5</v>
      </c>
    </row>
    <row r="108" spans="1:26">
      <c r="A108">
        <f t="shared" si="5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6.7830132320835288</v>
      </c>
      <c r="L108">
        <f t="shared" si="7"/>
        <v>24.113264660654931</v>
      </c>
      <c r="M108">
        <f t="shared" si="8"/>
        <v>1.1226143536815307</v>
      </c>
      <c r="N108">
        <v>47.175702857142802</v>
      </c>
      <c r="X108">
        <f t="shared" si="9"/>
        <v>2.2652037999996537</v>
      </c>
      <c r="Y108">
        <f t="shared" si="9"/>
        <v>8.3108773000003566</v>
      </c>
      <c r="Z108">
        <v>159</v>
      </c>
    </row>
    <row r="109" spans="1:26">
      <c r="A109">
        <f t="shared" si="5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7.7000067252805611</v>
      </c>
      <c r="L109">
        <f t="shared" si="7"/>
        <v>25.469343868137663</v>
      </c>
      <c r="M109">
        <f t="shared" si="8"/>
        <v>1.3560792074827646</v>
      </c>
      <c r="N109">
        <v>48.685228571428503</v>
      </c>
      <c r="X109">
        <f t="shared" si="9"/>
        <v>2.2652037999996537</v>
      </c>
      <c r="Y109">
        <f t="shared" si="9"/>
        <v>8.3108773000003566</v>
      </c>
      <c r="Z109">
        <v>160.5</v>
      </c>
    </row>
    <row r="110" spans="1:26">
      <c r="A110">
        <f t="shared" si="5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8.3417952117644845</v>
      </c>
      <c r="L110">
        <f t="shared" si="7"/>
        <v>26.555458068907285</v>
      </c>
      <c r="M110">
        <f t="shared" si="8"/>
        <v>1.0861142007695861</v>
      </c>
      <c r="N110">
        <v>50.313348571428499</v>
      </c>
      <c r="X110">
        <f t="shared" si="9"/>
        <v>2.2652037999996537</v>
      </c>
      <c r="Y110">
        <f t="shared" si="9"/>
        <v>8.3108773000003566</v>
      </c>
      <c r="Z110">
        <v>162</v>
      </c>
    </row>
    <row r="111" spans="1:26">
      <c r="A111">
        <f t="shared" si="5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9.3387944573697528</v>
      </c>
      <c r="L111">
        <f t="shared" si="7"/>
        <v>28.104897314512556</v>
      </c>
      <c r="M111">
        <f t="shared" si="8"/>
        <v>1.5494392456052566</v>
      </c>
      <c r="N111">
        <v>51.951948571428503</v>
      </c>
      <c r="X111">
        <f t="shared" si="9"/>
        <v>2.2652037999996537</v>
      </c>
      <c r="Y111">
        <f t="shared" si="9"/>
        <v>8.3108773000003566</v>
      </c>
      <c r="Z111">
        <v>163.5</v>
      </c>
    </row>
    <row r="112" spans="1:26">
      <c r="A112">
        <f t="shared" si="5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9.6935135066624891</v>
      </c>
      <c r="L112">
        <f t="shared" si="7"/>
        <v>28.991096363805291</v>
      </c>
      <c r="M112">
        <f t="shared" si="8"/>
        <v>0.88619904929269211</v>
      </c>
      <c r="N112">
        <v>53.590548571428499</v>
      </c>
      <c r="X112">
        <f t="shared" si="9"/>
        <v>2.2652037999996537</v>
      </c>
      <c r="Y112">
        <f t="shared" si="9"/>
        <v>8.3108773000003566</v>
      </c>
      <c r="Z112">
        <v>165</v>
      </c>
    </row>
    <row r="113" spans="1:26">
      <c r="A113">
        <f t="shared" si="5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10.753739384764197</v>
      </c>
      <c r="L113">
        <f t="shared" si="7"/>
        <v>30.561842241906994</v>
      </c>
      <c r="M113">
        <f t="shared" si="8"/>
        <v>1.5707458781016932</v>
      </c>
      <c r="N113">
        <v>54.435668571428501</v>
      </c>
      <c r="X113">
        <f t="shared" si="9"/>
        <v>2.2652037999996537</v>
      </c>
      <c r="Y113">
        <f t="shared" si="9"/>
        <v>8.3108773000003566</v>
      </c>
      <c r="Z113">
        <v>166.5</v>
      </c>
    </row>
    <row r="114" spans="1:26">
      <c r="A114">
        <f t="shared" si="5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11.474041873666625</v>
      </c>
      <c r="L114">
        <f t="shared" si="7"/>
        <v>31.766464730809425</v>
      </c>
      <c r="M114">
        <f t="shared" si="8"/>
        <v>1.2046224889024231</v>
      </c>
      <c r="N114">
        <v>55.383662857142802</v>
      </c>
      <c r="X114">
        <f t="shared" si="9"/>
        <v>2.2652037999996537</v>
      </c>
      <c r="Y114">
        <f t="shared" si="9"/>
        <v>8.3108773000003566</v>
      </c>
      <c r="Z114">
        <v>168</v>
      </c>
    </row>
    <row r="115" spans="1:26">
      <c r="A115">
        <f t="shared" si="5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11.849349857085336</v>
      </c>
      <c r="L115">
        <f t="shared" si="7"/>
        <v>32.605132714228134</v>
      </c>
      <c r="M115">
        <f t="shared" si="8"/>
        <v>0.83866798341873405</v>
      </c>
      <c r="N115">
        <v>56.9698628571428</v>
      </c>
      <c r="X115">
        <f t="shared" si="9"/>
        <v>2.2652037999996537</v>
      </c>
      <c r="Y115">
        <f t="shared" si="9"/>
        <v>8.3108773000003566</v>
      </c>
      <c r="Z115">
        <v>169.5</v>
      </c>
    </row>
    <row r="116" spans="1:26">
      <c r="A116">
        <f t="shared" si="5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12.603901341663601</v>
      </c>
      <c r="L116">
        <f t="shared" si="7"/>
        <v>33.807324198806398</v>
      </c>
      <c r="M116">
        <f t="shared" si="8"/>
        <v>1.2021914845783002</v>
      </c>
      <c r="N116">
        <v>58.529862857142803</v>
      </c>
      <c r="X116">
        <f t="shared" si="9"/>
        <v>2.2652037999996537</v>
      </c>
      <c r="Y116">
        <f t="shared" si="9"/>
        <v>8.3108773000003566</v>
      </c>
      <c r="Z116">
        <v>171</v>
      </c>
    </row>
    <row r="117" spans="1:26">
      <c r="A117">
        <f t="shared" si="5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13.386334087290424</v>
      </c>
      <c r="L117">
        <f t="shared" si="7"/>
        <v>34.903082658718922</v>
      </c>
      <c r="M117">
        <f t="shared" si="8"/>
        <v>1.0957584599125241</v>
      </c>
      <c r="N117">
        <v>60.026982857142798</v>
      </c>
      <c r="X117">
        <f t="shared" si="9"/>
        <v>2.2652037999996537</v>
      </c>
      <c r="Y117">
        <f t="shared" si="9"/>
        <v>8.3108773000003566</v>
      </c>
      <c r="Z117">
        <v>172.5</v>
      </c>
    </row>
    <row r="118" spans="1:26">
      <c r="A118">
        <f t="shared" si="5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14.196293029505</v>
      </c>
      <c r="L118">
        <f t="shared" si="7"/>
        <v>36.010647315219202</v>
      </c>
      <c r="M118">
        <f t="shared" si="8"/>
        <v>1.1075646565003012</v>
      </c>
      <c r="N118">
        <v>62.040862857142798</v>
      </c>
      <c r="X118">
        <f t="shared" si="9"/>
        <v>2.2652037999996537</v>
      </c>
      <c r="Y118">
        <f t="shared" si="9"/>
        <v>8.3108773000003566</v>
      </c>
      <c r="Z118">
        <v>174</v>
      </c>
    </row>
    <row r="119" spans="1:26">
      <c r="A119">
        <f t="shared" si="5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15.005709944419564</v>
      </c>
      <c r="L119">
        <f t="shared" si="7"/>
        <v>37.231024230133769</v>
      </c>
      <c r="M119">
        <f t="shared" si="8"/>
        <v>1.2203769149145671</v>
      </c>
      <c r="N119">
        <v>64.294782857142806</v>
      </c>
      <c r="X119">
        <f t="shared" si="9"/>
        <v>2.2652037999996537</v>
      </c>
      <c r="Y119">
        <f t="shared" si="9"/>
        <v>8.3108773000003566</v>
      </c>
      <c r="Z119">
        <v>175.5</v>
      </c>
    </row>
    <row r="120" spans="1:26">
      <c r="A120">
        <f t="shared" si="5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15.817301082982766</v>
      </c>
      <c r="L120">
        <f t="shared" si="7"/>
        <v>38.448335368696966</v>
      </c>
      <c r="M120">
        <f t="shared" si="8"/>
        <v>1.2173111385631685</v>
      </c>
      <c r="N120">
        <v>65.869902857142804</v>
      </c>
      <c r="X120">
        <f t="shared" si="9"/>
        <v>2.2652037999996537</v>
      </c>
      <c r="Y120">
        <f t="shared" si="9"/>
        <v>8.3108773000003566</v>
      </c>
      <c r="Z120">
        <v>177</v>
      </c>
    </row>
    <row r="121" spans="1:26">
      <c r="A121">
        <f t="shared" si="5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17.086940387813943</v>
      </c>
      <c r="L121">
        <f t="shared" si="7"/>
        <v>40.252768959242445</v>
      </c>
      <c r="M121">
        <f t="shared" si="8"/>
        <v>1.8044335905454432</v>
      </c>
      <c r="N121">
        <v>67.256982857142802</v>
      </c>
      <c r="X121">
        <f t="shared" si="9"/>
        <v>2.2652037999996537</v>
      </c>
      <c r="Y121">
        <f t="shared" si="9"/>
        <v>8.3108773000003566</v>
      </c>
      <c r="Z121">
        <v>178.5</v>
      </c>
    </row>
    <row r="122" spans="1:26">
      <c r="A122">
        <f t="shared" si="5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17.920305281688517</v>
      </c>
      <c r="L122">
        <f t="shared" si="7"/>
        <v>41.631408138831318</v>
      </c>
      <c r="M122">
        <f t="shared" si="8"/>
        <v>1.3786391795888164</v>
      </c>
      <c r="N122">
        <v>68.617862857142796</v>
      </c>
      <c r="X122">
        <f t="shared" si="9"/>
        <v>2.2652037999996537</v>
      </c>
      <c r="Y122">
        <f t="shared" si="9"/>
        <v>8.3108773000003566</v>
      </c>
      <c r="Z122">
        <v>180</v>
      </c>
    </row>
    <row r="123" spans="1:26">
      <c r="A123">
        <f t="shared" si="5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18.797070952546065</v>
      </c>
      <c r="L123">
        <f t="shared" si="7"/>
        <v>42.93485380968886</v>
      </c>
      <c r="M123">
        <f t="shared" si="8"/>
        <v>1.3034456708575632</v>
      </c>
      <c r="N123">
        <v>69.952542857142802</v>
      </c>
      <c r="X123">
        <f t="shared" si="9"/>
        <v>2.2652037999996537</v>
      </c>
      <c r="Y123">
        <f t="shared" si="9"/>
        <v>8.3108773000003566</v>
      </c>
      <c r="Z123">
        <v>181.5</v>
      </c>
    </row>
    <row r="124" spans="1:26">
      <c r="A124">
        <f t="shared" si="5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19.71761817307754</v>
      </c>
      <c r="L124">
        <f t="shared" si="7"/>
        <v>43.62948103022034</v>
      </c>
      <c r="M124">
        <f t="shared" si="8"/>
        <v>0.69462722053143722</v>
      </c>
      <c r="N124">
        <v>72.075462857142796</v>
      </c>
      <c r="X124">
        <f t="shared" si="9"/>
        <v>2.2652037999996537</v>
      </c>
      <c r="Y124">
        <f t="shared" si="9"/>
        <v>8.3108773000003566</v>
      </c>
      <c r="Z124">
        <v>183</v>
      </c>
    </row>
    <row r="125" spans="1:26">
      <c r="A125">
        <f t="shared" si="5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20.60659936110137</v>
      </c>
      <c r="L125">
        <f t="shared" si="7"/>
        <v>44.76366793252987</v>
      </c>
      <c r="M125">
        <f t="shared" si="8"/>
        <v>1.1341869023094731</v>
      </c>
      <c r="N125">
        <v>74.182662857142802</v>
      </c>
      <c r="X125">
        <f t="shared" si="9"/>
        <v>2.2652037999996537</v>
      </c>
      <c r="Y125">
        <f t="shared" si="9"/>
        <v>8.3108773000003566</v>
      </c>
      <c r="Z125">
        <v>184.5</v>
      </c>
    </row>
    <row r="126" spans="1:26">
      <c r="A126">
        <f t="shared" si="5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21.96973655623469</v>
      </c>
      <c r="L126">
        <f t="shared" si="7"/>
        <v>46.432965127663188</v>
      </c>
      <c r="M126">
        <f t="shared" si="8"/>
        <v>1.6692971951332893</v>
      </c>
      <c r="N126">
        <v>76.274142857142806</v>
      </c>
      <c r="X126">
        <f t="shared" si="9"/>
        <v>2.2652037999996537</v>
      </c>
      <c r="Y126">
        <f t="shared" si="9"/>
        <v>8.3108773000003566</v>
      </c>
      <c r="Z126">
        <v>186</v>
      </c>
    </row>
    <row r="127" spans="1:26">
      <c r="A127">
        <f t="shared" si="5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22.855373856082981</v>
      </c>
      <c r="L127">
        <f t="shared" si="7"/>
        <v>47.561882427511478</v>
      </c>
      <c r="M127">
        <f t="shared" si="8"/>
        <v>1.1289172998482755</v>
      </c>
      <c r="N127">
        <v>77.530222857142803</v>
      </c>
      <c r="X127">
        <f t="shared" si="9"/>
        <v>2.2652037999996537</v>
      </c>
      <c r="Y127">
        <f t="shared" si="9"/>
        <v>8.3108773000003566</v>
      </c>
      <c r="Z127">
        <v>187.5</v>
      </c>
    </row>
    <row r="128" spans="1:26">
      <c r="A128">
        <f t="shared" si="5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23.709228019537793</v>
      </c>
      <c r="L128">
        <f t="shared" si="7"/>
        <v>48.964056590966294</v>
      </c>
      <c r="M128">
        <f t="shared" si="8"/>
        <v>1.4021741634547951</v>
      </c>
      <c r="N128">
        <v>79.585022857142803</v>
      </c>
      <c r="X128">
        <f t="shared" si="9"/>
        <v>2.2652037999996537</v>
      </c>
      <c r="Y128">
        <f t="shared" si="9"/>
        <v>8.3108773000003566</v>
      </c>
      <c r="Z128">
        <v>189</v>
      </c>
    </row>
    <row r="129" spans="1:26">
      <c r="A129">
        <f t="shared" si="5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24.522608404608761</v>
      </c>
      <c r="L129">
        <f t="shared" si="7"/>
        <v>50.656996976037263</v>
      </c>
      <c r="M129">
        <f t="shared" si="8"/>
        <v>1.6929403850709619</v>
      </c>
      <c r="N129">
        <v>81.629342857142802</v>
      </c>
      <c r="X129">
        <f t="shared" si="9"/>
        <v>2.2652037999996537</v>
      </c>
      <c r="Y129">
        <f t="shared" si="9"/>
        <v>8.3108773000003566</v>
      </c>
      <c r="Z129">
        <v>190.5</v>
      </c>
    </row>
    <row r="130" spans="1:26">
      <c r="A130">
        <f t="shared" si="5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24.944928424053028</v>
      </c>
      <c r="L130">
        <f t="shared" si="7"/>
        <v>51.843596995481533</v>
      </c>
      <c r="M130">
        <f t="shared" si="8"/>
        <v>1.186600019444235</v>
      </c>
      <c r="N130">
        <v>83.6579428571428</v>
      </c>
      <c r="X130">
        <f t="shared" si="9"/>
        <v>2.2652037999996537</v>
      </c>
      <c r="Y130">
        <f t="shared" si="9"/>
        <v>8.3108773000003566</v>
      </c>
      <c r="Z130">
        <v>192</v>
      </c>
    </row>
    <row r="131" spans="1:26">
      <c r="A131">
        <f t="shared" ref="A131:A194" si="10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IF((A131&lt;$A$88),0,IF((A131-$A$88)&lt;1.218,(940.92*G131)*(A131-$A$88-1.2396+(1.2396*EXP(-1*(A131-$A$88)/1.2396))), ((940.92*G131)*(A131-$A$88-1.2396+(1.2396*EXP(-1*(A131-$A$88)/1.2396)))) - ((940.92*G131)*(A131-$A$88-1.218-1.2396+(1.2396*EXP(-1*(A131-$A$88-1.218)/1.2396)))) ))</f>
        <v>25.742379444358484</v>
      </c>
      <c r="L131">
        <f t="shared" ref="L131:L194" si="12">D131+K131</f>
        <v>53.311008015786982</v>
      </c>
      <c r="M131">
        <f t="shared" ref="M131:M194" si="13">L131-E131</f>
        <v>1.4674110203053843</v>
      </c>
      <c r="N131">
        <v>85.670822857142795</v>
      </c>
      <c r="X131">
        <f t="shared" si="9"/>
        <v>2.2652037999996537</v>
      </c>
      <c r="Y131">
        <f t="shared" si="9"/>
        <v>8.3108773000003566</v>
      </c>
      <c r="Z131">
        <v>193.5</v>
      </c>
    </row>
    <row r="132" spans="1:26">
      <c r="A132">
        <f t="shared" si="10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26.522051795665003</v>
      </c>
      <c r="L132">
        <f t="shared" si="12"/>
        <v>55.313680367093504</v>
      </c>
      <c r="M132">
        <f t="shared" si="13"/>
        <v>2.0026723513065008</v>
      </c>
      <c r="N132">
        <v>87.020622857142797</v>
      </c>
      <c r="X132">
        <f t="shared" ref="X132:Y195" si="14">X131</f>
        <v>2.2652037999996537</v>
      </c>
      <c r="Y132">
        <f t="shared" si="14"/>
        <v>8.3108773000003566</v>
      </c>
      <c r="Z132">
        <v>195</v>
      </c>
    </row>
    <row r="133" spans="1:26">
      <c r="A133">
        <f t="shared" si="10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28.01766254865295</v>
      </c>
      <c r="L133">
        <f t="shared" si="12"/>
        <v>58.105051120081455</v>
      </c>
      <c r="M133">
        <f t="shared" si="13"/>
        <v>2.7913707529879588</v>
      </c>
      <c r="N133">
        <v>88.187622857142799</v>
      </c>
      <c r="X133">
        <f t="shared" si="14"/>
        <v>2.2652037999996537</v>
      </c>
      <c r="Y133">
        <f t="shared" si="14"/>
        <v>8.3108773000003566</v>
      </c>
      <c r="Z133">
        <v>196.5</v>
      </c>
    </row>
    <row r="134" spans="1:26">
      <c r="A134">
        <f t="shared" si="10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28.392486031779221</v>
      </c>
      <c r="L134">
        <f t="shared" si="12"/>
        <v>59.686554603207725</v>
      </c>
      <c r="M134">
        <f t="shared" si="13"/>
        <v>1.5815034831262267</v>
      </c>
      <c r="N134">
        <v>90.1271428571428</v>
      </c>
      <c r="X134">
        <f t="shared" si="14"/>
        <v>2.2652037999996537</v>
      </c>
      <c r="Y134">
        <f t="shared" si="14"/>
        <v>8.3108773000003566</v>
      </c>
      <c r="Z134">
        <v>198</v>
      </c>
    </row>
    <row r="135" spans="1:26">
      <c r="A135">
        <f t="shared" si="10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29.469324186850553</v>
      </c>
      <c r="L135">
        <f t="shared" si="12"/>
        <v>62.020547043993346</v>
      </c>
      <c r="M135">
        <f t="shared" si="13"/>
        <v>2.3339924407856429</v>
      </c>
      <c r="N135">
        <v>91.932348571428506</v>
      </c>
      <c r="X135">
        <f t="shared" si="14"/>
        <v>2.2652037999996537</v>
      </c>
      <c r="Y135">
        <f t="shared" si="14"/>
        <v>8.3108773000003566</v>
      </c>
      <c r="Z135">
        <v>199.5</v>
      </c>
    </row>
    <row r="136" spans="1:26">
      <c r="A136">
        <f t="shared" si="10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29.813967731173388</v>
      </c>
      <c r="L136">
        <f t="shared" si="12"/>
        <v>63.435630588316187</v>
      </c>
      <c r="M136">
        <f t="shared" si="13"/>
        <v>1.4150835443227834</v>
      </c>
      <c r="N136">
        <v>93.840428571428504</v>
      </c>
      <c r="X136">
        <f t="shared" si="14"/>
        <v>2.2652037999996537</v>
      </c>
      <c r="Y136">
        <f t="shared" si="14"/>
        <v>8.3108773000003566</v>
      </c>
      <c r="Z136">
        <v>201</v>
      </c>
    </row>
    <row r="137" spans="1:26">
      <c r="A137">
        <f t="shared" si="10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30.503773205808983</v>
      </c>
      <c r="L137">
        <f t="shared" si="12"/>
        <v>65.143476062951777</v>
      </c>
      <c r="M137">
        <f t="shared" si="13"/>
        <v>1.707845474635576</v>
      </c>
      <c r="N137">
        <v>95.7327885714285</v>
      </c>
      <c r="X137">
        <f t="shared" si="14"/>
        <v>2.2652037999996537</v>
      </c>
      <c r="Y137">
        <f t="shared" si="14"/>
        <v>8.3108773000003566</v>
      </c>
      <c r="Z137">
        <v>202.5</v>
      </c>
    </row>
    <row r="138" spans="1:26">
      <c r="A138">
        <f t="shared" si="10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31.155972599554772</v>
      </c>
      <c r="L138">
        <f t="shared" si="12"/>
        <v>66.777035456697575</v>
      </c>
      <c r="M138">
        <f t="shared" si="13"/>
        <v>1.6335593937457702</v>
      </c>
      <c r="N138">
        <v>98.413388571428499</v>
      </c>
      <c r="X138">
        <f t="shared" si="14"/>
        <v>2.2652037999996537</v>
      </c>
      <c r="Y138">
        <f t="shared" si="14"/>
        <v>8.3108773000003566</v>
      </c>
      <c r="Z138">
        <v>204</v>
      </c>
    </row>
    <row r="139" spans="1:26">
      <c r="A139">
        <f t="shared" si="10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31.80756627260072</v>
      </c>
      <c r="L139">
        <f t="shared" si="12"/>
        <v>69.192989129743523</v>
      </c>
      <c r="M139">
        <f t="shared" si="13"/>
        <v>2.4159536730459195</v>
      </c>
      <c r="N139">
        <v>101.083508571428</v>
      </c>
      <c r="X139">
        <f t="shared" si="14"/>
        <v>2.2652037999996537</v>
      </c>
      <c r="Y139">
        <f t="shared" si="14"/>
        <v>8.3108773000003566</v>
      </c>
      <c r="Z139">
        <v>205.5</v>
      </c>
    </row>
    <row r="140" spans="1:26">
      <c r="A140">
        <f t="shared" si="10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32.72209583548009</v>
      </c>
      <c r="L140">
        <f t="shared" si="12"/>
        <v>71.835198692622896</v>
      </c>
      <c r="M140">
        <f t="shared" si="13"/>
        <v>2.6422095628794011</v>
      </c>
      <c r="N140">
        <v>102.94966857142801</v>
      </c>
      <c r="X140">
        <f t="shared" si="14"/>
        <v>2.2652037999996537</v>
      </c>
      <c r="Y140">
        <f t="shared" si="14"/>
        <v>8.3108773000003566</v>
      </c>
      <c r="Z140">
        <v>207</v>
      </c>
    </row>
    <row r="141" spans="1:26">
      <c r="A141">
        <f t="shared" si="10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33.335970543431834</v>
      </c>
      <c r="L141">
        <f t="shared" si="12"/>
        <v>74.140073400574636</v>
      </c>
      <c r="M141">
        <f t="shared" si="13"/>
        <v>2.3048747079517398</v>
      </c>
      <c r="N141">
        <v>104.815828571428</v>
      </c>
      <c r="X141">
        <f t="shared" si="14"/>
        <v>2.2652037999996537</v>
      </c>
      <c r="Y141">
        <f t="shared" si="14"/>
        <v>8.3108773000003566</v>
      </c>
      <c r="Z141">
        <v>208.5</v>
      </c>
    </row>
    <row r="142" spans="1:26">
      <c r="A142">
        <f t="shared" si="10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33.932168794325811</v>
      </c>
      <c r="L142">
        <f t="shared" si="12"/>
        <v>76.390591651468611</v>
      </c>
      <c r="M142">
        <f t="shared" si="13"/>
        <v>2.250518250894018</v>
      </c>
      <c r="N142">
        <v>106.800582857142</v>
      </c>
      <c r="X142">
        <f t="shared" si="14"/>
        <v>2.2652037999996537</v>
      </c>
      <c r="Y142">
        <f t="shared" si="14"/>
        <v>8.3108773000003566</v>
      </c>
      <c r="Z142">
        <v>210</v>
      </c>
    </row>
    <row r="143" spans="1:26">
      <c r="A143">
        <f t="shared" si="10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34.508760795507229</v>
      </c>
      <c r="L143">
        <f t="shared" si="12"/>
        <v>78.611023652650033</v>
      </c>
      <c r="M143">
        <f t="shared" si="13"/>
        <v>2.220432001181436</v>
      </c>
      <c r="N143">
        <v>108.614542857142</v>
      </c>
      <c r="X143">
        <f t="shared" si="14"/>
        <v>2.2652037999996537</v>
      </c>
      <c r="Y143">
        <f t="shared" si="14"/>
        <v>8.3108773000003566</v>
      </c>
      <c r="Z143">
        <v>211.5</v>
      </c>
    </row>
    <row r="144" spans="1:26">
      <c r="A144">
        <f t="shared" si="10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35.07475996907668</v>
      </c>
      <c r="L144">
        <f t="shared" si="12"/>
        <v>80.632822826219481</v>
      </c>
      <c r="M144">
        <f t="shared" si="13"/>
        <v>2.0217991735694767</v>
      </c>
      <c r="N144">
        <v>110.459742857142</v>
      </c>
      <c r="X144">
        <f t="shared" si="14"/>
        <v>2.2652037999996537</v>
      </c>
      <c r="Y144">
        <f t="shared" si="14"/>
        <v>8.3108773000003566</v>
      </c>
      <c r="Z144">
        <v>213</v>
      </c>
    </row>
    <row r="145" spans="1:26">
      <c r="A145">
        <f t="shared" si="10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35.627041803718896</v>
      </c>
      <c r="L145">
        <f t="shared" si="12"/>
        <v>82.802744660861691</v>
      </c>
      <c r="M145">
        <f t="shared" si="13"/>
        <v>2.1699218346421958</v>
      </c>
      <c r="N145">
        <v>112.28922285714199</v>
      </c>
      <c r="X145">
        <f t="shared" si="14"/>
        <v>2.2652037999996537</v>
      </c>
      <c r="Y145">
        <f t="shared" si="14"/>
        <v>8.3108773000003566</v>
      </c>
      <c r="Z145">
        <v>214.5</v>
      </c>
    </row>
    <row r="146" spans="1:26">
      <c r="A146">
        <f t="shared" si="10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36.154678783843622</v>
      </c>
      <c r="L146">
        <f t="shared" si="12"/>
        <v>84.839907355272118</v>
      </c>
      <c r="M146">
        <f t="shared" si="13"/>
        <v>2.0371626944104122</v>
      </c>
      <c r="N146">
        <v>114.123942857142</v>
      </c>
      <c r="X146">
        <f t="shared" si="14"/>
        <v>2.2652037999996537</v>
      </c>
      <c r="Y146">
        <f t="shared" si="14"/>
        <v>8.3108773000003566</v>
      </c>
      <c r="Z146">
        <v>216</v>
      </c>
    </row>
    <row r="147" spans="1:26">
      <c r="A147">
        <f t="shared" si="10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36.955666304609089</v>
      </c>
      <c r="L147">
        <f t="shared" si="12"/>
        <v>87.269014876037588</v>
      </c>
      <c r="M147">
        <f t="shared" si="13"/>
        <v>2.4291075207654842</v>
      </c>
      <c r="N147">
        <v>116.76786285714201</v>
      </c>
      <c r="X147">
        <f t="shared" si="14"/>
        <v>2.2652037999996537</v>
      </c>
      <c r="Y147">
        <f t="shared" si="14"/>
        <v>8.3108773000003566</v>
      </c>
      <c r="Z147">
        <v>217.5</v>
      </c>
    </row>
    <row r="148" spans="1:26">
      <c r="A148">
        <f t="shared" si="10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37.457387423044786</v>
      </c>
      <c r="L148">
        <f t="shared" si="12"/>
        <v>89.409335994473281</v>
      </c>
      <c r="M148">
        <f t="shared" si="13"/>
        <v>2.1403211184356792</v>
      </c>
      <c r="N148">
        <v>119.277468571428</v>
      </c>
      <c r="X148">
        <f t="shared" si="14"/>
        <v>2.2652037999996537</v>
      </c>
      <c r="Y148">
        <f t="shared" si="14"/>
        <v>8.3108773000003566</v>
      </c>
      <c r="Z148">
        <v>219</v>
      </c>
    </row>
    <row r="149" spans="1:26">
      <c r="A149">
        <f t="shared" si="10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37.710793473063021</v>
      </c>
      <c r="L149">
        <f t="shared" si="12"/>
        <v>91.30134204449152</v>
      </c>
      <c r="M149">
        <f t="shared" si="13"/>
        <v>1.8920060500182245</v>
      </c>
      <c r="N149">
        <v>120.96739428571399</v>
      </c>
      <c r="X149">
        <f t="shared" si="14"/>
        <v>2.2652037999996537</v>
      </c>
      <c r="Y149">
        <f t="shared" si="14"/>
        <v>8.3108773000003566</v>
      </c>
      <c r="Z149">
        <v>220.5</v>
      </c>
    </row>
    <row r="150" spans="1:26">
      <c r="A150">
        <f t="shared" si="10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38.198032318099891</v>
      </c>
      <c r="L150">
        <f t="shared" si="12"/>
        <v>92.633700889528399</v>
      </c>
      <c r="M150">
        <f t="shared" si="13"/>
        <v>1.3323588450368931</v>
      </c>
      <c r="N150">
        <v>122.75495428571401</v>
      </c>
      <c r="X150">
        <f t="shared" si="14"/>
        <v>2.2652037999996537</v>
      </c>
      <c r="Y150">
        <f t="shared" si="14"/>
        <v>8.3108773000003566</v>
      </c>
      <c r="Z150">
        <v>222</v>
      </c>
    </row>
    <row r="151" spans="1:26">
      <c r="A151">
        <f t="shared" si="10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38.677514066585722</v>
      </c>
      <c r="L151">
        <f t="shared" si="12"/>
        <v>94.061176923728524</v>
      </c>
      <c r="M151">
        <f t="shared" si="13"/>
        <v>1.4274760342001258</v>
      </c>
      <c r="N151">
        <v>124.92091428571401</v>
      </c>
      <c r="X151">
        <f t="shared" si="14"/>
        <v>2.2652037999996537</v>
      </c>
      <c r="Y151">
        <f t="shared" si="14"/>
        <v>8.3108773000003566</v>
      </c>
      <c r="Z151">
        <v>223.5</v>
      </c>
    </row>
    <row r="152" spans="1:26">
      <c r="A152">
        <f t="shared" si="10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39.146511181112608</v>
      </c>
      <c r="L152">
        <f t="shared" si="12"/>
        <v>96.116374038255401</v>
      </c>
      <c r="M152">
        <f t="shared" si="13"/>
        <v>2.0551971145268055</v>
      </c>
      <c r="N152">
        <v>127.470514285714</v>
      </c>
      <c r="X152">
        <f t="shared" si="14"/>
        <v>2.2652037999996537</v>
      </c>
      <c r="Y152">
        <f t="shared" si="14"/>
        <v>8.3108773000003566</v>
      </c>
      <c r="Z152">
        <v>225</v>
      </c>
    </row>
    <row r="153" spans="1:26">
      <c r="A153">
        <f t="shared" si="10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39.818333927175573</v>
      </c>
      <c r="L153">
        <f t="shared" si="12"/>
        <v>98.348196784318375</v>
      </c>
      <c r="M153">
        <f t="shared" si="13"/>
        <v>2.2318227460629743</v>
      </c>
      <c r="N153">
        <v>129.18471428571399</v>
      </c>
      <c r="X153">
        <f t="shared" si="14"/>
        <v>2.2652037999996537</v>
      </c>
      <c r="Y153">
        <f t="shared" si="14"/>
        <v>8.3108773000003566</v>
      </c>
      <c r="Z153">
        <v>226.5</v>
      </c>
    </row>
    <row r="154" spans="1:26">
      <c r="A154">
        <f t="shared" si="10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40.25717052662155</v>
      </c>
      <c r="L154">
        <f t="shared" si="12"/>
        <v>100.28415338376435</v>
      </c>
      <c r="M154">
        <f t="shared" si="13"/>
        <v>1.9359565994459444</v>
      </c>
      <c r="N154">
        <v>130.867474285714</v>
      </c>
      <c r="X154">
        <f t="shared" si="14"/>
        <v>2.2652037999996537</v>
      </c>
      <c r="Y154">
        <f t="shared" si="14"/>
        <v>8.3108773000003566</v>
      </c>
      <c r="Z154">
        <v>228</v>
      </c>
    </row>
    <row r="155" spans="1:26">
      <c r="A155">
        <f t="shared" si="10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40.685692165476297</v>
      </c>
      <c r="L155">
        <f t="shared" si="12"/>
        <v>102.7265550226191</v>
      </c>
      <c r="M155">
        <f t="shared" si="13"/>
        <v>2.4424016388551024</v>
      </c>
      <c r="N155">
        <v>133.348954285714</v>
      </c>
      <c r="X155">
        <f t="shared" si="14"/>
        <v>2.2652037999996537</v>
      </c>
      <c r="Y155">
        <f t="shared" si="14"/>
        <v>8.3108773000003566</v>
      </c>
      <c r="Z155">
        <v>229.5</v>
      </c>
    </row>
    <row r="156" spans="1:26">
      <c r="A156">
        <f t="shared" si="10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41.096247727769438</v>
      </c>
      <c r="L156">
        <f t="shared" si="12"/>
        <v>105.39103058491224</v>
      </c>
      <c r="M156">
        <f t="shared" si="13"/>
        <v>2.6644755622932479</v>
      </c>
      <c r="N156">
        <v>135.809474285714</v>
      </c>
      <c r="X156">
        <f t="shared" si="14"/>
        <v>2.2652037999996537</v>
      </c>
      <c r="Y156">
        <f t="shared" si="14"/>
        <v>8.3108773000003566</v>
      </c>
      <c r="Z156">
        <v>231</v>
      </c>
    </row>
    <row r="157" spans="1:26">
      <c r="A157">
        <f t="shared" si="10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41.505171713955093</v>
      </c>
      <c r="L157">
        <f t="shared" si="12"/>
        <v>107.3750745710979</v>
      </c>
      <c r="M157">
        <f t="shared" si="13"/>
        <v>1.9840439861858954</v>
      </c>
      <c r="N157">
        <v>138.26999428571401</v>
      </c>
      <c r="X157">
        <f t="shared" si="14"/>
        <v>2.2652037999996537</v>
      </c>
      <c r="Y157">
        <f t="shared" si="14"/>
        <v>8.3108773000003566</v>
      </c>
      <c r="Z157">
        <v>232.5</v>
      </c>
    </row>
    <row r="158" spans="1:26">
      <c r="A158">
        <f t="shared" si="10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41.896626739388026</v>
      </c>
      <c r="L158">
        <f t="shared" si="12"/>
        <v>109.15360959653083</v>
      </c>
      <c r="M158">
        <f t="shared" si="13"/>
        <v>1.7785350254338255</v>
      </c>
      <c r="N158">
        <v>140.67287428571399</v>
      </c>
      <c r="X158">
        <f t="shared" si="14"/>
        <v>2.2652037999996537</v>
      </c>
      <c r="Y158">
        <f t="shared" si="14"/>
        <v>8.3108773000003566</v>
      </c>
      <c r="Z158">
        <v>234</v>
      </c>
    </row>
    <row r="159" spans="1:26">
      <c r="A159">
        <f t="shared" si="10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42.473262082022636</v>
      </c>
      <c r="L159">
        <f t="shared" si="12"/>
        <v>111.09112493916544</v>
      </c>
      <c r="M159">
        <f t="shared" si="13"/>
        <v>1.9375153426354359</v>
      </c>
      <c r="N159">
        <v>142.69211428571401</v>
      </c>
      <c r="X159">
        <f t="shared" si="14"/>
        <v>2.2652037999996537</v>
      </c>
      <c r="Y159">
        <f t="shared" si="14"/>
        <v>8.3108773000003566</v>
      </c>
      <c r="Z159">
        <v>235.5</v>
      </c>
    </row>
    <row r="160" spans="1:26">
      <c r="A160">
        <f t="shared" si="10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42.85078696063492</v>
      </c>
      <c r="L160">
        <f t="shared" si="12"/>
        <v>112.80332981777772</v>
      </c>
      <c r="M160">
        <f t="shared" si="13"/>
        <v>1.7122048786127237</v>
      </c>
      <c r="N160">
        <v>145.157874285714</v>
      </c>
      <c r="X160">
        <f t="shared" si="14"/>
        <v>2.2652037999996537</v>
      </c>
      <c r="Y160">
        <f t="shared" si="14"/>
        <v>8.3108773000003566</v>
      </c>
      <c r="Z160">
        <v>237</v>
      </c>
    </row>
    <row r="161" spans="1:26">
      <c r="A161">
        <f t="shared" si="10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43.026889096900831</v>
      </c>
      <c r="L161">
        <f t="shared" si="12"/>
        <v>115.10235195404363</v>
      </c>
      <c r="M161">
        <f t="shared" si="13"/>
        <v>2.299022136266629</v>
      </c>
      <c r="N161">
        <v>147.57123428571401</v>
      </c>
      <c r="X161">
        <f t="shared" si="14"/>
        <v>2.2652037999996537</v>
      </c>
      <c r="Y161">
        <f t="shared" si="14"/>
        <v>8.3108773000003566</v>
      </c>
      <c r="Z161">
        <v>238.5</v>
      </c>
    </row>
    <row r="162" spans="1:26">
      <c r="A162">
        <f t="shared" si="10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43.38860090280626</v>
      </c>
      <c r="L162">
        <f t="shared" si="12"/>
        <v>117.57126375994906</v>
      </c>
      <c r="M162">
        <f t="shared" si="13"/>
        <v>2.4689118059060604</v>
      </c>
      <c r="N162">
        <v>149.984594285714</v>
      </c>
      <c r="X162">
        <f t="shared" si="14"/>
        <v>2.2652037999996537</v>
      </c>
      <c r="Y162">
        <f t="shared" si="14"/>
        <v>8.3108773000003566</v>
      </c>
      <c r="Z162">
        <v>240</v>
      </c>
    </row>
    <row r="163" spans="1:26">
      <c r="A163">
        <f t="shared" si="10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43.73895275775088</v>
      </c>
      <c r="L163">
        <f t="shared" si="12"/>
        <v>120.01309561489369</v>
      </c>
      <c r="M163">
        <f t="shared" si="13"/>
        <v>2.4418318549446809</v>
      </c>
      <c r="N163">
        <v>151.59399428571399</v>
      </c>
      <c r="X163">
        <f t="shared" si="14"/>
        <v>2.2652037999996537</v>
      </c>
      <c r="Y163">
        <f t="shared" si="14"/>
        <v>8.3108773000003566</v>
      </c>
      <c r="Z163">
        <v>241.5</v>
      </c>
    </row>
    <row r="164" spans="1:26">
      <c r="A164">
        <f t="shared" si="10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44.062467091116318</v>
      </c>
      <c r="L164">
        <f t="shared" si="12"/>
        <v>121.59268994825912</v>
      </c>
      <c r="M164">
        <f t="shared" si="13"/>
        <v>1.5795943333661171</v>
      </c>
      <c r="N164">
        <v>153.88875999999999</v>
      </c>
      <c r="X164">
        <f t="shared" si="14"/>
        <v>2.2652037999996537</v>
      </c>
      <c r="Y164">
        <f t="shared" si="14"/>
        <v>8.3108773000003566</v>
      </c>
      <c r="Z164">
        <v>243</v>
      </c>
    </row>
    <row r="165" spans="1:26">
      <c r="A165">
        <f t="shared" si="10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44.394161559296059</v>
      </c>
      <c r="L165">
        <f t="shared" si="12"/>
        <v>123.97918441643887</v>
      </c>
      <c r="M165">
        <f t="shared" si="13"/>
        <v>2.3864944681798761</v>
      </c>
      <c r="N165">
        <v>156.30211999999901</v>
      </c>
      <c r="X165">
        <f t="shared" si="14"/>
        <v>2.2652037999996537</v>
      </c>
      <c r="Y165">
        <f t="shared" si="14"/>
        <v>8.3108773000003566</v>
      </c>
      <c r="Z165">
        <v>244.5</v>
      </c>
    </row>
    <row r="166" spans="1:26">
      <c r="A166">
        <f t="shared" si="10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44.721309809458518</v>
      </c>
      <c r="L166">
        <f t="shared" si="12"/>
        <v>126.35065266660132</v>
      </c>
      <c r="M166">
        <f t="shared" si="13"/>
        <v>2.3714682501633177</v>
      </c>
      <c r="N166">
        <v>158.70500000000001</v>
      </c>
      <c r="X166">
        <f t="shared" si="14"/>
        <v>2.2652037999996537</v>
      </c>
      <c r="Y166">
        <f t="shared" si="14"/>
        <v>8.3108773000003566</v>
      </c>
      <c r="Z166">
        <v>246</v>
      </c>
    </row>
    <row r="167" spans="1:26">
      <c r="A167">
        <f t="shared" si="10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45.180909990346137</v>
      </c>
      <c r="L167">
        <f t="shared" si="12"/>
        <v>128.83885284748894</v>
      </c>
      <c r="M167">
        <f t="shared" si="13"/>
        <v>2.4882001808879437</v>
      </c>
      <c r="N167">
        <v>161.151125714285</v>
      </c>
      <c r="X167">
        <f t="shared" si="14"/>
        <v>2.2652037999996537</v>
      </c>
      <c r="Y167">
        <f t="shared" si="14"/>
        <v>8.3108773000003566</v>
      </c>
      <c r="Z167">
        <v>247.5</v>
      </c>
    </row>
    <row r="168" spans="1:26">
      <c r="A168">
        <f t="shared" si="10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45.470962434896762</v>
      </c>
      <c r="L168">
        <f t="shared" si="12"/>
        <v>131.14178529203957</v>
      </c>
      <c r="M168">
        <f t="shared" si="13"/>
        <v>2.3029324445505779</v>
      </c>
      <c r="N168">
        <v>163.23032571428499</v>
      </c>
      <c r="X168">
        <f t="shared" si="14"/>
        <v>2.2652037999996537</v>
      </c>
      <c r="Y168">
        <f t="shared" si="14"/>
        <v>8.3108773000003566</v>
      </c>
      <c r="Z168">
        <v>249</v>
      </c>
    </row>
    <row r="169" spans="1:26">
      <c r="A169">
        <f t="shared" si="10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45.760953649878147</v>
      </c>
      <c r="L169">
        <f t="shared" si="12"/>
        <v>132.78157650702093</v>
      </c>
      <c r="M169">
        <f t="shared" si="13"/>
        <v>1.6397912149819263</v>
      </c>
      <c r="N169">
        <v>165.643685714285</v>
      </c>
      <c r="X169">
        <f t="shared" si="14"/>
        <v>2.2652037999996537</v>
      </c>
      <c r="Y169">
        <f t="shared" si="14"/>
        <v>8.3108773000003566</v>
      </c>
      <c r="Z169">
        <v>250.5</v>
      </c>
    </row>
    <row r="170" spans="1:26">
      <c r="A170">
        <f t="shared" si="10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46.044702383409387</v>
      </c>
      <c r="L170">
        <f t="shared" si="12"/>
        <v>134.2323252405522</v>
      </c>
      <c r="M170">
        <f t="shared" si="13"/>
        <v>1.4507487335312135</v>
      </c>
      <c r="N170">
        <v>168.083245714285</v>
      </c>
      <c r="X170">
        <f t="shared" si="14"/>
        <v>2.2652037999996537</v>
      </c>
      <c r="Y170">
        <f t="shared" si="14"/>
        <v>8.3108773000003566</v>
      </c>
      <c r="Z170">
        <v>252</v>
      </c>
    </row>
    <row r="171" spans="1:26">
      <c r="A171">
        <f t="shared" si="10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46.467623750184686</v>
      </c>
      <c r="L171">
        <f t="shared" si="12"/>
        <v>136.59476660732747</v>
      </c>
      <c r="M171">
        <f t="shared" si="13"/>
        <v>2.3624413667754709</v>
      </c>
      <c r="N171">
        <v>170.52804571428501</v>
      </c>
      <c r="X171">
        <f t="shared" si="14"/>
        <v>2.2652037999996537</v>
      </c>
      <c r="Y171">
        <f t="shared" si="14"/>
        <v>8.3108773000003566</v>
      </c>
      <c r="Z171">
        <v>253.5</v>
      </c>
    </row>
    <row r="172" spans="1:26">
      <c r="A172">
        <f t="shared" si="10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46.605309201863129</v>
      </c>
      <c r="L172">
        <f t="shared" si="12"/>
        <v>138.53765777329164</v>
      </c>
      <c r="M172">
        <f t="shared" si="13"/>
        <v>1.9428911659646531</v>
      </c>
      <c r="N172">
        <v>172.184605714285</v>
      </c>
      <c r="X172">
        <f t="shared" si="14"/>
        <v>2.2652037999996537</v>
      </c>
      <c r="Y172">
        <f t="shared" si="14"/>
        <v>8.3108773000003566</v>
      </c>
      <c r="Z172">
        <v>255</v>
      </c>
    </row>
    <row r="173" spans="1:26">
      <c r="A173">
        <f t="shared" si="10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46.874300746954717</v>
      </c>
      <c r="L173">
        <f t="shared" si="12"/>
        <v>140.71472931838321</v>
      </c>
      <c r="M173">
        <f t="shared" si="13"/>
        <v>2.1770715450922182</v>
      </c>
      <c r="N173">
        <v>174.191045714285</v>
      </c>
      <c r="X173">
        <f t="shared" si="14"/>
        <v>2.2652037999996537</v>
      </c>
      <c r="Y173">
        <f t="shared" si="14"/>
        <v>8.3108773000003566</v>
      </c>
      <c r="Z173">
        <v>256.5</v>
      </c>
    </row>
    <row r="174" spans="1:26">
      <c r="A174">
        <f t="shared" si="10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47.244331752663932</v>
      </c>
      <c r="L174">
        <f t="shared" si="12"/>
        <v>142.97712032409243</v>
      </c>
      <c r="M174">
        <f t="shared" si="13"/>
        <v>2.2623910057094179</v>
      </c>
      <c r="N174">
        <v>176.83304000000001</v>
      </c>
      <c r="X174">
        <f t="shared" si="14"/>
        <v>2.2652037999996537</v>
      </c>
      <c r="Y174">
        <f t="shared" si="14"/>
        <v>8.3108773000003566</v>
      </c>
      <c r="Z174">
        <v>258</v>
      </c>
    </row>
    <row r="175" spans="1:26">
      <c r="A175">
        <f t="shared" si="10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47.48979369511779</v>
      </c>
      <c r="L175">
        <f t="shared" si="12"/>
        <v>145.90318226654628</v>
      </c>
      <c r="M175">
        <f t="shared" si="13"/>
        <v>2.9260619424542824</v>
      </c>
      <c r="N175">
        <v>179.38788</v>
      </c>
      <c r="X175">
        <f t="shared" si="14"/>
        <v>2.2652037999996537</v>
      </c>
      <c r="Y175">
        <f t="shared" si="14"/>
        <v>8.3108773000003566</v>
      </c>
      <c r="Z175">
        <v>259.5</v>
      </c>
    </row>
    <row r="176" spans="1:26">
      <c r="A176">
        <f t="shared" si="10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47.732371286607325</v>
      </c>
      <c r="L176">
        <f t="shared" si="12"/>
        <v>148.81587985803532</v>
      </c>
      <c r="M176">
        <f t="shared" si="13"/>
        <v>2.9126975914893194</v>
      </c>
      <c r="N176">
        <v>181.55384000000001</v>
      </c>
      <c r="X176">
        <f t="shared" si="14"/>
        <v>2.2652037999996537</v>
      </c>
      <c r="Y176">
        <f t="shared" si="14"/>
        <v>8.3108773000003566</v>
      </c>
      <c r="Z176">
        <v>261</v>
      </c>
    </row>
    <row r="177" spans="1:26">
      <c r="A177">
        <f t="shared" si="10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47.971585947747627</v>
      </c>
      <c r="L177">
        <f t="shared" si="12"/>
        <v>150.92125451917565</v>
      </c>
      <c r="M177">
        <f t="shared" si="13"/>
        <v>2.1053746611406439</v>
      </c>
      <c r="N177">
        <v>183.33616000000001</v>
      </c>
      <c r="X177">
        <f t="shared" si="14"/>
        <v>2.2652037999996537</v>
      </c>
      <c r="Y177">
        <f t="shared" si="14"/>
        <v>8.3108773000003566</v>
      </c>
      <c r="Z177">
        <v>262.5</v>
      </c>
    </row>
    <row r="178" spans="1:26">
      <c r="A178">
        <f t="shared" si="10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48.204589001395377</v>
      </c>
      <c r="L178">
        <f t="shared" si="12"/>
        <v>153.02041757282336</v>
      </c>
      <c r="M178">
        <f t="shared" si="13"/>
        <v>2.0991630536473735</v>
      </c>
      <c r="N178">
        <v>185.13944000000001</v>
      </c>
      <c r="X178">
        <f t="shared" si="14"/>
        <v>2.2652037999996537</v>
      </c>
      <c r="Y178">
        <f t="shared" si="14"/>
        <v>8.3108773000003566</v>
      </c>
      <c r="Z178">
        <v>264</v>
      </c>
    </row>
    <row r="179" spans="1:26">
      <c r="A179">
        <f t="shared" si="10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48.539124400880546</v>
      </c>
      <c r="L179">
        <f t="shared" si="12"/>
        <v>155.33970725802254</v>
      </c>
      <c r="M179">
        <f t="shared" si="13"/>
        <v>2.3192896851995499</v>
      </c>
      <c r="N179">
        <v>187.79383999999999</v>
      </c>
      <c r="X179">
        <f t="shared" si="14"/>
        <v>2.2652037999996537</v>
      </c>
      <c r="Y179">
        <f t="shared" si="14"/>
        <v>8.3108773000003566</v>
      </c>
      <c r="Z179">
        <v>265.5</v>
      </c>
    </row>
    <row r="180" spans="1:26">
      <c r="A180">
        <f t="shared" si="10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48.651171606103773</v>
      </c>
      <c r="L180">
        <f t="shared" si="12"/>
        <v>157.26571446324579</v>
      </c>
      <c r="M180">
        <f t="shared" si="13"/>
        <v>1.9260072052227883</v>
      </c>
      <c r="N180">
        <v>189.66</v>
      </c>
      <c r="X180">
        <f t="shared" si="14"/>
        <v>2.2652037999996537</v>
      </c>
      <c r="Y180">
        <f t="shared" si="14"/>
        <v>8.3108773000003566</v>
      </c>
      <c r="Z180">
        <v>267</v>
      </c>
    </row>
    <row r="181" spans="1:26">
      <c r="A181">
        <f t="shared" si="10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48.857747099995166</v>
      </c>
      <c r="L181">
        <f t="shared" si="12"/>
        <v>159.31748995713718</v>
      </c>
      <c r="M181">
        <f t="shared" si="13"/>
        <v>2.0517754938911708</v>
      </c>
      <c r="N181">
        <v>191.53139999999999</v>
      </c>
      <c r="X181">
        <f t="shared" si="14"/>
        <v>2.2652037999996537</v>
      </c>
      <c r="Y181">
        <f t="shared" si="14"/>
        <v>8.3108773000003566</v>
      </c>
      <c r="Z181">
        <v>268.5</v>
      </c>
    </row>
    <row r="182" spans="1:26">
      <c r="A182">
        <f t="shared" si="10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49.068679741696371</v>
      </c>
      <c r="L182">
        <f t="shared" si="12"/>
        <v>161.35790259883836</v>
      </c>
      <c r="M182">
        <f t="shared" si="13"/>
        <v>2.0404126417003567</v>
      </c>
      <c r="N182">
        <v>193.397559999999</v>
      </c>
      <c r="X182">
        <f t="shared" si="14"/>
        <v>2.2652037999996537</v>
      </c>
      <c r="Y182">
        <f t="shared" si="14"/>
        <v>8.3108773000003566</v>
      </c>
      <c r="Z182">
        <v>270</v>
      </c>
    </row>
    <row r="183" spans="1:26">
      <c r="A183">
        <f t="shared" si="10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49.381164035786028</v>
      </c>
      <c r="L183">
        <f t="shared" si="12"/>
        <v>163.50510689292804</v>
      </c>
      <c r="M183">
        <f t="shared" si="13"/>
        <v>2.1472042940890503</v>
      </c>
      <c r="N183">
        <v>195.30563999999899</v>
      </c>
      <c r="X183">
        <f t="shared" si="14"/>
        <v>2.2652037999996537</v>
      </c>
      <c r="Y183">
        <f t="shared" si="14"/>
        <v>8.3108773000003566</v>
      </c>
      <c r="Z183">
        <v>271.5</v>
      </c>
    </row>
    <row r="184" spans="1:26">
      <c r="A184">
        <f t="shared" si="10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49.577619508601181</v>
      </c>
      <c r="L184">
        <f t="shared" si="12"/>
        <v>166.34548236574318</v>
      </c>
      <c r="M184">
        <f t="shared" si="13"/>
        <v>2.8403754728151682</v>
      </c>
      <c r="N184">
        <v>197.60783999999899</v>
      </c>
      <c r="X184">
        <f t="shared" si="14"/>
        <v>2.2652037999996537</v>
      </c>
      <c r="Y184">
        <f t="shared" si="14"/>
        <v>8.3108773000003566</v>
      </c>
      <c r="Z184">
        <v>273</v>
      </c>
    </row>
    <row r="185" spans="1:26">
      <c r="A185">
        <f t="shared" si="10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49.7653019334806</v>
      </c>
      <c r="L185">
        <f t="shared" si="12"/>
        <v>169.04277050490862</v>
      </c>
      <c r="M185">
        <f t="shared" si="13"/>
        <v>2.6972881391646126</v>
      </c>
      <c r="N185">
        <v>198.617639999999</v>
      </c>
      <c r="X185">
        <f t="shared" si="14"/>
        <v>2.2652037999996537</v>
      </c>
      <c r="Y185">
        <f t="shared" si="14"/>
        <v>8.3108773000003566</v>
      </c>
      <c r="Z185">
        <v>274.5</v>
      </c>
    </row>
    <row r="186" spans="1:26">
      <c r="A186">
        <f t="shared" si="10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49.950816854408366</v>
      </c>
      <c r="L186">
        <f t="shared" si="12"/>
        <v>170.91821114012237</v>
      </c>
      <c r="M186">
        <f t="shared" si="13"/>
        <v>1.8754406352133799</v>
      </c>
      <c r="N186">
        <v>200.30623999999901</v>
      </c>
      <c r="X186">
        <f t="shared" si="14"/>
        <v>2.2652037999996537</v>
      </c>
      <c r="Y186">
        <f t="shared" si="14"/>
        <v>8.3108773000003566</v>
      </c>
      <c r="Z186">
        <v>276</v>
      </c>
    </row>
    <row r="187" spans="1:26">
      <c r="A187">
        <f t="shared" si="10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50.13576180503533</v>
      </c>
      <c r="L187">
        <f t="shared" si="12"/>
        <v>172.89071609074932</v>
      </c>
      <c r="M187">
        <f t="shared" si="13"/>
        <v>1.9725049506273251</v>
      </c>
      <c r="N187">
        <v>202.135719999999</v>
      </c>
      <c r="X187">
        <f t="shared" si="14"/>
        <v>2.2652037999996537</v>
      </c>
      <c r="Y187">
        <f t="shared" si="14"/>
        <v>8.3108773000003566</v>
      </c>
      <c r="Z187">
        <v>277.5</v>
      </c>
    </row>
    <row r="188" spans="1:26">
      <c r="A188">
        <f t="shared" si="10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50.311821853220948</v>
      </c>
      <c r="L188">
        <f t="shared" si="12"/>
        <v>175.23273613893497</v>
      </c>
      <c r="M188">
        <f t="shared" si="13"/>
        <v>2.3420200481859581</v>
      </c>
      <c r="N188">
        <v>204.76916</v>
      </c>
      <c r="X188">
        <f t="shared" si="14"/>
        <v>2.2652037999996537</v>
      </c>
      <c r="Y188">
        <f t="shared" si="14"/>
        <v>8.3108773000003566</v>
      </c>
      <c r="Z188">
        <v>279</v>
      </c>
    </row>
    <row r="189" spans="1:26">
      <c r="A189">
        <f t="shared" si="10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50.485812976109393</v>
      </c>
      <c r="L189">
        <f t="shared" si="12"/>
        <v>177.95632726182339</v>
      </c>
      <c r="M189">
        <f t="shared" si="13"/>
        <v>2.7235911228883936</v>
      </c>
      <c r="N189">
        <v>206.57244</v>
      </c>
      <c r="X189">
        <f t="shared" si="14"/>
        <v>2.2652037999996537</v>
      </c>
      <c r="Y189">
        <f t="shared" si="14"/>
        <v>8.3108773000003566</v>
      </c>
      <c r="Z189">
        <v>280.5</v>
      </c>
    </row>
    <row r="190" spans="1:26">
      <c r="A190">
        <f t="shared" si="10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50.736106705046467</v>
      </c>
      <c r="L190">
        <f t="shared" si="12"/>
        <v>179.92082099076046</v>
      </c>
      <c r="M190">
        <f t="shared" si="13"/>
        <v>1.9644937289374695</v>
      </c>
      <c r="N190">
        <v>208.36</v>
      </c>
      <c r="X190">
        <f t="shared" si="14"/>
        <v>2.2652037999996537</v>
      </c>
      <c r="Y190">
        <f t="shared" si="14"/>
        <v>8.3108773000003566</v>
      </c>
      <c r="Z190">
        <v>282</v>
      </c>
    </row>
    <row r="191" spans="1:26">
      <c r="A191">
        <f t="shared" si="10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50.892681053432845</v>
      </c>
      <c r="L191">
        <f t="shared" si="12"/>
        <v>181.76015533914685</v>
      </c>
      <c r="M191">
        <f t="shared" si="13"/>
        <v>1.8393343483868421</v>
      </c>
      <c r="N191">
        <v>210.54692</v>
      </c>
      <c r="X191">
        <f t="shared" si="14"/>
        <v>2.2652037999996537</v>
      </c>
      <c r="Y191">
        <f t="shared" si="14"/>
        <v>8.3108773000003566</v>
      </c>
      <c r="Z191">
        <v>283.5</v>
      </c>
    </row>
    <row r="192" spans="1:26">
      <c r="A192">
        <f t="shared" si="10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51.212333117491667</v>
      </c>
      <c r="L192">
        <f t="shared" si="12"/>
        <v>184.56128740320565</v>
      </c>
      <c r="M192">
        <f t="shared" si="13"/>
        <v>2.8011320640586632</v>
      </c>
      <c r="N192">
        <v>212.98183999999901</v>
      </c>
      <c r="X192">
        <f t="shared" si="14"/>
        <v>2.2652037999996537</v>
      </c>
      <c r="Y192">
        <f t="shared" si="14"/>
        <v>8.3108773000003566</v>
      </c>
      <c r="Z192">
        <v>285</v>
      </c>
    </row>
    <row r="193" spans="1:26">
      <c r="A193">
        <f t="shared" si="10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51.288877516806224</v>
      </c>
      <c r="L193">
        <f t="shared" si="12"/>
        <v>187.09835180252023</v>
      </c>
      <c r="M193">
        <f t="shared" si="13"/>
        <v>2.5370643993152271</v>
      </c>
      <c r="N193">
        <v>215.421999999999</v>
      </c>
      <c r="X193">
        <f t="shared" si="14"/>
        <v>2.2652037999996537</v>
      </c>
      <c r="Y193">
        <f t="shared" si="14"/>
        <v>8.3108773000003566</v>
      </c>
      <c r="Z193">
        <v>286.5</v>
      </c>
    </row>
    <row r="194" spans="1:26">
      <c r="A194">
        <f t="shared" si="10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51.363190809712052</v>
      </c>
      <c r="L194">
        <f t="shared" si="12"/>
        <v>189.63318509542606</v>
      </c>
      <c r="M194">
        <f t="shared" si="13"/>
        <v>2.5348332929060575</v>
      </c>
      <c r="N194">
        <v>217.24624</v>
      </c>
      <c r="X194">
        <f t="shared" si="14"/>
        <v>2.2652037999996537</v>
      </c>
      <c r="Y194">
        <f t="shared" si="14"/>
        <v>8.3108773000003566</v>
      </c>
      <c r="Z194">
        <v>288</v>
      </c>
    </row>
    <row r="195" spans="1:26">
      <c r="A195">
        <f t="shared" ref="A195:A258" si="15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IF((A195&lt;$A$88),0,IF((A195-$A$88)&lt;1.218,(940.92*G195)*(A195-$A$88-1.2396+(1.2396*EXP(-1*(A195-$A$88)/1.2396))), ((940.92*G195)*(A195-$A$88-1.2396+(1.2396*EXP(-1*(A195-$A$88)/1.2396)))) - ((940.92*G195)*(A195-$A$88-1.218-1.2396+(1.2396*EXP(-1*(A195-$A$88-1.218)/1.2396)))) ))</f>
        <v>51.436649109326829</v>
      </c>
      <c r="L195">
        <f t="shared" ref="L195:L258" si="17">D195+K195</f>
        <v>192.10952339504081</v>
      </c>
      <c r="M195">
        <f t="shared" ref="M195:M258" si="18">L195-E195</f>
        <v>2.4763382996148096</v>
      </c>
      <c r="N195">
        <v>219.08619999999999</v>
      </c>
      <c r="X195">
        <f t="shared" si="14"/>
        <v>2.2652037999996537</v>
      </c>
      <c r="Y195">
        <f t="shared" si="14"/>
        <v>8.3108773000003566</v>
      </c>
      <c r="Z195">
        <v>289.5</v>
      </c>
    </row>
    <row r="196" spans="1:26">
      <c r="A196">
        <f t="shared" si="15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51.579906261366169</v>
      </c>
      <c r="L196">
        <f t="shared" si="17"/>
        <v>194.27202054708019</v>
      </c>
      <c r="M196">
        <f t="shared" si="18"/>
        <v>2.1624971520391796</v>
      </c>
      <c r="N196">
        <v>220.95760000000001</v>
      </c>
      <c r="X196">
        <f t="shared" ref="X196:Y259" si="19">X195</f>
        <v>2.2652037999996537</v>
      </c>
      <c r="Y196">
        <f t="shared" si="19"/>
        <v>8.3108773000003566</v>
      </c>
      <c r="Z196">
        <v>291</v>
      </c>
    </row>
    <row r="197" spans="1:26">
      <c r="A197">
        <f t="shared" si="15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51.792050011586099</v>
      </c>
      <c r="L197">
        <f t="shared" si="17"/>
        <v>196.9499242973001</v>
      </c>
      <c r="M197">
        <f t="shared" si="18"/>
        <v>2.6779037502201106</v>
      </c>
      <c r="N197">
        <v>222.8552</v>
      </c>
      <c r="X197">
        <f t="shared" si="19"/>
        <v>2.2652037999996537</v>
      </c>
      <c r="Y197">
        <f t="shared" si="19"/>
        <v>8.3108773000003566</v>
      </c>
      <c r="Z197">
        <v>292.5</v>
      </c>
    </row>
    <row r="198" spans="1:26">
      <c r="A198">
        <f t="shared" si="15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51.930508193435891</v>
      </c>
      <c r="L198">
        <f t="shared" si="17"/>
        <v>199.5017424791499</v>
      </c>
      <c r="M198">
        <f t="shared" si="18"/>
        <v>2.5518181818499102</v>
      </c>
      <c r="N198">
        <v>224.57391428571401</v>
      </c>
      <c r="X198">
        <f t="shared" si="19"/>
        <v>2.2652037999996537</v>
      </c>
      <c r="Y198">
        <f t="shared" si="19"/>
        <v>8.3108773000003566</v>
      </c>
      <c r="Z198">
        <v>294</v>
      </c>
    </row>
    <row r="199" spans="1:26">
      <c r="A199">
        <f t="shared" si="15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52.06259683832031</v>
      </c>
      <c r="L199">
        <f t="shared" si="17"/>
        <v>202.0471911240343</v>
      </c>
      <c r="M199">
        <f t="shared" si="18"/>
        <v>2.5454486448842886</v>
      </c>
      <c r="N199">
        <v>226.51867428571401</v>
      </c>
      <c r="X199">
        <f t="shared" si="19"/>
        <v>2.2652037999996537</v>
      </c>
      <c r="Y199">
        <f t="shared" si="19"/>
        <v>8.3108773000003566</v>
      </c>
      <c r="Z199">
        <v>295.5</v>
      </c>
    </row>
    <row r="200" spans="1:26">
      <c r="A200">
        <f t="shared" si="15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52.193674290066582</v>
      </c>
      <c r="L200">
        <f t="shared" si="17"/>
        <v>203.78766857578057</v>
      </c>
      <c r="M200">
        <f t="shared" si="18"/>
        <v>1.7404774517465853</v>
      </c>
      <c r="N200">
        <v>228.48439428571399</v>
      </c>
      <c r="X200">
        <f t="shared" si="19"/>
        <v>2.2652037999996537</v>
      </c>
      <c r="Y200">
        <f t="shared" si="19"/>
        <v>8.3108773000003566</v>
      </c>
      <c r="Z200">
        <v>297</v>
      </c>
    </row>
    <row r="201" spans="1:26">
      <c r="A201">
        <f t="shared" si="15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52.320778978915556</v>
      </c>
      <c r="L201">
        <f t="shared" si="17"/>
        <v>206.20953897891553</v>
      </c>
      <c r="M201">
        <f t="shared" si="18"/>
        <v>2.4218704031355287</v>
      </c>
      <c r="N201">
        <v>230.46583428571401</v>
      </c>
      <c r="X201">
        <f t="shared" si="19"/>
        <v>2.2652037999996537</v>
      </c>
      <c r="Y201">
        <f t="shared" si="19"/>
        <v>8.3108773000003566</v>
      </c>
      <c r="Z201">
        <v>298.5</v>
      </c>
    </row>
    <row r="202" spans="1:26">
      <c r="A202">
        <f t="shared" si="15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52.443529337035159</v>
      </c>
      <c r="L202">
        <f t="shared" si="17"/>
        <v>208.74564933703417</v>
      </c>
      <c r="M202">
        <f t="shared" si="18"/>
        <v>2.5361103581191742</v>
      </c>
      <c r="N202">
        <v>232.46299428571399</v>
      </c>
      <c r="X202">
        <f t="shared" si="19"/>
        <v>2.2652037999996537</v>
      </c>
      <c r="Y202">
        <f t="shared" si="19"/>
        <v>8.3108773000003566</v>
      </c>
      <c r="Z202">
        <v>300</v>
      </c>
    </row>
    <row r="203" spans="1:26">
      <c r="A203">
        <f t="shared" si="15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52.624119043487269</v>
      </c>
      <c r="L203">
        <f t="shared" si="17"/>
        <v>211.32911904348728</v>
      </c>
      <c r="M203">
        <f t="shared" si="18"/>
        <v>2.5834697064522913</v>
      </c>
      <c r="N203">
        <v>234.47587428571401</v>
      </c>
      <c r="X203">
        <f t="shared" si="19"/>
        <v>2.2652037999996537</v>
      </c>
      <c r="Y203">
        <f t="shared" si="19"/>
        <v>8.3108773000003566</v>
      </c>
      <c r="Z203">
        <v>301.5</v>
      </c>
    </row>
    <row r="204" spans="1:26">
      <c r="A204">
        <f t="shared" si="15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52.741855724923454</v>
      </c>
      <c r="L204">
        <f t="shared" si="17"/>
        <v>213.89298143920846</v>
      </c>
      <c r="M204">
        <f t="shared" si="18"/>
        <v>2.5638623957214577</v>
      </c>
      <c r="N204">
        <v>235.99799428571399</v>
      </c>
      <c r="X204">
        <f t="shared" si="19"/>
        <v>2.2652037999996537</v>
      </c>
      <c r="Y204">
        <f t="shared" si="19"/>
        <v>8.3108773000003566</v>
      </c>
      <c r="Z204">
        <v>303</v>
      </c>
    </row>
    <row r="205" spans="1:26">
      <c r="A205">
        <f t="shared" si="15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52.854704025728509</v>
      </c>
      <c r="L205">
        <f t="shared" si="17"/>
        <v>216.08502974001351</v>
      </c>
      <c r="M205">
        <f t="shared" si="18"/>
        <v>2.1920483008045153</v>
      </c>
      <c r="N205">
        <v>238.016114285714</v>
      </c>
      <c r="X205">
        <f t="shared" si="19"/>
        <v>2.2652037999996537</v>
      </c>
      <c r="Y205">
        <f t="shared" si="19"/>
        <v>8.3108773000003566</v>
      </c>
      <c r="Z205">
        <v>304.5</v>
      </c>
    </row>
    <row r="206" spans="1:26">
      <c r="A206">
        <f t="shared" si="15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52.964399321804194</v>
      </c>
      <c r="L206">
        <f t="shared" si="17"/>
        <v>218.60808503608919</v>
      </c>
      <c r="M206">
        <f t="shared" si="18"/>
        <v>2.5230552960751993</v>
      </c>
      <c r="N206">
        <v>240.04471428571401</v>
      </c>
      <c r="X206">
        <f t="shared" si="19"/>
        <v>2.2652037999996537</v>
      </c>
      <c r="Y206">
        <f t="shared" si="19"/>
        <v>8.3108773000003566</v>
      </c>
      <c r="Z206">
        <v>306</v>
      </c>
    </row>
    <row r="207" spans="1:26">
      <c r="A207">
        <f t="shared" si="15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53.069926249540529</v>
      </c>
      <c r="L207">
        <f t="shared" si="17"/>
        <v>221.15317196382551</v>
      </c>
      <c r="M207">
        <f t="shared" si="18"/>
        <v>2.54508692773652</v>
      </c>
      <c r="N207">
        <v>242.08379428571399</v>
      </c>
      <c r="X207">
        <f t="shared" si="19"/>
        <v>2.2652037999996537</v>
      </c>
      <c r="Y207">
        <f t="shared" si="19"/>
        <v>8.3108773000003566</v>
      </c>
      <c r="Z207">
        <v>307.5</v>
      </c>
    </row>
    <row r="208" spans="1:26">
      <c r="A208">
        <f t="shared" si="15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53.17380282162793</v>
      </c>
      <c r="L208">
        <f t="shared" si="17"/>
        <v>223.70184853591294</v>
      </c>
      <c r="M208">
        <f t="shared" si="18"/>
        <v>2.5486765720869471</v>
      </c>
      <c r="N208">
        <v>244.122874285714</v>
      </c>
      <c r="X208">
        <f t="shared" si="19"/>
        <v>2.2652037999996537</v>
      </c>
      <c r="Y208">
        <f t="shared" si="19"/>
        <v>8.3108773000003566</v>
      </c>
      <c r="Z208">
        <v>309</v>
      </c>
    </row>
    <row r="209" spans="1:26">
      <c r="A209">
        <f t="shared" si="15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53.32593701133402</v>
      </c>
      <c r="L209">
        <f t="shared" si="17"/>
        <v>225.51054272561902</v>
      </c>
      <c r="M209">
        <f t="shared" si="18"/>
        <v>1.8086941897060171</v>
      </c>
      <c r="N209">
        <v>245.43990857142799</v>
      </c>
      <c r="X209">
        <f t="shared" si="19"/>
        <v>2.2652037999996537</v>
      </c>
      <c r="Y209">
        <f t="shared" si="19"/>
        <v>8.3108773000003566</v>
      </c>
      <c r="Z209">
        <v>310.5</v>
      </c>
    </row>
    <row r="210" spans="1:26">
      <c r="A210">
        <f t="shared" si="15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53.376735336998152</v>
      </c>
      <c r="L210">
        <f t="shared" si="17"/>
        <v>227.56778105128313</v>
      </c>
      <c r="M210">
        <f t="shared" si="18"/>
        <v>2.0572383256641444</v>
      </c>
      <c r="N210">
        <v>248.26722857142801</v>
      </c>
      <c r="X210">
        <f t="shared" si="19"/>
        <v>2.2652037999996537</v>
      </c>
      <c r="Y210">
        <f t="shared" si="19"/>
        <v>8.3108773000003566</v>
      </c>
      <c r="Z210">
        <v>312</v>
      </c>
    </row>
    <row r="211" spans="1:26">
      <c r="A211">
        <f t="shared" si="15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53.517353865221395</v>
      </c>
      <c r="L211">
        <f t="shared" si="17"/>
        <v>230.35039386522141</v>
      </c>
      <c r="M211">
        <f t="shared" si="18"/>
        <v>2.7826128139384139</v>
      </c>
      <c r="N211">
        <v>250.426228571428</v>
      </c>
      <c r="X211">
        <f t="shared" si="19"/>
        <v>2.2652037999996537</v>
      </c>
      <c r="Y211">
        <f t="shared" si="19"/>
        <v>8.3108773000003566</v>
      </c>
      <c r="Z211">
        <v>313.5</v>
      </c>
    </row>
    <row r="212" spans="1:26">
      <c r="A212">
        <f t="shared" si="15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0.05</v>
      </c>
      <c r="H212">
        <v>0</v>
      </c>
      <c r="I212">
        <v>0</v>
      </c>
      <c r="J212">
        <v>0</v>
      </c>
      <c r="K212">
        <f t="shared" si="16"/>
        <v>53.611060431562677</v>
      </c>
      <c r="L212">
        <f t="shared" si="17"/>
        <v>232.99894043156269</v>
      </c>
      <c r="M212">
        <f t="shared" si="18"/>
        <v>-104.38616116410134</v>
      </c>
      <c r="N212">
        <v>252.42338857142801</v>
      </c>
      <c r="X212">
        <f t="shared" si="19"/>
        <v>2.2652037999996537</v>
      </c>
      <c r="Y212">
        <f t="shared" si="19"/>
        <v>8.3108773000003566</v>
      </c>
      <c r="Z212">
        <v>315</v>
      </c>
    </row>
    <row r="213" spans="1:26">
      <c r="A213">
        <f t="shared" si="15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0.05</v>
      </c>
      <c r="H213">
        <v>0</v>
      </c>
      <c r="I213">
        <v>0</v>
      </c>
      <c r="J213">
        <v>0</v>
      </c>
      <c r="K213">
        <f t="shared" si="16"/>
        <v>53.703871787052108</v>
      </c>
      <c r="L213">
        <f t="shared" si="17"/>
        <v>235.25771178705213</v>
      </c>
      <c r="M213">
        <f t="shared" si="18"/>
        <v>-104.96334950763588</v>
      </c>
      <c r="N213">
        <v>254.26394857142799</v>
      </c>
      <c r="X213">
        <f t="shared" si="19"/>
        <v>2.2652037999996537</v>
      </c>
      <c r="Y213">
        <f t="shared" si="19"/>
        <v>8.3108773000003566</v>
      </c>
      <c r="Z213">
        <v>316.5</v>
      </c>
    </row>
    <row r="214" spans="1:26">
      <c r="A214">
        <f t="shared" si="15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0.05</v>
      </c>
      <c r="H214">
        <v>0</v>
      </c>
      <c r="I214">
        <v>0</v>
      </c>
      <c r="J214">
        <v>0</v>
      </c>
      <c r="K214">
        <f t="shared" si="16"/>
        <v>53.75026056292036</v>
      </c>
      <c r="L214">
        <f t="shared" si="17"/>
        <v>237.08642056292035</v>
      </c>
      <c r="M214">
        <f t="shared" si="18"/>
        <v>-105.57903479823563</v>
      </c>
      <c r="N214">
        <v>256.29254857142797</v>
      </c>
      <c r="X214">
        <f t="shared" si="19"/>
        <v>2.2652037999996537</v>
      </c>
      <c r="Y214">
        <f t="shared" si="19"/>
        <v>8.3108773000003566</v>
      </c>
      <c r="Z214">
        <v>318</v>
      </c>
    </row>
    <row r="215" spans="1:26">
      <c r="A215">
        <f t="shared" si="15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0.05</v>
      </c>
      <c r="H215">
        <v>0</v>
      </c>
      <c r="I215">
        <v>0</v>
      </c>
      <c r="J215">
        <v>0</v>
      </c>
      <c r="K215">
        <f t="shared" si="16"/>
        <v>53.839486462795321</v>
      </c>
      <c r="L215">
        <f t="shared" si="17"/>
        <v>238.97892646279533</v>
      </c>
      <c r="M215">
        <f t="shared" si="18"/>
        <v>-105.60801522596566</v>
      </c>
      <c r="N215">
        <v>258.336868571428</v>
      </c>
      <c r="X215">
        <f t="shared" si="19"/>
        <v>2.2652037999996537</v>
      </c>
      <c r="Y215">
        <f t="shared" si="19"/>
        <v>8.3108773000003566</v>
      </c>
      <c r="Z215">
        <v>319.5</v>
      </c>
    </row>
    <row r="216" spans="1:26">
      <c r="A216">
        <f t="shared" si="15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0.05</v>
      </c>
      <c r="H216">
        <v>0</v>
      </c>
      <c r="I216">
        <v>0</v>
      </c>
      <c r="J216">
        <v>0</v>
      </c>
      <c r="K216">
        <f t="shared" si="16"/>
        <v>53.962594204018615</v>
      </c>
      <c r="L216">
        <f t="shared" si="17"/>
        <v>241.7564342040186</v>
      </c>
      <c r="M216">
        <f t="shared" si="18"/>
        <v>-104.90146518436637</v>
      </c>
      <c r="N216">
        <v>259.971348571428</v>
      </c>
      <c r="X216">
        <f t="shared" si="19"/>
        <v>2.2652037999996537</v>
      </c>
      <c r="Y216">
        <f t="shared" si="19"/>
        <v>8.3108773000003566</v>
      </c>
      <c r="Z216">
        <v>321</v>
      </c>
    </row>
    <row r="217" spans="1:26">
      <c r="A217">
        <f t="shared" si="15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0.05</v>
      </c>
      <c r="H217">
        <v>0</v>
      </c>
      <c r="I217">
        <v>0</v>
      </c>
      <c r="J217">
        <v>0</v>
      </c>
      <c r="K217">
        <f t="shared" si="16"/>
        <v>54.045222728771179</v>
      </c>
      <c r="L217">
        <f t="shared" si="17"/>
        <v>243.70522272877116</v>
      </c>
      <c r="M217">
        <f t="shared" si="18"/>
        <v>-105.97639988328382</v>
      </c>
      <c r="N217">
        <v>261.58486857142799</v>
      </c>
      <c r="X217">
        <f t="shared" si="19"/>
        <v>2.2652037999996537</v>
      </c>
      <c r="Y217">
        <f t="shared" si="19"/>
        <v>8.3108773000003566</v>
      </c>
      <c r="Z217">
        <v>322.5</v>
      </c>
    </row>
    <row r="218" spans="1:26">
      <c r="A218">
        <f t="shared" si="15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0.05</v>
      </c>
      <c r="H218">
        <v>0</v>
      </c>
      <c r="I218">
        <v>0</v>
      </c>
      <c r="J218">
        <v>0</v>
      </c>
      <c r="K218">
        <f t="shared" si="16"/>
        <v>54.124776287246874</v>
      </c>
      <c r="L218">
        <f t="shared" si="17"/>
        <v>245.65617628724686</v>
      </c>
      <c r="M218">
        <f t="shared" si="18"/>
        <v>-106.13949189906612</v>
      </c>
      <c r="N218">
        <v>263.561068571428</v>
      </c>
      <c r="X218">
        <f t="shared" si="19"/>
        <v>2.2652037999996537</v>
      </c>
      <c r="Y218">
        <f t="shared" si="19"/>
        <v>8.3108773000003566</v>
      </c>
      <c r="Z218">
        <v>324</v>
      </c>
    </row>
    <row r="219" spans="1:26">
      <c r="A219">
        <f t="shared" si="15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0.05</v>
      </c>
      <c r="H219">
        <v>0</v>
      </c>
      <c r="I219">
        <v>0</v>
      </c>
      <c r="J219">
        <v>0</v>
      </c>
      <c r="K219">
        <f t="shared" si="16"/>
        <v>54.203985769640042</v>
      </c>
      <c r="L219">
        <f t="shared" si="17"/>
        <v>247.60154576963905</v>
      </c>
      <c r="M219">
        <f t="shared" si="18"/>
        <v>-106.30418309210094</v>
      </c>
      <c r="N219">
        <v>265.49010857142798</v>
      </c>
      <c r="X219">
        <f t="shared" si="19"/>
        <v>2.2652037999996537</v>
      </c>
      <c r="Y219">
        <f t="shared" si="19"/>
        <v>8.3108773000003566</v>
      </c>
      <c r="Z219">
        <v>325.5</v>
      </c>
    </row>
    <row r="220" spans="1:26">
      <c r="A220">
        <f t="shared" si="15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0.05</v>
      </c>
      <c r="H220">
        <v>0</v>
      </c>
      <c r="I220">
        <v>0</v>
      </c>
      <c r="J220">
        <v>0</v>
      </c>
      <c r="K220">
        <f t="shared" si="16"/>
        <v>54.280435754214977</v>
      </c>
      <c r="L220">
        <f t="shared" si="17"/>
        <v>249.58607575421397</v>
      </c>
      <c r="M220">
        <f t="shared" si="18"/>
        <v>-106.42344155470605</v>
      </c>
      <c r="N220">
        <v>267.35626857142802</v>
      </c>
      <c r="X220">
        <f t="shared" si="19"/>
        <v>2.2652037999996537</v>
      </c>
      <c r="Y220">
        <f t="shared" si="19"/>
        <v>8.3108773000003566</v>
      </c>
      <c r="Z220">
        <v>327</v>
      </c>
    </row>
    <row r="221" spans="1:26">
      <c r="A221">
        <f t="shared" si="15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0.05</v>
      </c>
      <c r="H221">
        <v>0</v>
      </c>
      <c r="I221">
        <v>0</v>
      </c>
      <c r="J221">
        <v>0</v>
      </c>
      <c r="K221">
        <f t="shared" si="16"/>
        <v>54.35551908465817</v>
      </c>
      <c r="L221">
        <f t="shared" si="17"/>
        <v>251.96335908465716</v>
      </c>
      <c r="M221">
        <f t="shared" si="18"/>
        <v>-106.18358817798685</v>
      </c>
      <c r="N221">
        <v>269.79118857142799</v>
      </c>
      <c r="X221">
        <f t="shared" si="19"/>
        <v>2.2652037999996537</v>
      </c>
      <c r="Y221">
        <f t="shared" si="19"/>
        <v>8.3108773000003566</v>
      </c>
      <c r="Z221">
        <v>328.5</v>
      </c>
    </row>
    <row r="222" spans="1:26">
      <c r="A222">
        <f t="shared" si="15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0.05</v>
      </c>
      <c r="H222">
        <v>0</v>
      </c>
      <c r="I222">
        <v>0</v>
      </c>
      <c r="J222">
        <v>0</v>
      </c>
      <c r="K222">
        <f t="shared" si="16"/>
        <v>54.428408670638206</v>
      </c>
      <c r="L222">
        <f t="shared" si="17"/>
        <v>253.04604867063722</v>
      </c>
      <c r="M222">
        <f t="shared" si="18"/>
        <v>-107.62834858333679</v>
      </c>
      <c r="N222">
        <v>272.14750857142798</v>
      </c>
      <c r="X222">
        <f t="shared" si="19"/>
        <v>2.2652037999996537</v>
      </c>
      <c r="Y222">
        <f t="shared" si="19"/>
        <v>8.3108773000003566</v>
      </c>
      <c r="Z222">
        <v>330</v>
      </c>
    </row>
    <row r="223" spans="1:26">
      <c r="A223">
        <f t="shared" si="15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0.05</v>
      </c>
      <c r="H223">
        <v>0</v>
      </c>
      <c r="I223">
        <v>0</v>
      </c>
      <c r="J223">
        <v>0</v>
      </c>
      <c r="K223">
        <f t="shared" si="16"/>
        <v>54.500011469998768</v>
      </c>
      <c r="L223">
        <f t="shared" si="17"/>
        <v>254.80625146999779</v>
      </c>
      <c r="M223">
        <f t="shared" si="18"/>
        <v>-107.09661454191621</v>
      </c>
      <c r="N223">
        <v>274.48419428571401</v>
      </c>
      <c r="X223">
        <f t="shared" si="19"/>
        <v>2.2652037999996537</v>
      </c>
      <c r="Y223">
        <f t="shared" si="19"/>
        <v>8.3108773000003566</v>
      </c>
      <c r="Z223">
        <v>331.5</v>
      </c>
    </row>
    <row r="224" spans="1:26">
      <c r="A224">
        <f t="shared" si="15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0.05</v>
      </c>
      <c r="H224">
        <v>0</v>
      </c>
      <c r="I224">
        <v>0</v>
      </c>
      <c r="J224">
        <v>0</v>
      </c>
      <c r="K224">
        <f t="shared" si="16"/>
        <v>54.603383416373774</v>
      </c>
      <c r="L224">
        <f t="shared" si="17"/>
        <v>256.73910341637276</v>
      </c>
      <c r="M224">
        <f t="shared" si="18"/>
        <v>-107.06717099362322</v>
      </c>
      <c r="N224">
        <v>276.23447428571399</v>
      </c>
      <c r="X224">
        <f t="shared" si="19"/>
        <v>2.2652037999996537</v>
      </c>
      <c r="Y224">
        <f t="shared" si="19"/>
        <v>8.3108773000003566</v>
      </c>
      <c r="Z224">
        <v>333</v>
      </c>
    </row>
    <row r="225" spans="1:26">
      <c r="A225">
        <f t="shared" si="15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0.05</v>
      </c>
      <c r="H225">
        <v>0</v>
      </c>
      <c r="I225">
        <v>0</v>
      </c>
      <c r="J225">
        <v>0</v>
      </c>
      <c r="K225">
        <f t="shared" si="16"/>
        <v>54.670091748645405</v>
      </c>
      <c r="L225">
        <f t="shared" si="17"/>
        <v>259.4392517486454</v>
      </c>
      <c r="M225">
        <f t="shared" si="18"/>
        <v>-106.50661850047561</v>
      </c>
      <c r="N225">
        <v>278.56399428571399</v>
      </c>
      <c r="X225">
        <f t="shared" si="19"/>
        <v>2.2652037999996537</v>
      </c>
      <c r="Y225">
        <f t="shared" si="19"/>
        <v>8.3108773000003566</v>
      </c>
      <c r="Z225">
        <v>334.5</v>
      </c>
    </row>
    <row r="226" spans="1:26">
      <c r="A226">
        <f t="shared" si="15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0.05</v>
      </c>
      <c r="H226">
        <v>0</v>
      </c>
      <c r="I226">
        <v>0</v>
      </c>
      <c r="J226">
        <v>0</v>
      </c>
      <c r="K226">
        <f t="shared" si="16"/>
        <v>54.733016537157511</v>
      </c>
      <c r="L226">
        <f t="shared" si="17"/>
        <v>261.30545653715751</v>
      </c>
      <c r="M226">
        <f t="shared" si="18"/>
        <v>-107.47397870877847</v>
      </c>
      <c r="N226">
        <v>280.84111428571401</v>
      </c>
      <c r="X226">
        <f t="shared" si="19"/>
        <v>2.2652037999996537</v>
      </c>
      <c r="Y226">
        <f t="shared" si="19"/>
        <v>8.3108773000003566</v>
      </c>
      <c r="Z226">
        <v>336</v>
      </c>
    </row>
    <row r="227" spans="1:26">
      <c r="A227">
        <f t="shared" si="15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0.05</v>
      </c>
      <c r="H227">
        <v>0</v>
      </c>
      <c r="I227">
        <v>0</v>
      </c>
      <c r="J227">
        <v>0</v>
      </c>
      <c r="K227">
        <f t="shared" si="16"/>
        <v>54.795819788818278</v>
      </c>
      <c r="L227">
        <f t="shared" si="17"/>
        <v>263.15581978881829</v>
      </c>
      <c r="M227">
        <f t="shared" si="18"/>
        <v>-107.61566982265373</v>
      </c>
      <c r="N227">
        <v>283.73355428571398</v>
      </c>
      <c r="X227">
        <f t="shared" si="19"/>
        <v>2.2652037999996537</v>
      </c>
      <c r="Y227">
        <f t="shared" si="19"/>
        <v>8.3108773000003566</v>
      </c>
      <c r="Z227">
        <v>337.5</v>
      </c>
    </row>
    <row r="228" spans="1:26">
      <c r="A228">
        <f t="shared" si="15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0.05</v>
      </c>
      <c r="H228">
        <v>0</v>
      </c>
      <c r="I228">
        <v>0</v>
      </c>
      <c r="J228">
        <v>0</v>
      </c>
      <c r="K228">
        <f t="shared" si="16"/>
        <v>54.830021385706004</v>
      </c>
      <c r="L228">
        <f t="shared" si="17"/>
        <v>265.376941385706</v>
      </c>
      <c r="M228">
        <f t="shared" si="18"/>
        <v>-107.37051798074799</v>
      </c>
      <c r="N228">
        <v>286.317434285714</v>
      </c>
      <c r="X228">
        <f t="shared" si="19"/>
        <v>2.2652037999996537</v>
      </c>
      <c r="Y228">
        <f t="shared" si="19"/>
        <v>8.3108773000003566</v>
      </c>
      <c r="Z228">
        <v>339</v>
      </c>
    </row>
    <row r="229" spans="1:26">
      <c r="A229">
        <f t="shared" si="15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0.05</v>
      </c>
      <c r="H229">
        <v>0</v>
      </c>
      <c r="I229">
        <v>0</v>
      </c>
      <c r="J229">
        <v>0</v>
      </c>
      <c r="K229">
        <f t="shared" si="16"/>
        <v>54.916661409246842</v>
      </c>
      <c r="L229">
        <f t="shared" si="17"/>
        <v>267.89850140924585</v>
      </c>
      <c r="M229">
        <f t="shared" si="18"/>
        <v>-107.13848274787216</v>
      </c>
      <c r="N229">
        <v>288.854154285714</v>
      </c>
      <c r="X229">
        <f t="shared" si="19"/>
        <v>2.2652037999996537</v>
      </c>
      <c r="Y229">
        <f t="shared" si="19"/>
        <v>8.3108773000003566</v>
      </c>
      <c r="Z229">
        <v>340.5</v>
      </c>
    </row>
    <row r="230" spans="1:26">
      <c r="A230">
        <f t="shared" si="15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0.05</v>
      </c>
      <c r="H230">
        <v>0</v>
      </c>
      <c r="I230">
        <v>0</v>
      </c>
      <c r="J230">
        <v>0</v>
      </c>
      <c r="K230">
        <f t="shared" si="16"/>
        <v>55.005486518461794</v>
      </c>
      <c r="L230">
        <f t="shared" si="17"/>
        <v>270.4274865184608</v>
      </c>
      <c r="M230">
        <f t="shared" si="18"/>
        <v>-107.3043377092792</v>
      </c>
      <c r="N230">
        <v>291.495074285714</v>
      </c>
      <c r="X230">
        <f t="shared" si="19"/>
        <v>2.2652037999996537</v>
      </c>
      <c r="Y230">
        <f t="shared" si="19"/>
        <v>8.3108773000003566</v>
      </c>
      <c r="Z230">
        <v>342</v>
      </c>
    </row>
    <row r="231" spans="1:26">
      <c r="A231">
        <f t="shared" si="15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0.05</v>
      </c>
      <c r="H231">
        <v>0</v>
      </c>
      <c r="I231">
        <v>0</v>
      </c>
      <c r="J231">
        <v>0</v>
      </c>
      <c r="K231">
        <f t="shared" si="16"/>
        <v>55.063329280296927</v>
      </c>
      <c r="L231">
        <f t="shared" si="17"/>
        <v>272.30956928029696</v>
      </c>
      <c r="M231">
        <f t="shared" si="18"/>
        <v>-108.12889027508805</v>
      </c>
      <c r="N231">
        <v>294.10455428571402</v>
      </c>
      <c r="X231">
        <f t="shared" si="19"/>
        <v>2.2652037999996537</v>
      </c>
      <c r="Y231">
        <f t="shared" si="19"/>
        <v>8.3108773000003566</v>
      </c>
      <c r="Z231">
        <v>343.5</v>
      </c>
    </row>
    <row r="232" spans="1:26">
      <c r="A232">
        <f t="shared" si="15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0.05</v>
      </c>
      <c r="H232">
        <v>0</v>
      </c>
      <c r="I232">
        <v>0</v>
      </c>
      <c r="J232">
        <v>0</v>
      </c>
      <c r="K232">
        <f t="shared" si="16"/>
        <v>55.116895842300636</v>
      </c>
      <c r="L232">
        <f t="shared" si="17"/>
        <v>274.20309584230063</v>
      </c>
      <c r="M232">
        <f t="shared" si="18"/>
        <v>-108.23313199858939</v>
      </c>
      <c r="N232">
        <v>296.69307428571398</v>
      </c>
      <c r="X232">
        <f t="shared" si="19"/>
        <v>2.2652037999996537</v>
      </c>
      <c r="Y232">
        <f t="shared" si="19"/>
        <v>8.3108773000003566</v>
      </c>
      <c r="Z232">
        <v>345</v>
      </c>
    </row>
    <row r="233" spans="1:26">
      <c r="A233">
        <f t="shared" si="15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0.05</v>
      </c>
      <c r="H233">
        <v>0</v>
      </c>
      <c r="I233">
        <v>0</v>
      </c>
      <c r="J233">
        <v>0</v>
      </c>
      <c r="K233">
        <f t="shared" si="16"/>
        <v>55.171280669884368</v>
      </c>
      <c r="L233">
        <f t="shared" si="17"/>
        <v>276.12888066988438</v>
      </c>
      <c r="M233">
        <f t="shared" si="18"/>
        <v>-108.30800685701661</v>
      </c>
      <c r="N233">
        <v>300.08555428571401</v>
      </c>
      <c r="X233">
        <f t="shared" si="19"/>
        <v>2.2652037999996537</v>
      </c>
      <c r="Y233">
        <f t="shared" si="19"/>
        <v>8.3108773000003566</v>
      </c>
      <c r="Z233">
        <v>346.5</v>
      </c>
    </row>
    <row r="234" spans="1:26">
      <c r="A234">
        <f t="shared" si="15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0.05</v>
      </c>
      <c r="H234">
        <v>0</v>
      </c>
      <c r="I234">
        <v>0</v>
      </c>
      <c r="J234">
        <v>0</v>
      </c>
      <c r="K234">
        <f t="shared" si="16"/>
        <v>55.197312923612756</v>
      </c>
      <c r="L234">
        <f t="shared" si="17"/>
        <v>278.05251292361277</v>
      </c>
      <c r="M234">
        <f t="shared" si="18"/>
        <v>-108.41892908604024</v>
      </c>
      <c r="N234">
        <v>303.36468000000002</v>
      </c>
      <c r="X234">
        <f t="shared" si="19"/>
        <v>2.2652037999996537</v>
      </c>
      <c r="Y234">
        <f t="shared" si="19"/>
        <v>8.3108773000003566</v>
      </c>
      <c r="Z234">
        <v>348</v>
      </c>
    </row>
    <row r="235" spans="1:26">
      <c r="A235">
        <f t="shared" si="15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0.05</v>
      </c>
      <c r="H235">
        <v>0</v>
      </c>
      <c r="I235">
        <v>0</v>
      </c>
      <c r="J235">
        <v>0</v>
      </c>
      <c r="K235">
        <f t="shared" si="16"/>
        <v>55.275029533916211</v>
      </c>
      <c r="L235">
        <f t="shared" si="17"/>
        <v>279.84894381963022</v>
      </c>
      <c r="M235">
        <f t="shared" si="18"/>
        <v>-108.5981949512078</v>
      </c>
      <c r="N235">
        <v>305.94272000000001</v>
      </c>
      <c r="X235">
        <f t="shared" si="19"/>
        <v>2.2652037999996537</v>
      </c>
      <c r="Y235">
        <f t="shared" si="19"/>
        <v>8.3108773000003566</v>
      </c>
      <c r="Z235">
        <v>349.5</v>
      </c>
    </row>
    <row r="236" spans="1:26">
      <c r="A236">
        <f t="shared" si="15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0.05</v>
      </c>
      <c r="H236">
        <v>0</v>
      </c>
      <c r="I236">
        <v>0</v>
      </c>
      <c r="J236">
        <v>0</v>
      </c>
      <c r="K236">
        <f t="shared" si="16"/>
        <v>55.350738011552991</v>
      </c>
      <c r="L236">
        <f t="shared" si="17"/>
        <v>281.86941229726699</v>
      </c>
      <c r="M236">
        <f t="shared" si="18"/>
        <v>-108.52959059019503</v>
      </c>
      <c r="N236">
        <v>308.53124000000003</v>
      </c>
      <c r="X236">
        <f t="shared" si="19"/>
        <v>2.2652037999996537</v>
      </c>
      <c r="Y236">
        <f t="shared" si="19"/>
        <v>8.3108773000003566</v>
      </c>
      <c r="Z236">
        <v>351</v>
      </c>
    </row>
    <row r="237" spans="1:26">
      <c r="A237">
        <f t="shared" si="15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0.05</v>
      </c>
      <c r="H237">
        <v>0</v>
      </c>
      <c r="I237">
        <v>0</v>
      </c>
      <c r="J237">
        <v>0</v>
      </c>
      <c r="K237">
        <f t="shared" si="16"/>
        <v>55.375455763741797</v>
      </c>
      <c r="L237">
        <f t="shared" si="17"/>
        <v>283.85985004945576</v>
      </c>
      <c r="M237">
        <f t="shared" si="18"/>
        <v>-108.71103827091724</v>
      </c>
      <c r="N237">
        <v>311.91847999999902</v>
      </c>
      <c r="X237">
        <f t="shared" si="19"/>
        <v>2.2652037999996537</v>
      </c>
      <c r="Y237">
        <f t="shared" si="19"/>
        <v>8.3108773000003566</v>
      </c>
      <c r="Z237">
        <v>352.5</v>
      </c>
    </row>
    <row r="238" spans="1:26">
      <c r="A238">
        <f t="shared" si="15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0.05</v>
      </c>
      <c r="H238">
        <v>0</v>
      </c>
      <c r="I238">
        <v>0</v>
      </c>
      <c r="J238">
        <v>0</v>
      </c>
      <c r="K238">
        <f t="shared" si="16"/>
        <v>55.423297041212408</v>
      </c>
      <c r="L238">
        <f t="shared" si="17"/>
        <v>285.88913132692642</v>
      </c>
      <c r="M238">
        <f t="shared" si="18"/>
        <v>-108.72163025001259</v>
      </c>
      <c r="N238">
        <v>314.63739999999899</v>
      </c>
      <c r="X238">
        <f t="shared" si="19"/>
        <v>2.2652037999996537</v>
      </c>
      <c r="Y238">
        <f t="shared" si="19"/>
        <v>8.3108773000003566</v>
      </c>
      <c r="Z238">
        <v>354</v>
      </c>
    </row>
    <row r="239" spans="1:26">
      <c r="A239">
        <f t="shared" si="15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0.05</v>
      </c>
      <c r="H239">
        <v>0</v>
      </c>
      <c r="I239">
        <v>0</v>
      </c>
      <c r="J239">
        <v>0</v>
      </c>
      <c r="K239">
        <f t="shared" si="16"/>
        <v>55.468253713320507</v>
      </c>
      <c r="L239">
        <f t="shared" si="17"/>
        <v>287.9312479990345</v>
      </c>
      <c r="M239">
        <f t="shared" si="18"/>
        <v>-108.80447741031651</v>
      </c>
      <c r="N239">
        <v>317.17351999999897</v>
      </c>
      <c r="X239">
        <f t="shared" si="19"/>
        <v>2.2652037999996537</v>
      </c>
      <c r="Y239">
        <f t="shared" si="19"/>
        <v>8.3108773000003566</v>
      </c>
      <c r="Z239">
        <v>355.5</v>
      </c>
    </row>
    <row r="240" spans="1:26">
      <c r="A240">
        <f t="shared" si="15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0.05</v>
      </c>
      <c r="H240">
        <v>0</v>
      </c>
      <c r="I240">
        <v>0</v>
      </c>
      <c r="J240">
        <v>0</v>
      </c>
      <c r="K240">
        <f t="shared" si="16"/>
        <v>55.514337548819341</v>
      </c>
      <c r="L240">
        <f t="shared" si="17"/>
        <v>289.99021183453334</v>
      </c>
      <c r="M240">
        <f t="shared" si="18"/>
        <v>-108.87754359114166</v>
      </c>
      <c r="N240">
        <v>320.32556</v>
      </c>
      <c r="X240">
        <f t="shared" si="19"/>
        <v>2.2652037999996537</v>
      </c>
      <c r="Y240">
        <f t="shared" si="19"/>
        <v>8.3108773000003566</v>
      </c>
      <c r="Z240">
        <v>357</v>
      </c>
    </row>
    <row r="241" spans="1:26">
      <c r="A241">
        <f t="shared" si="15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0.05</v>
      </c>
      <c r="H241">
        <v>0</v>
      </c>
      <c r="I241">
        <v>0</v>
      </c>
      <c r="J241">
        <v>0</v>
      </c>
      <c r="K241">
        <f t="shared" si="16"/>
        <v>55.559964677577099</v>
      </c>
      <c r="L241">
        <f t="shared" si="17"/>
        <v>291.55795896329107</v>
      </c>
      <c r="M241">
        <f t="shared" si="18"/>
        <v>-109.46092796888092</v>
      </c>
      <c r="N241">
        <v>323.634199999999</v>
      </c>
      <c r="X241">
        <f t="shared" si="19"/>
        <v>2.2652037999996537</v>
      </c>
      <c r="Y241">
        <f t="shared" si="19"/>
        <v>8.3108773000003566</v>
      </c>
      <c r="Z241">
        <v>358.5</v>
      </c>
    </row>
    <row r="242" spans="1:26">
      <c r="A242">
        <f t="shared" si="15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0.05</v>
      </c>
      <c r="H242">
        <v>0</v>
      </c>
      <c r="I242">
        <v>0</v>
      </c>
      <c r="J242">
        <v>0</v>
      </c>
      <c r="K242">
        <f t="shared" si="16"/>
        <v>55.624481602514948</v>
      </c>
      <c r="L242">
        <f t="shared" si="17"/>
        <v>293.64059588822897</v>
      </c>
      <c r="M242">
        <f t="shared" si="18"/>
        <v>-109.03729243021604</v>
      </c>
      <c r="N242">
        <v>326.52251999999999</v>
      </c>
      <c r="X242">
        <f t="shared" si="19"/>
        <v>2.2652037999996537</v>
      </c>
      <c r="Y242">
        <f t="shared" si="19"/>
        <v>8.3108773000003566</v>
      </c>
      <c r="Z242">
        <v>360</v>
      </c>
    </row>
    <row r="243" spans="1:26">
      <c r="A243">
        <f t="shared" si="15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0.05</v>
      </c>
      <c r="H243">
        <v>0</v>
      </c>
      <c r="I243">
        <v>0</v>
      </c>
      <c r="J243">
        <v>0</v>
      </c>
      <c r="K243">
        <f t="shared" si="16"/>
        <v>55.666071814531975</v>
      </c>
      <c r="L243">
        <f t="shared" si="17"/>
        <v>295.71078610024597</v>
      </c>
      <c r="M243">
        <f t="shared" si="18"/>
        <v>-109.17877299301301</v>
      </c>
      <c r="N243">
        <v>329.17331999999902</v>
      </c>
      <c r="X243">
        <f t="shared" si="19"/>
        <v>2.2652037999996537</v>
      </c>
      <c r="Y243">
        <f t="shared" si="19"/>
        <v>8.3108773000003566</v>
      </c>
      <c r="Z243">
        <v>361.5</v>
      </c>
    </row>
    <row r="244" spans="1:26">
      <c r="A244">
        <f t="shared" si="15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0.05</v>
      </c>
      <c r="H244">
        <v>0</v>
      </c>
      <c r="I244">
        <v>0</v>
      </c>
      <c r="J244">
        <v>0</v>
      </c>
      <c r="K244">
        <f t="shared" si="16"/>
        <v>55.706393049988861</v>
      </c>
      <c r="L244">
        <f t="shared" si="17"/>
        <v>297.79018733570285</v>
      </c>
      <c r="M244">
        <f t="shared" si="18"/>
        <v>-109.25274239360715</v>
      </c>
      <c r="N244">
        <v>332.07211999999998</v>
      </c>
      <c r="X244">
        <f t="shared" si="19"/>
        <v>2.2652037999996537</v>
      </c>
      <c r="Y244">
        <f t="shared" si="19"/>
        <v>8.3108773000003566</v>
      </c>
      <c r="Z244">
        <v>363</v>
      </c>
    </row>
    <row r="245" spans="1:26">
      <c r="A245">
        <f t="shared" si="15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0.05</v>
      </c>
      <c r="H245">
        <v>0</v>
      </c>
      <c r="I245">
        <v>0</v>
      </c>
      <c r="J245">
        <v>0</v>
      </c>
      <c r="K245">
        <f t="shared" si="16"/>
        <v>55.74544137147447</v>
      </c>
      <c r="L245">
        <f t="shared" si="17"/>
        <v>299.86831565718848</v>
      </c>
      <c r="M245">
        <f t="shared" si="18"/>
        <v>-109.33465777849153</v>
      </c>
      <c r="N245">
        <v>335.37027999999998</v>
      </c>
      <c r="X245">
        <f t="shared" si="19"/>
        <v>2.2652037999996537</v>
      </c>
      <c r="Y245">
        <f t="shared" si="19"/>
        <v>8.3108773000003566</v>
      </c>
      <c r="Z245">
        <v>364.5</v>
      </c>
    </row>
    <row r="246" spans="1:26">
      <c r="A246">
        <f t="shared" si="15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0.05</v>
      </c>
      <c r="H246">
        <v>0</v>
      </c>
      <c r="I246">
        <v>0</v>
      </c>
      <c r="J246">
        <v>0</v>
      </c>
      <c r="K246">
        <f t="shared" si="16"/>
        <v>55.80220852296182</v>
      </c>
      <c r="L246">
        <f t="shared" si="17"/>
        <v>301.24211709438981</v>
      </c>
      <c r="M246">
        <f t="shared" si="18"/>
        <v>-110.11708130574721</v>
      </c>
      <c r="N246">
        <v>338.04203999999999</v>
      </c>
      <c r="X246">
        <f t="shared" si="19"/>
        <v>2.2652037999996537</v>
      </c>
      <c r="Y246">
        <f t="shared" si="19"/>
        <v>8.3108773000003566</v>
      </c>
      <c r="Z246">
        <v>366</v>
      </c>
    </row>
    <row r="247" spans="1:26">
      <c r="A247">
        <f t="shared" si="15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0.05</v>
      </c>
      <c r="H247">
        <v>0</v>
      </c>
      <c r="I247">
        <v>0</v>
      </c>
      <c r="J247">
        <v>0</v>
      </c>
      <c r="K247">
        <f t="shared" si="16"/>
        <v>55.821077105258979</v>
      </c>
      <c r="L247">
        <f t="shared" si="17"/>
        <v>304.08830567668701</v>
      </c>
      <c r="M247">
        <f t="shared" si="18"/>
        <v>-108.75822846362701</v>
      </c>
      <c r="N247">
        <v>341.12364000000002</v>
      </c>
      <c r="X247">
        <f t="shared" si="19"/>
        <v>2.2652037999996537</v>
      </c>
      <c r="Y247">
        <f t="shared" si="19"/>
        <v>8.3108773000003566</v>
      </c>
      <c r="Z247">
        <v>367.5</v>
      </c>
    </row>
    <row r="248" spans="1:26">
      <c r="A248">
        <f t="shared" si="15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0.05</v>
      </c>
      <c r="H248">
        <v>0</v>
      </c>
      <c r="I248">
        <v>0</v>
      </c>
      <c r="J248">
        <v>0</v>
      </c>
      <c r="K248">
        <f t="shared" si="16"/>
        <v>55.858182699269918</v>
      </c>
      <c r="L248">
        <f t="shared" si="17"/>
        <v>306.28441127069789</v>
      </c>
      <c r="M248">
        <f t="shared" si="18"/>
        <v>-109.44604861650708</v>
      </c>
      <c r="N248">
        <v>344.45848000000001</v>
      </c>
      <c r="X248">
        <f t="shared" si="19"/>
        <v>2.2652037999996537</v>
      </c>
      <c r="Y248">
        <f t="shared" si="19"/>
        <v>8.3108773000003566</v>
      </c>
      <c r="Z248">
        <v>369</v>
      </c>
    </row>
    <row r="249" spans="1:26">
      <c r="A249">
        <f t="shared" si="15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0.05</v>
      </c>
      <c r="H249">
        <v>0</v>
      </c>
      <c r="I249">
        <v>0</v>
      </c>
      <c r="J249">
        <v>0</v>
      </c>
      <c r="K249">
        <f t="shared" si="16"/>
        <v>55.910719432222436</v>
      </c>
      <c r="L249">
        <f t="shared" si="17"/>
        <v>308.33410800365044</v>
      </c>
      <c r="M249">
        <f t="shared" si="18"/>
        <v>-109.66666866558757</v>
      </c>
      <c r="N249">
        <v>347.6472</v>
      </c>
      <c r="X249">
        <f t="shared" si="19"/>
        <v>2.2652037999996537</v>
      </c>
      <c r="Y249">
        <f t="shared" si="19"/>
        <v>8.3108773000003566</v>
      </c>
      <c r="Z249">
        <v>370.5</v>
      </c>
    </row>
    <row r="250" spans="1:26">
      <c r="A250">
        <f t="shared" si="15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0.05</v>
      </c>
      <c r="H250">
        <v>0</v>
      </c>
      <c r="I250">
        <v>0</v>
      </c>
      <c r="J250">
        <v>0</v>
      </c>
      <c r="K250">
        <f t="shared" si="16"/>
        <v>55.928188528907526</v>
      </c>
      <c r="L250">
        <f t="shared" si="17"/>
        <v>310.19213710033551</v>
      </c>
      <c r="M250">
        <f t="shared" si="18"/>
        <v>-109.96340976775946</v>
      </c>
      <c r="N250">
        <v>350.22</v>
      </c>
      <c r="X250">
        <f t="shared" si="19"/>
        <v>2.2652037999996537</v>
      </c>
      <c r="Y250">
        <f t="shared" si="19"/>
        <v>8.3108773000003566</v>
      </c>
      <c r="Z250">
        <v>372</v>
      </c>
    </row>
    <row r="251" spans="1:26">
      <c r="A251">
        <f t="shared" si="15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0.05</v>
      </c>
      <c r="H251">
        <v>0</v>
      </c>
      <c r="I251">
        <v>0</v>
      </c>
      <c r="J251">
        <v>0</v>
      </c>
      <c r="K251">
        <f t="shared" si="16"/>
        <v>56.011695299279012</v>
      </c>
      <c r="L251">
        <f t="shared" si="17"/>
        <v>312.30424387070696</v>
      </c>
      <c r="M251">
        <f t="shared" si="18"/>
        <v>-109.74427028744407</v>
      </c>
      <c r="N251">
        <v>352.82423999999997</v>
      </c>
      <c r="X251">
        <f t="shared" si="19"/>
        <v>2.2652037999996537</v>
      </c>
      <c r="Y251">
        <f t="shared" si="19"/>
        <v>8.3108773000003566</v>
      </c>
      <c r="Z251">
        <v>373.5</v>
      </c>
    </row>
    <row r="252" spans="1:26">
      <c r="A252">
        <f t="shared" si="15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0.05</v>
      </c>
      <c r="H252">
        <v>0</v>
      </c>
      <c r="I252">
        <v>0</v>
      </c>
      <c r="J252">
        <v>0</v>
      </c>
      <c r="K252">
        <f t="shared" si="16"/>
        <v>56.027828098471616</v>
      </c>
      <c r="L252">
        <f t="shared" si="17"/>
        <v>314.36469666989962</v>
      </c>
      <c r="M252">
        <f t="shared" si="18"/>
        <v>-109.96293779936536</v>
      </c>
      <c r="N252">
        <v>355.60140000000001</v>
      </c>
      <c r="X252">
        <f t="shared" si="19"/>
        <v>2.2652037999996537</v>
      </c>
      <c r="Y252">
        <f t="shared" si="19"/>
        <v>8.3108773000003566</v>
      </c>
      <c r="Z252">
        <v>375</v>
      </c>
    </row>
    <row r="253" spans="1:26">
      <c r="A253">
        <f t="shared" si="15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0.05</v>
      </c>
      <c r="H253">
        <v>0</v>
      </c>
      <c r="I253">
        <v>0</v>
      </c>
      <c r="J253">
        <v>0</v>
      </c>
      <c r="K253">
        <f t="shared" si="16"/>
        <v>56.075231594017083</v>
      </c>
      <c r="L253">
        <f t="shared" si="17"/>
        <v>316.04658016544511</v>
      </c>
      <c r="M253">
        <f t="shared" si="18"/>
        <v>-110.37377270139791</v>
      </c>
      <c r="N253">
        <v>358.63472000000002</v>
      </c>
      <c r="X253">
        <f t="shared" si="19"/>
        <v>2.2652037999996537</v>
      </c>
      <c r="Y253">
        <f t="shared" si="19"/>
        <v>8.3108773000003566</v>
      </c>
      <c r="Z253">
        <v>376.5</v>
      </c>
    </row>
    <row r="254" spans="1:26">
      <c r="A254">
        <f t="shared" si="15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0.05</v>
      </c>
      <c r="H254">
        <v>0</v>
      </c>
      <c r="I254">
        <v>0</v>
      </c>
      <c r="J254">
        <v>0</v>
      </c>
      <c r="K254">
        <f t="shared" si="16"/>
        <v>56.10487731946958</v>
      </c>
      <c r="L254">
        <f t="shared" si="17"/>
        <v>317.6897458908976</v>
      </c>
      <c r="M254">
        <f t="shared" si="18"/>
        <v>-110.50729746258139</v>
      </c>
      <c r="N254">
        <v>361.32864000000001</v>
      </c>
      <c r="X254">
        <f t="shared" si="19"/>
        <v>2.2652037999996537</v>
      </c>
      <c r="Y254">
        <f t="shared" si="19"/>
        <v>8.3108773000003566</v>
      </c>
      <c r="Z254">
        <v>378</v>
      </c>
    </row>
    <row r="255" spans="1:26">
      <c r="A255">
        <f t="shared" si="15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0.05</v>
      </c>
      <c r="H255">
        <v>0</v>
      </c>
      <c r="I255">
        <v>0</v>
      </c>
      <c r="J255">
        <v>0</v>
      </c>
      <c r="K255">
        <f t="shared" si="16"/>
        <v>56.134253837338775</v>
      </c>
      <c r="L255">
        <f t="shared" si="17"/>
        <v>319.69532240876674</v>
      </c>
      <c r="M255">
        <f t="shared" si="18"/>
        <v>-110.20417812107024</v>
      </c>
      <c r="N255">
        <v>364.15820000000002</v>
      </c>
      <c r="X255">
        <f t="shared" si="19"/>
        <v>2.2652037999996537</v>
      </c>
      <c r="Y255">
        <f t="shared" si="19"/>
        <v>8.3108773000003566</v>
      </c>
      <c r="Z255">
        <v>379.5</v>
      </c>
    </row>
    <row r="256" spans="1:26">
      <c r="A256">
        <f t="shared" si="15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0.05</v>
      </c>
      <c r="H256">
        <v>0</v>
      </c>
      <c r="I256">
        <v>0</v>
      </c>
      <c r="J256">
        <v>0</v>
      </c>
      <c r="K256">
        <f t="shared" si="16"/>
        <v>56.162713007336578</v>
      </c>
      <c r="L256">
        <f t="shared" si="17"/>
        <v>321.65282157876459</v>
      </c>
      <c r="M256">
        <f t="shared" si="18"/>
        <v>-110.31100850468039</v>
      </c>
      <c r="N256">
        <v>366.94583999999998</v>
      </c>
      <c r="X256">
        <f t="shared" si="19"/>
        <v>2.2652037999996537</v>
      </c>
      <c r="Y256">
        <f t="shared" si="19"/>
        <v>8.3108773000003566</v>
      </c>
      <c r="Z256">
        <v>381</v>
      </c>
    </row>
    <row r="257" spans="1:26">
      <c r="A257">
        <f t="shared" si="15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0.05</v>
      </c>
      <c r="H257">
        <v>0</v>
      </c>
      <c r="I257">
        <v>0</v>
      </c>
      <c r="J257">
        <v>0</v>
      </c>
      <c r="K257">
        <f t="shared" si="16"/>
        <v>56.190320874112246</v>
      </c>
      <c r="L257">
        <f t="shared" si="17"/>
        <v>323.54658944554023</v>
      </c>
      <c r="M257">
        <f t="shared" si="18"/>
        <v>-110.43165814789779</v>
      </c>
      <c r="N257">
        <v>369.68108000000001</v>
      </c>
      <c r="X257">
        <f t="shared" si="19"/>
        <v>2.2652037999996537</v>
      </c>
      <c r="Y257">
        <f t="shared" si="19"/>
        <v>8.3108773000003566</v>
      </c>
      <c r="Z257">
        <v>382.5</v>
      </c>
    </row>
    <row r="258" spans="1:26">
      <c r="A258">
        <f t="shared" si="15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0.05</v>
      </c>
      <c r="H258">
        <v>0</v>
      </c>
      <c r="I258">
        <v>0</v>
      </c>
      <c r="J258">
        <v>0</v>
      </c>
      <c r="K258">
        <f t="shared" si="16"/>
        <v>56.218775839843062</v>
      </c>
      <c r="L258">
        <f t="shared" si="17"/>
        <v>326.00996441127108</v>
      </c>
      <c r="M258">
        <f t="shared" si="18"/>
        <v>-109.91726678249393</v>
      </c>
      <c r="N258">
        <v>372.35343999999998</v>
      </c>
      <c r="X258">
        <f t="shared" si="19"/>
        <v>2.2652037999996537</v>
      </c>
      <c r="Y258">
        <f t="shared" si="19"/>
        <v>8.3108773000003566</v>
      </c>
      <c r="Z258">
        <v>384</v>
      </c>
    </row>
    <row r="259" spans="1:26">
      <c r="A259">
        <f t="shared" ref="A259:A322" si="20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0.05</v>
      </c>
      <c r="H259">
        <v>0</v>
      </c>
      <c r="I259">
        <v>0</v>
      </c>
      <c r="J259">
        <v>0</v>
      </c>
      <c r="K259">
        <f t="shared" ref="K259:K322" si="21">IF((A259&lt;$A$88),0,IF((A259-$A$88)&lt;1.218,(940.92*G259)*(A259-$A$88-1.2396+(1.2396*EXP(-1*(A259-$A$88)/1.2396))), ((940.92*G259)*(A259-$A$88-1.2396+(1.2396*EXP(-1*(A259-$A$88)/1.2396)))) - ((940.92*G259)*(A259-$A$88-1.218-1.2396+(1.2396*EXP(-1*(A259-$A$88-1.218)/1.2396)))) ))</f>
        <v>56.245444806751948</v>
      </c>
      <c r="L259">
        <f t="shared" ref="L259:L306" si="22">D259+K259</f>
        <v>328.39295337817993</v>
      </c>
      <c r="M259">
        <f t="shared" ref="M259:M322" si="23">L259-E259</f>
        <v>-110.05456271277706</v>
      </c>
      <c r="N259">
        <v>374.97863999999902</v>
      </c>
      <c r="X259">
        <f t="shared" si="19"/>
        <v>2.2652037999996537</v>
      </c>
      <c r="Y259">
        <f t="shared" si="19"/>
        <v>8.3108773000003566</v>
      </c>
      <c r="Z259">
        <v>385.5</v>
      </c>
    </row>
    <row r="260" spans="1:26">
      <c r="A260">
        <f t="shared" si="20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0.05</v>
      </c>
      <c r="H260">
        <v>0</v>
      </c>
      <c r="I260">
        <v>0</v>
      </c>
      <c r="J260">
        <v>0</v>
      </c>
      <c r="K260">
        <f t="shared" si="21"/>
        <v>56.284351931019103</v>
      </c>
      <c r="L260">
        <f t="shared" si="22"/>
        <v>330.76854621673311</v>
      </c>
      <c r="M260">
        <f t="shared" si="23"/>
        <v>-110.11529677495088</v>
      </c>
      <c r="N260">
        <v>377.96127999999999</v>
      </c>
      <c r="X260">
        <f t="shared" ref="X260:Y323" si="24">X259</f>
        <v>2.2652037999996537</v>
      </c>
      <c r="Y260">
        <f t="shared" si="24"/>
        <v>8.3108773000003566</v>
      </c>
      <c r="Z260">
        <v>387</v>
      </c>
    </row>
    <row r="261" spans="1:26">
      <c r="A261">
        <f t="shared" si="20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0.05</v>
      </c>
      <c r="H261">
        <v>0</v>
      </c>
      <c r="I261">
        <v>0</v>
      </c>
      <c r="J261">
        <v>0</v>
      </c>
      <c r="K261">
        <f t="shared" si="21"/>
        <v>56.310471695987871</v>
      </c>
      <c r="L261">
        <f t="shared" si="22"/>
        <v>332.54494598170186</v>
      </c>
      <c r="M261">
        <f t="shared" si="23"/>
        <v>-110.79230409706912</v>
      </c>
      <c r="N261">
        <v>381.32756000000001</v>
      </c>
      <c r="X261">
        <f t="shared" si="24"/>
        <v>2.2652037999996537</v>
      </c>
      <c r="Y261">
        <f t="shared" si="24"/>
        <v>8.3108773000003566</v>
      </c>
      <c r="Z261">
        <v>388.5</v>
      </c>
    </row>
    <row r="262" spans="1:26">
      <c r="A262">
        <f t="shared" si="20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0.05</v>
      </c>
      <c r="H262">
        <v>0</v>
      </c>
      <c r="I262">
        <v>0</v>
      </c>
      <c r="J262">
        <v>0</v>
      </c>
      <c r="K262">
        <f t="shared" si="21"/>
        <v>56.334702691520079</v>
      </c>
      <c r="L262">
        <f t="shared" si="22"/>
        <v>334.89869697723407</v>
      </c>
      <c r="M262">
        <f t="shared" si="23"/>
        <v>-110.26719239644291</v>
      </c>
      <c r="N262">
        <v>384.036</v>
      </c>
      <c r="X262">
        <f t="shared" si="24"/>
        <v>2.2652037999996537</v>
      </c>
      <c r="Y262">
        <f t="shared" si="24"/>
        <v>8.3108773000003566</v>
      </c>
      <c r="Z262">
        <v>390</v>
      </c>
    </row>
    <row r="263" spans="1:26">
      <c r="A263">
        <f t="shared" si="20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0.05</v>
      </c>
      <c r="H263">
        <v>0</v>
      </c>
      <c r="I263">
        <v>0</v>
      </c>
      <c r="J263">
        <v>0</v>
      </c>
      <c r="K263">
        <f t="shared" si="21"/>
        <v>56.346929597400248</v>
      </c>
      <c r="L263">
        <f t="shared" si="22"/>
        <v>337.18804388311423</v>
      </c>
      <c r="M263">
        <f t="shared" si="23"/>
        <v>-110.38005847715976</v>
      </c>
      <c r="N263">
        <v>386.56688000000003</v>
      </c>
      <c r="X263">
        <f t="shared" si="24"/>
        <v>2.2652037999996537</v>
      </c>
      <c r="Y263">
        <f t="shared" si="24"/>
        <v>8.3108773000003566</v>
      </c>
      <c r="Z263">
        <v>391.5</v>
      </c>
    </row>
    <row r="264" spans="1:26">
      <c r="A264">
        <f t="shared" si="20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0.05</v>
      </c>
      <c r="H264">
        <v>0</v>
      </c>
      <c r="I264">
        <v>0</v>
      </c>
      <c r="J264">
        <v>0</v>
      </c>
      <c r="K264">
        <f t="shared" si="21"/>
        <v>56.371023119244057</v>
      </c>
      <c r="L264">
        <f t="shared" si="22"/>
        <v>340.10457740495804</v>
      </c>
      <c r="M264">
        <f t="shared" si="23"/>
        <v>-109.77732567295595</v>
      </c>
      <c r="N264">
        <v>389.91744</v>
      </c>
      <c r="X264">
        <f t="shared" si="24"/>
        <v>2.2652037999996537</v>
      </c>
      <c r="Y264">
        <f t="shared" si="24"/>
        <v>8.3108773000003566</v>
      </c>
      <c r="Z264">
        <v>393</v>
      </c>
    </row>
    <row r="265" spans="1:26">
      <c r="A265">
        <f t="shared" si="20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0.05</v>
      </c>
      <c r="H265">
        <v>0</v>
      </c>
      <c r="I265">
        <v>0</v>
      </c>
      <c r="J265">
        <v>0</v>
      </c>
      <c r="K265">
        <f t="shared" si="21"/>
        <v>56.394603435841788</v>
      </c>
      <c r="L265">
        <f t="shared" si="22"/>
        <v>342.71203772155582</v>
      </c>
      <c r="M265">
        <f t="shared" si="23"/>
        <v>-110.13458592189016</v>
      </c>
      <c r="N265">
        <v>392.62588</v>
      </c>
      <c r="X265">
        <f t="shared" si="24"/>
        <v>2.2652037999996537</v>
      </c>
      <c r="Y265">
        <f t="shared" si="24"/>
        <v>8.3108773000003566</v>
      </c>
      <c r="Z265">
        <v>394.5</v>
      </c>
    </row>
    <row r="266" spans="1:26">
      <c r="A266">
        <f t="shared" si="20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0.05</v>
      </c>
      <c r="H266">
        <v>0</v>
      </c>
      <c r="I266">
        <v>0</v>
      </c>
      <c r="J266">
        <v>0</v>
      </c>
      <c r="K266">
        <f t="shared" si="21"/>
        <v>56.417294577921723</v>
      </c>
      <c r="L266">
        <f t="shared" si="22"/>
        <v>345.27144886363573</v>
      </c>
      <c r="M266">
        <f t="shared" si="23"/>
        <v>-110.22979572960327</v>
      </c>
      <c r="N266">
        <v>395.18295999999998</v>
      </c>
      <c r="X266">
        <f t="shared" si="24"/>
        <v>2.2652037999996537</v>
      </c>
      <c r="Y266">
        <f t="shared" si="24"/>
        <v>8.3108773000003566</v>
      </c>
      <c r="Z266">
        <v>396</v>
      </c>
    </row>
    <row r="267" spans="1:26">
      <c r="A267">
        <f t="shared" si="20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0.05</v>
      </c>
      <c r="H267">
        <v>0</v>
      </c>
      <c r="I267">
        <v>0</v>
      </c>
      <c r="J267">
        <v>0</v>
      </c>
      <c r="K267">
        <f t="shared" si="21"/>
        <v>56.449920400352255</v>
      </c>
      <c r="L267">
        <f t="shared" si="22"/>
        <v>347.94499468606625</v>
      </c>
      <c r="M267">
        <f t="shared" si="23"/>
        <v>-110.16104333341275</v>
      </c>
      <c r="N267">
        <v>398.37691999999902</v>
      </c>
      <c r="X267">
        <f t="shared" si="24"/>
        <v>2.2652037999996537</v>
      </c>
      <c r="Y267">
        <f t="shared" si="24"/>
        <v>8.3108773000003566</v>
      </c>
      <c r="Z267">
        <v>397.5</v>
      </c>
    </row>
    <row r="268" spans="1:26">
      <c r="A268">
        <f t="shared" si="20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0.05</v>
      </c>
      <c r="H268">
        <v>0</v>
      </c>
      <c r="I268">
        <v>0</v>
      </c>
      <c r="J268">
        <v>0</v>
      </c>
      <c r="K268">
        <f t="shared" si="21"/>
        <v>56.471425904513154</v>
      </c>
      <c r="L268">
        <f t="shared" si="22"/>
        <v>350.57598019022714</v>
      </c>
      <c r="M268">
        <f t="shared" si="23"/>
        <v>-110.26885529654385</v>
      </c>
      <c r="N268">
        <v>401.58659999999998</v>
      </c>
      <c r="X268">
        <f t="shared" si="24"/>
        <v>2.2652037999996537</v>
      </c>
      <c r="Y268">
        <f t="shared" si="24"/>
        <v>8.3108773000003566</v>
      </c>
      <c r="Z268">
        <v>399</v>
      </c>
    </row>
    <row r="269" spans="1:26">
      <c r="A269">
        <f t="shared" si="20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0.05</v>
      </c>
      <c r="H269">
        <v>0</v>
      </c>
      <c r="I269">
        <v>0</v>
      </c>
      <c r="J269">
        <v>0</v>
      </c>
      <c r="K269">
        <f t="shared" si="21"/>
        <v>56.491921714652079</v>
      </c>
      <c r="L269">
        <f t="shared" si="22"/>
        <v>353.18499600036603</v>
      </c>
      <c r="M269">
        <f t="shared" si="23"/>
        <v>-110.33383599888697</v>
      </c>
      <c r="N269">
        <v>404.67735428571399</v>
      </c>
      <c r="X269">
        <f t="shared" si="24"/>
        <v>2.2652037999996537</v>
      </c>
      <c r="Y269">
        <f t="shared" si="24"/>
        <v>8.3108773000003566</v>
      </c>
      <c r="Z269">
        <v>400.5</v>
      </c>
    </row>
    <row r="270" spans="1:26">
      <c r="A270">
        <f t="shared" si="20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0.05</v>
      </c>
      <c r="H270">
        <v>0</v>
      </c>
      <c r="I270">
        <v>0</v>
      </c>
      <c r="J270">
        <v>0</v>
      </c>
      <c r="K270">
        <f t="shared" si="21"/>
        <v>56.511475992940916</v>
      </c>
      <c r="L270">
        <f t="shared" si="22"/>
        <v>356.59703027865493</v>
      </c>
      <c r="M270">
        <f t="shared" si="23"/>
        <v>-109.57180915101509</v>
      </c>
      <c r="N270">
        <v>407.28683428571401</v>
      </c>
      <c r="X270">
        <f t="shared" si="24"/>
        <v>2.2652037999996537</v>
      </c>
      <c r="Y270">
        <f t="shared" si="24"/>
        <v>8.3108773000003566</v>
      </c>
      <c r="Z270">
        <v>402</v>
      </c>
    </row>
    <row r="271" spans="1:26">
      <c r="A271">
        <f t="shared" si="20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0.05</v>
      </c>
      <c r="H271">
        <v>0</v>
      </c>
      <c r="I271">
        <v>0</v>
      </c>
      <c r="J271">
        <v>0</v>
      </c>
      <c r="K271">
        <f t="shared" si="21"/>
        <v>56.530910754543186</v>
      </c>
      <c r="L271">
        <f t="shared" si="22"/>
        <v>359.89559075454321</v>
      </c>
      <c r="M271">
        <f t="shared" si="23"/>
        <v>-109.72439150999378</v>
      </c>
      <c r="N271">
        <v>409.927754285714</v>
      </c>
      <c r="X271">
        <f t="shared" si="24"/>
        <v>2.2652037999996537</v>
      </c>
      <c r="Y271">
        <f t="shared" si="24"/>
        <v>8.3108773000003566</v>
      </c>
      <c r="Z271">
        <v>403.5</v>
      </c>
    </row>
    <row r="272" spans="1:26">
      <c r="A272">
        <f t="shared" si="20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0.05</v>
      </c>
      <c r="H272">
        <v>0</v>
      </c>
      <c r="I272">
        <v>0</v>
      </c>
      <c r="J272">
        <v>0</v>
      </c>
      <c r="K272">
        <f t="shared" si="21"/>
        <v>56.549444268929733</v>
      </c>
      <c r="L272">
        <f t="shared" si="22"/>
        <v>362.49216426892974</v>
      </c>
      <c r="M272">
        <f t="shared" si="23"/>
        <v>-110.46524799469927</v>
      </c>
      <c r="N272">
        <v>412.71247428571399</v>
      </c>
      <c r="X272">
        <f t="shared" si="24"/>
        <v>2.2652037999996537</v>
      </c>
      <c r="Y272">
        <f t="shared" si="24"/>
        <v>8.3108773000003566</v>
      </c>
      <c r="Z272">
        <v>405</v>
      </c>
    </row>
    <row r="273" spans="1:26">
      <c r="A273">
        <f t="shared" si="20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0.05</v>
      </c>
      <c r="H273">
        <v>0</v>
      </c>
      <c r="I273">
        <v>0</v>
      </c>
      <c r="J273">
        <v>0</v>
      </c>
      <c r="K273">
        <f t="shared" si="21"/>
        <v>56.577195886648127</v>
      </c>
      <c r="L273">
        <f t="shared" si="22"/>
        <v>365.10843588664818</v>
      </c>
      <c r="M273">
        <f t="shared" si="23"/>
        <v>-110.4826169201408</v>
      </c>
      <c r="N273">
        <v>415.44771428571403</v>
      </c>
      <c r="O273">
        <f>-1*(A273-A306)</f>
        <v>1.0724995999989915</v>
      </c>
      <c r="X273">
        <f t="shared" si="24"/>
        <v>2.2652037999996537</v>
      </c>
      <c r="Y273">
        <f t="shared" si="24"/>
        <v>8.3108773000003566</v>
      </c>
      <c r="Z273">
        <v>406.5</v>
      </c>
    </row>
    <row r="274" spans="1:26">
      <c r="A274">
        <f t="shared" si="20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0.05</v>
      </c>
      <c r="H274">
        <v>0</v>
      </c>
      <c r="I274">
        <v>0</v>
      </c>
      <c r="J274">
        <v>0</v>
      </c>
      <c r="K274">
        <f t="shared" si="21"/>
        <v>56.59499869206519</v>
      </c>
      <c r="L274">
        <f t="shared" si="22"/>
        <v>368.51347869206421</v>
      </c>
      <c r="M274">
        <f t="shared" si="23"/>
        <v>-107.07757411472477</v>
      </c>
      <c r="N274">
        <v>418.21439428571398</v>
      </c>
      <c r="X274">
        <f t="shared" si="24"/>
        <v>2.2652037999996537</v>
      </c>
      <c r="Y274">
        <f t="shared" si="24"/>
        <v>8.3108773000003566</v>
      </c>
      <c r="Z274">
        <v>408</v>
      </c>
    </row>
    <row r="275" spans="1:26">
      <c r="A275">
        <f t="shared" si="20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0.05</v>
      </c>
      <c r="H275">
        <v>0</v>
      </c>
      <c r="I275">
        <v>0</v>
      </c>
      <c r="J275">
        <v>0</v>
      </c>
      <c r="K275">
        <f t="shared" si="21"/>
        <v>56.612181616268117</v>
      </c>
      <c r="L275">
        <f t="shared" si="22"/>
        <v>371.24958161626711</v>
      </c>
      <c r="M275">
        <f t="shared" si="23"/>
        <v>-104.34147119052187</v>
      </c>
      <c r="N275">
        <v>421.02299428571399</v>
      </c>
      <c r="X275">
        <f t="shared" si="24"/>
        <v>2.2652037999996537</v>
      </c>
      <c r="Y275">
        <f t="shared" si="24"/>
        <v>8.3108773000003566</v>
      </c>
      <c r="Z275">
        <v>409.5</v>
      </c>
    </row>
    <row r="276" spans="1:26">
      <c r="A276">
        <f t="shared" si="20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0.05</v>
      </c>
      <c r="H276">
        <v>0</v>
      </c>
      <c r="I276">
        <v>0</v>
      </c>
      <c r="J276">
        <v>0</v>
      </c>
      <c r="K276">
        <f t="shared" si="21"/>
        <v>56.637504646818172</v>
      </c>
      <c r="L276">
        <f t="shared" si="22"/>
        <v>373.81102464681715</v>
      </c>
      <c r="M276">
        <f t="shared" si="23"/>
        <v>-101.78002815997183</v>
      </c>
      <c r="N276">
        <v>423.87351428571401</v>
      </c>
      <c r="X276">
        <f t="shared" si="24"/>
        <v>2.2652037999996537</v>
      </c>
      <c r="Y276">
        <f t="shared" si="24"/>
        <v>8.3108773000003566</v>
      </c>
      <c r="Z276">
        <v>411</v>
      </c>
    </row>
    <row r="277" spans="1:26">
      <c r="A277">
        <f t="shared" si="20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0.05</v>
      </c>
      <c r="H277">
        <v>0</v>
      </c>
      <c r="I277">
        <v>0</v>
      </c>
      <c r="J277">
        <v>0</v>
      </c>
      <c r="K277">
        <f t="shared" si="21"/>
        <v>56.645761023802834</v>
      </c>
      <c r="L277">
        <f t="shared" si="22"/>
        <v>376.97132102380283</v>
      </c>
      <c r="M277">
        <f t="shared" si="23"/>
        <v>-98.61973178298615</v>
      </c>
      <c r="N277">
        <v>425.94627428571403</v>
      </c>
      <c r="X277">
        <f t="shared" si="24"/>
        <v>2.2652037999996537</v>
      </c>
      <c r="Y277">
        <f t="shared" si="24"/>
        <v>8.3108773000003566</v>
      </c>
      <c r="Z277">
        <v>412.5</v>
      </c>
    </row>
    <row r="278" spans="1:26">
      <c r="A278">
        <f t="shared" si="20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0.05</v>
      </c>
      <c r="H278">
        <v>0</v>
      </c>
      <c r="I278">
        <v>0</v>
      </c>
      <c r="J278">
        <v>0</v>
      </c>
      <c r="K278">
        <f t="shared" si="21"/>
        <v>56.661709703501572</v>
      </c>
      <c r="L278">
        <f t="shared" si="22"/>
        <v>380.29590970350057</v>
      </c>
      <c r="M278">
        <f t="shared" si="23"/>
        <v>-95.29514310328841</v>
      </c>
      <c r="N278">
        <v>428.09239428571402</v>
      </c>
      <c r="X278">
        <f t="shared" si="24"/>
        <v>2.2652037999996537</v>
      </c>
      <c r="Y278">
        <f t="shared" si="24"/>
        <v>8.3108773000003566</v>
      </c>
      <c r="Z278">
        <v>414</v>
      </c>
    </row>
    <row r="279" spans="1:26">
      <c r="A279">
        <f t="shared" si="20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0.05</v>
      </c>
      <c r="H279">
        <v>0</v>
      </c>
      <c r="I279">
        <v>0</v>
      </c>
      <c r="J279">
        <v>0</v>
      </c>
      <c r="K279">
        <f t="shared" si="21"/>
        <v>56.68530734046314</v>
      </c>
      <c r="L279">
        <f t="shared" si="22"/>
        <v>383.20782734046315</v>
      </c>
      <c r="M279">
        <f t="shared" si="23"/>
        <v>-92.383225466325825</v>
      </c>
      <c r="N279">
        <v>431.131554285714</v>
      </c>
      <c r="X279">
        <f t="shared" si="24"/>
        <v>2.2652037999996537</v>
      </c>
      <c r="Y279">
        <f t="shared" si="24"/>
        <v>8.3108773000003566</v>
      </c>
      <c r="Z279">
        <v>415.5</v>
      </c>
    </row>
    <row r="280" spans="1:26">
      <c r="A280">
        <f t="shared" si="20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0.05</v>
      </c>
      <c r="H280">
        <v>0</v>
      </c>
      <c r="I280">
        <v>0</v>
      </c>
      <c r="J280">
        <v>0</v>
      </c>
      <c r="K280">
        <f t="shared" si="21"/>
        <v>56.700392863065872</v>
      </c>
      <c r="L280">
        <f t="shared" si="22"/>
        <v>385.8737128630649</v>
      </c>
      <c r="M280">
        <f t="shared" si="23"/>
        <v>-89.717339943724085</v>
      </c>
      <c r="N280">
        <v>433.46107428571401</v>
      </c>
      <c r="X280">
        <f t="shared" si="24"/>
        <v>2.2652037999996537</v>
      </c>
      <c r="Y280">
        <f t="shared" si="24"/>
        <v>8.3108773000003566</v>
      </c>
      <c r="Z280">
        <v>417</v>
      </c>
    </row>
    <row r="281" spans="1:26">
      <c r="A281">
        <f t="shared" si="20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0.05</v>
      </c>
      <c r="H281">
        <v>0</v>
      </c>
      <c r="I281">
        <v>0</v>
      </c>
      <c r="J281">
        <v>0</v>
      </c>
      <c r="K281">
        <f t="shared" si="21"/>
        <v>56.715114020722325</v>
      </c>
      <c r="L281">
        <f t="shared" si="22"/>
        <v>388.78723402072228</v>
      </c>
      <c r="M281">
        <f t="shared" si="23"/>
        <v>-86.803818786066699</v>
      </c>
      <c r="N281">
        <v>435.890154285714</v>
      </c>
      <c r="X281">
        <f t="shared" si="24"/>
        <v>2.2652037999996537</v>
      </c>
      <c r="Y281">
        <f t="shared" si="24"/>
        <v>8.3108773000003566</v>
      </c>
      <c r="Z281">
        <v>418.5</v>
      </c>
    </row>
    <row r="282" spans="1:26">
      <c r="A282">
        <f t="shared" si="20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0.05</v>
      </c>
      <c r="H282">
        <v>0</v>
      </c>
      <c r="I282">
        <v>0</v>
      </c>
      <c r="J282">
        <v>0</v>
      </c>
      <c r="K282">
        <f t="shared" si="21"/>
        <v>56.729784121271592</v>
      </c>
      <c r="L282">
        <f t="shared" si="22"/>
        <v>392.10006412127154</v>
      </c>
      <c r="M282">
        <f t="shared" si="23"/>
        <v>-83.490988685517436</v>
      </c>
      <c r="N282">
        <v>438.41355428571399</v>
      </c>
      <c r="X282">
        <f t="shared" si="24"/>
        <v>2.2652037999996537</v>
      </c>
      <c r="Y282">
        <f t="shared" si="24"/>
        <v>8.3108773000003566</v>
      </c>
      <c r="Z282">
        <v>420</v>
      </c>
    </row>
    <row r="283" spans="1:26">
      <c r="A283">
        <f t="shared" si="20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0.05</v>
      </c>
      <c r="H283">
        <v>0</v>
      </c>
      <c r="I283">
        <v>0</v>
      </c>
      <c r="J283">
        <v>0</v>
      </c>
      <c r="K283">
        <f t="shared" si="21"/>
        <v>56.737002601615075</v>
      </c>
      <c r="L283">
        <f t="shared" si="22"/>
        <v>394.77904260161506</v>
      </c>
      <c r="M283">
        <f t="shared" si="23"/>
        <v>-80.81201020517392</v>
      </c>
      <c r="N283">
        <v>440.21683428571401</v>
      </c>
      <c r="X283">
        <f t="shared" si="24"/>
        <v>2.2652037999996537</v>
      </c>
      <c r="Y283">
        <f t="shared" si="24"/>
        <v>8.3108773000003566</v>
      </c>
      <c r="Z283">
        <v>421.5</v>
      </c>
    </row>
    <row r="284" spans="1:26">
      <c r="A284">
        <f t="shared" si="20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0.05</v>
      </c>
      <c r="H284">
        <v>0</v>
      </c>
      <c r="I284">
        <v>0</v>
      </c>
      <c r="J284">
        <v>0</v>
      </c>
      <c r="K284">
        <f t="shared" si="21"/>
        <v>56.757862346934786</v>
      </c>
      <c r="L284">
        <f t="shared" si="22"/>
        <v>397.88150234693478</v>
      </c>
      <c r="M284">
        <f t="shared" si="23"/>
        <v>-77.709550459854199</v>
      </c>
      <c r="N284">
        <v>442.11443428571403</v>
      </c>
      <c r="X284">
        <f t="shared" si="24"/>
        <v>2.2652037999996537</v>
      </c>
      <c r="Y284">
        <f t="shared" si="24"/>
        <v>8.3108773000003566</v>
      </c>
      <c r="Z284">
        <v>423</v>
      </c>
    </row>
    <row r="285" spans="1:26">
      <c r="A285">
        <f t="shared" si="20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0.05</v>
      </c>
      <c r="H285">
        <v>0</v>
      </c>
      <c r="I285">
        <v>0</v>
      </c>
      <c r="J285">
        <v>0</v>
      </c>
      <c r="K285">
        <f t="shared" si="21"/>
        <v>56.771335049389933</v>
      </c>
      <c r="L285">
        <f t="shared" si="22"/>
        <v>401.22981504938991</v>
      </c>
      <c r="M285">
        <f t="shared" si="23"/>
        <v>-74.361237757399067</v>
      </c>
      <c r="N285">
        <v>443.88455428571399</v>
      </c>
      <c r="X285">
        <f t="shared" si="24"/>
        <v>2.2652037999996537</v>
      </c>
      <c r="Y285">
        <f t="shared" si="24"/>
        <v>8.3108773000003566</v>
      </c>
      <c r="Z285">
        <v>424.5</v>
      </c>
    </row>
    <row r="286" spans="1:26">
      <c r="A286">
        <f t="shared" si="20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0.05</v>
      </c>
      <c r="H286">
        <v>0</v>
      </c>
      <c r="I286">
        <v>0</v>
      </c>
      <c r="J286">
        <v>0</v>
      </c>
      <c r="K286">
        <f t="shared" si="21"/>
        <v>56.791098834848867</v>
      </c>
      <c r="L286">
        <f t="shared" si="22"/>
        <v>404.43829883484887</v>
      </c>
      <c r="M286">
        <f t="shared" si="23"/>
        <v>-71.152753971940115</v>
      </c>
      <c r="N286">
        <v>445.99699428571398</v>
      </c>
      <c r="X286">
        <f t="shared" si="24"/>
        <v>2.2652037999996537</v>
      </c>
      <c r="Y286">
        <f t="shared" si="24"/>
        <v>8.3108773000003566</v>
      </c>
      <c r="Z286">
        <v>426</v>
      </c>
    </row>
    <row r="287" spans="1:26">
      <c r="A287">
        <f t="shared" si="20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0.05</v>
      </c>
      <c r="H287">
        <v>0</v>
      </c>
      <c r="I287">
        <v>0</v>
      </c>
      <c r="J287">
        <v>0</v>
      </c>
      <c r="K287">
        <f t="shared" si="21"/>
        <v>56.803521167792212</v>
      </c>
      <c r="L287">
        <f t="shared" si="22"/>
        <v>407.02352116779224</v>
      </c>
      <c r="M287">
        <f t="shared" si="23"/>
        <v>-68.567531638996741</v>
      </c>
      <c r="N287">
        <v>448.052394285714</v>
      </c>
      <c r="X287">
        <f t="shared" si="24"/>
        <v>2.2652037999996537</v>
      </c>
      <c r="Y287">
        <f t="shared" si="24"/>
        <v>8.3108773000003566</v>
      </c>
      <c r="Z287">
        <v>427.5</v>
      </c>
    </row>
    <row r="288" spans="1:26">
      <c r="A288">
        <f t="shared" si="20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0.05</v>
      </c>
      <c r="H288">
        <v>0</v>
      </c>
      <c r="I288">
        <v>0</v>
      </c>
      <c r="J288">
        <v>0</v>
      </c>
      <c r="K288">
        <f t="shared" si="21"/>
        <v>56.809557651886763</v>
      </c>
      <c r="L288">
        <f t="shared" si="22"/>
        <v>409.63379765188677</v>
      </c>
      <c r="M288">
        <f t="shared" si="23"/>
        <v>-65.957255154902214</v>
      </c>
      <c r="N288">
        <v>450.38491428571399</v>
      </c>
      <c r="X288">
        <f t="shared" si="24"/>
        <v>2.2652037999996537</v>
      </c>
      <c r="Y288">
        <f t="shared" si="24"/>
        <v>8.3108773000003566</v>
      </c>
      <c r="Z288">
        <v>429</v>
      </c>
    </row>
    <row r="289" spans="1:26">
      <c r="A289">
        <f t="shared" si="20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0.05</v>
      </c>
      <c r="H289">
        <v>0</v>
      </c>
      <c r="I289">
        <v>0</v>
      </c>
      <c r="J289">
        <v>0</v>
      </c>
      <c r="K289">
        <f t="shared" si="21"/>
        <v>56.821941237353457</v>
      </c>
      <c r="L289">
        <f t="shared" si="22"/>
        <v>412.4233412373535</v>
      </c>
      <c r="M289">
        <f t="shared" si="23"/>
        <v>-63.167711569435482</v>
      </c>
      <c r="N289">
        <v>451.99731428571403</v>
      </c>
      <c r="X289">
        <f t="shared" si="24"/>
        <v>2.2652037999996537</v>
      </c>
      <c r="Y289">
        <f t="shared" si="24"/>
        <v>8.3108773000003566</v>
      </c>
      <c r="Z289">
        <v>430.5</v>
      </c>
    </row>
    <row r="290" spans="1:26">
      <c r="A290">
        <f t="shared" si="20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0.05</v>
      </c>
      <c r="H290">
        <v>0</v>
      </c>
      <c r="I290">
        <v>0</v>
      </c>
      <c r="J290">
        <v>0</v>
      </c>
      <c r="K290">
        <f t="shared" si="21"/>
        <v>56.834072397085606</v>
      </c>
      <c r="L290">
        <f t="shared" si="22"/>
        <v>415.46879239708562</v>
      </c>
      <c r="M290">
        <f t="shared" si="23"/>
        <v>-60.122260409703358</v>
      </c>
      <c r="N290">
        <v>453.72499428571399</v>
      </c>
      <c r="X290">
        <f t="shared" si="24"/>
        <v>2.2652037999996537</v>
      </c>
      <c r="Y290">
        <f t="shared" si="24"/>
        <v>8.3108773000003566</v>
      </c>
      <c r="Z290">
        <v>432</v>
      </c>
    </row>
    <row r="291" spans="1:26">
      <c r="A291">
        <f t="shared" si="20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0.05</v>
      </c>
      <c r="H291">
        <v>0</v>
      </c>
      <c r="I291">
        <v>0</v>
      </c>
      <c r="J291">
        <v>0</v>
      </c>
      <c r="K291">
        <f t="shared" si="21"/>
        <v>56.851283776208362</v>
      </c>
      <c r="L291">
        <f t="shared" si="22"/>
        <v>418.1799237762084</v>
      </c>
      <c r="M291">
        <f t="shared" si="23"/>
        <v>-57.411129030580582</v>
      </c>
      <c r="N291">
        <v>455.55223428571401</v>
      </c>
      <c r="X291">
        <f t="shared" si="24"/>
        <v>2.2652037999996537</v>
      </c>
      <c r="Y291">
        <f t="shared" si="24"/>
        <v>8.3108773000003566</v>
      </c>
      <c r="Z291">
        <v>433.5</v>
      </c>
    </row>
    <row r="292" spans="1:26">
      <c r="A292">
        <f t="shared" si="20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0.05</v>
      </c>
      <c r="H292">
        <v>0</v>
      </c>
      <c r="I292">
        <v>0</v>
      </c>
      <c r="J292">
        <v>0</v>
      </c>
      <c r="K292">
        <f t="shared" si="21"/>
        <v>56.862473507792345</v>
      </c>
      <c r="L292">
        <f t="shared" si="22"/>
        <v>421.02067350779237</v>
      </c>
      <c r="M292">
        <f t="shared" si="23"/>
        <v>-54.570379298996613</v>
      </c>
      <c r="N292">
        <v>456.842154285714</v>
      </c>
      <c r="X292">
        <f t="shared" si="24"/>
        <v>2.2652037999996537</v>
      </c>
      <c r="Y292">
        <f t="shared" si="24"/>
        <v>8.3108773000003566</v>
      </c>
      <c r="Z292">
        <v>435</v>
      </c>
    </row>
    <row r="293" spans="1:26">
      <c r="A293">
        <f t="shared" si="20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0.05</v>
      </c>
      <c r="H293">
        <v>0</v>
      </c>
      <c r="I293">
        <v>0</v>
      </c>
      <c r="J293">
        <v>0</v>
      </c>
      <c r="K293">
        <f t="shared" si="21"/>
        <v>56.873624225464027</v>
      </c>
      <c r="L293">
        <f t="shared" si="22"/>
        <v>423.819464225464</v>
      </c>
      <c r="M293">
        <f t="shared" si="23"/>
        <v>-51.771588581324977</v>
      </c>
      <c r="N293">
        <v>458.04359428571399</v>
      </c>
      <c r="X293">
        <f t="shared" si="24"/>
        <v>2.2652037999996537</v>
      </c>
      <c r="Y293">
        <f t="shared" si="24"/>
        <v>8.3108773000003566</v>
      </c>
      <c r="Z293">
        <v>436.5</v>
      </c>
    </row>
    <row r="294" spans="1:26">
      <c r="A294">
        <f t="shared" si="20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0.05</v>
      </c>
      <c r="H294">
        <v>0</v>
      </c>
      <c r="I294">
        <v>0</v>
      </c>
      <c r="J294">
        <v>0</v>
      </c>
      <c r="K294">
        <f t="shared" si="21"/>
        <v>56.884029411227687</v>
      </c>
      <c r="L294">
        <f t="shared" si="22"/>
        <v>426.5651094112277</v>
      </c>
      <c r="M294">
        <f t="shared" si="23"/>
        <v>-49.025943395561285</v>
      </c>
      <c r="N294">
        <v>459.053079999999</v>
      </c>
      <c r="X294">
        <f t="shared" si="24"/>
        <v>2.2652037999996537</v>
      </c>
      <c r="Y294">
        <f t="shared" si="24"/>
        <v>8.3108773000003566</v>
      </c>
      <c r="Z294">
        <v>438</v>
      </c>
    </row>
    <row r="295" spans="1:26">
      <c r="A295">
        <f t="shared" si="20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0.05</v>
      </c>
      <c r="H295">
        <v>0</v>
      </c>
      <c r="I295">
        <v>0</v>
      </c>
      <c r="J295">
        <v>0</v>
      </c>
      <c r="K295">
        <f t="shared" si="21"/>
        <v>56.894740354014516</v>
      </c>
      <c r="L295">
        <f t="shared" si="22"/>
        <v>429.24818035401449</v>
      </c>
      <c r="M295">
        <f t="shared" si="23"/>
        <v>-46.342872452774486</v>
      </c>
      <c r="N295">
        <v>459.053079999999</v>
      </c>
      <c r="X295">
        <f t="shared" si="24"/>
        <v>2.2652037999996537</v>
      </c>
      <c r="Y295">
        <f t="shared" si="24"/>
        <v>8.3108773000003566</v>
      </c>
      <c r="Z295">
        <v>439.5</v>
      </c>
    </row>
    <row r="296" spans="1:26">
      <c r="A296">
        <f t="shared" si="20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0.05</v>
      </c>
      <c r="H296">
        <v>0</v>
      </c>
      <c r="I296">
        <v>0</v>
      </c>
      <c r="J296">
        <v>0</v>
      </c>
      <c r="K296">
        <f t="shared" si="21"/>
        <v>56.904970064664724</v>
      </c>
      <c r="L296">
        <f t="shared" si="22"/>
        <v>431.88361006466374</v>
      </c>
      <c r="M296">
        <f t="shared" si="23"/>
        <v>-43.707442742125238</v>
      </c>
      <c r="N296">
        <f t="shared" ref="N296:N337" si="25">N295</f>
        <v>459.053079999999</v>
      </c>
      <c r="X296">
        <f t="shared" si="24"/>
        <v>2.2652037999996537</v>
      </c>
      <c r="Y296">
        <f t="shared" si="24"/>
        <v>8.3108773000003566</v>
      </c>
      <c r="Z296">
        <v>441</v>
      </c>
    </row>
    <row r="297" spans="1:26">
      <c r="A297">
        <f t="shared" si="20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0.05</v>
      </c>
      <c r="H297">
        <v>0</v>
      </c>
      <c r="I297">
        <v>0</v>
      </c>
      <c r="J297">
        <v>0</v>
      </c>
      <c r="K297">
        <f t="shared" si="21"/>
        <v>56.909977867192055</v>
      </c>
      <c r="L297">
        <f t="shared" si="22"/>
        <v>434.87125786719207</v>
      </c>
      <c r="M297">
        <f t="shared" si="23"/>
        <v>-40.719794939596909</v>
      </c>
      <c r="N297">
        <f t="shared" si="25"/>
        <v>459.053079999999</v>
      </c>
      <c r="X297">
        <f t="shared" si="24"/>
        <v>2.2652037999996537</v>
      </c>
      <c r="Y297">
        <f t="shared" si="24"/>
        <v>8.3108773000003566</v>
      </c>
      <c r="Z297">
        <v>442.5</v>
      </c>
    </row>
    <row r="298" spans="1:26">
      <c r="A298">
        <f t="shared" si="20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0.05</v>
      </c>
      <c r="H298">
        <v>0</v>
      </c>
      <c r="I298">
        <v>0</v>
      </c>
      <c r="J298">
        <v>0</v>
      </c>
      <c r="K298">
        <f t="shared" si="21"/>
        <v>56.919440461761042</v>
      </c>
      <c r="L298">
        <f t="shared" si="22"/>
        <v>438.24700046176105</v>
      </c>
      <c r="M298">
        <f t="shared" si="23"/>
        <v>-37.344052345027933</v>
      </c>
      <c r="N298">
        <f t="shared" si="25"/>
        <v>459.053079999999</v>
      </c>
      <c r="X298">
        <f t="shared" si="24"/>
        <v>2.2652037999996537</v>
      </c>
      <c r="Y298">
        <f t="shared" si="24"/>
        <v>8.3108773000003566</v>
      </c>
      <c r="Z298">
        <v>444</v>
      </c>
    </row>
    <row r="299" spans="1:26">
      <c r="A299">
        <f t="shared" si="20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0.05</v>
      </c>
      <c r="H299">
        <v>0</v>
      </c>
      <c r="I299">
        <v>0</v>
      </c>
      <c r="J299">
        <v>0</v>
      </c>
      <c r="K299">
        <f t="shared" si="21"/>
        <v>56.933569023648744</v>
      </c>
      <c r="L299">
        <f t="shared" si="22"/>
        <v>440.96956902364877</v>
      </c>
      <c r="M299">
        <f t="shared" si="23"/>
        <v>-34.621483783140206</v>
      </c>
      <c r="N299">
        <f t="shared" si="25"/>
        <v>459.053079999999</v>
      </c>
      <c r="X299">
        <f t="shared" si="24"/>
        <v>2.2652037999996537</v>
      </c>
      <c r="Y299">
        <f t="shared" si="24"/>
        <v>8.3108773000003566</v>
      </c>
      <c r="Z299">
        <v>445.5</v>
      </c>
    </row>
    <row r="300" spans="1:26">
      <c r="A300">
        <f t="shared" si="20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0.05</v>
      </c>
      <c r="H300">
        <v>0</v>
      </c>
      <c r="I300">
        <v>0</v>
      </c>
      <c r="J300">
        <v>0</v>
      </c>
      <c r="K300">
        <f t="shared" si="21"/>
        <v>56.942760948509743</v>
      </c>
      <c r="L300">
        <f t="shared" si="22"/>
        <v>443.50964094850974</v>
      </c>
      <c r="M300">
        <f t="shared" si="23"/>
        <v>-32.081411858279239</v>
      </c>
      <c r="N300">
        <f t="shared" si="25"/>
        <v>459.053079999999</v>
      </c>
      <c r="X300">
        <f t="shared" si="24"/>
        <v>2.2652037999996537</v>
      </c>
      <c r="Y300">
        <f t="shared" si="24"/>
        <v>8.3108773000003566</v>
      </c>
      <c r="Z300">
        <v>447</v>
      </c>
    </row>
    <row r="301" spans="1:26">
      <c r="A301">
        <f t="shared" si="20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0.05</v>
      </c>
      <c r="H301">
        <v>0</v>
      </c>
      <c r="I301">
        <v>0</v>
      </c>
      <c r="J301">
        <v>0</v>
      </c>
      <c r="K301">
        <f t="shared" si="21"/>
        <v>56.955980994531956</v>
      </c>
      <c r="L301">
        <f t="shared" si="22"/>
        <v>446.87342099453195</v>
      </c>
      <c r="M301">
        <f t="shared" si="23"/>
        <v>-28.717631812257025</v>
      </c>
      <c r="N301">
        <f t="shared" si="25"/>
        <v>459.053079999999</v>
      </c>
      <c r="X301">
        <f t="shared" si="24"/>
        <v>2.2652037999996537</v>
      </c>
      <c r="Y301">
        <f t="shared" si="24"/>
        <v>8.3108773000003566</v>
      </c>
      <c r="Z301">
        <v>448.5</v>
      </c>
    </row>
    <row r="302" spans="1:26">
      <c r="A302">
        <f t="shared" si="20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0.05</v>
      </c>
      <c r="H302">
        <v>0</v>
      </c>
      <c r="I302">
        <v>0</v>
      </c>
      <c r="J302">
        <v>0</v>
      </c>
      <c r="K302">
        <f t="shared" si="21"/>
        <v>56.960290190761413</v>
      </c>
      <c r="L302">
        <f t="shared" si="22"/>
        <v>449.58617019076144</v>
      </c>
      <c r="M302">
        <f t="shared" si="23"/>
        <v>-26.004882616027544</v>
      </c>
      <c r="N302">
        <f t="shared" si="25"/>
        <v>459.053079999999</v>
      </c>
      <c r="X302">
        <f t="shared" si="24"/>
        <v>2.2652037999996537</v>
      </c>
      <c r="Y302">
        <f t="shared" si="24"/>
        <v>8.3108773000003566</v>
      </c>
      <c r="Z302">
        <v>450</v>
      </c>
    </row>
    <row r="303" spans="1:26">
      <c r="A303">
        <f t="shared" si="20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0.05</v>
      </c>
      <c r="H303">
        <v>0</v>
      </c>
      <c r="I303">
        <v>0</v>
      </c>
      <c r="J303">
        <v>0</v>
      </c>
      <c r="K303">
        <f t="shared" si="21"/>
        <v>56.968778433731813</v>
      </c>
      <c r="L303">
        <f t="shared" si="22"/>
        <v>452.15173843373179</v>
      </c>
      <c r="M303">
        <f t="shared" si="23"/>
        <v>-23.439314373057186</v>
      </c>
      <c r="N303">
        <f t="shared" si="25"/>
        <v>459.053079999999</v>
      </c>
      <c r="X303">
        <f t="shared" si="24"/>
        <v>2.2652037999996537</v>
      </c>
      <c r="Y303">
        <f t="shared" si="24"/>
        <v>8.3108773000003566</v>
      </c>
      <c r="Z303">
        <v>451.5</v>
      </c>
    </row>
    <row r="304" spans="1:26">
      <c r="A304">
        <f t="shared" si="20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0.05</v>
      </c>
      <c r="H304">
        <v>0</v>
      </c>
      <c r="I304">
        <v>0</v>
      </c>
      <c r="J304">
        <v>0</v>
      </c>
      <c r="K304">
        <f t="shared" si="21"/>
        <v>56.977310848476947</v>
      </c>
      <c r="L304">
        <f t="shared" si="22"/>
        <v>455.35423084847594</v>
      </c>
      <c r="M304">
        <f t="shared" si="23"/>
        <v>-20.236821958313044</v>
      </c>
      <c r="N304">
        <f t="shared" si="25"/>
        <v>459.053079999999</v>
      </c>
      <c r="X304">
        <f t="shared" si="24"/>
        <v>2.2652037999996537</v>
      </c>
      <c r="Y304">
        <f t="shared" si="24"/>
        <v>8.3108773000003566</v>
      </c>
      <c r="Z304">
        <v>453</v>
      </c>
    </row>
    <row r="305" spans="1:26">
      <c r="A305">
        <f t="shared" si="20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0.05</v>
      </c>
      <c r="H305">
        <v>0</v>
      </c>
      <c r="I305">
        <v>0</v>
      </c>
      <c r="J305">
        <v>0</v>
      </c>
      <c r="K305">
        <f t="shared" si="21"/>
        <v>56.989361697826041</v>
      </c>
      <c r="L305">
        <f t="shared" si="22"/>
        <v>458.57596169782602</v>
      </c>
      <c r="M305">
        <f t="shared" si="23"/>
        <v>-17.015091108962963</v>
      </c>
      <c r="N305">
        <f t="shared" si="25"/>
        <v>459.053079999999</v>
      </c>
      <c r="X305">
        <f t="shared" si="24"/>
        <v>2.2652037999996537</v>
      </c>
      <c r="Y305">
        <f t="shared" si="24"/>
        <v>8.3108773000003566</v>
      </c>
      <c r="Z305">
        <v>454.5</v>
      </c>
    </row>
    <row r="306" spans="1:26">
      <c r="A306">
        <f t="shared" si="20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0.05</v>
      </c>
      <c r="H306">
        <v>0</v>
      </c>
      <c r="I306">
        <v>0</v>
      </c>
      <c r="J306">
        <v>0</v>
      </c>
      <c r="K306">
        <f t="shared" si="21"/>
        <v>56.996896774438369</v>
      </c>
      <c r="L306">
        <f t="shared" si="22"/>
        <v>461.67425106015236</v>
      </c>
      <c r="M306">
        <f t="shared" si="23"/>
        <v>-13.916801746636622</v>
      </c>
      <c r="N306">
        <f t="shared" si="25"/>
        <v>459.053079999999</v>
      </c>
      <c r="X306">
        <f t="shared" si="24"/>
        <v>2.2652037999996537</v>
      </c>
      <c r="Y306">
        <f t="shared" si="24"/>
        <v>8.3108773000003566</v>
      </c>
      <c r="Z306">
        <v>456</v>
      </c>
    </row>
    <row r="307" spans="1:26">
      <c r="A307">
        <f t="shared" si="20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>L306</f>
        <v>461.67425106015236</v>
      </c>
      <c r="M307">
        <f t="shared" si="23"/>
        <v>-13.916801746636622</v>
      </c>
      <c r="N307">
        <f t="shared" si="25"/>
        <v>459.053079999999</v>
      </c>
      <c r="X307">
        <f t="shared" si="24"/>
        <v>2.2652037999996537</v>
      </c>
      <c r="Y307">
        <f t="shared" si="24"/>
        <v>8.3108773000003566</v>
      </c>
      <c r="Z307">
        <v>457.5</v>
      </c>
    </row>
    <row r="308" spans="1:26">
      <c r="A308">
        <f t="shared" si="20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ref="L308:L337" si="26">L307</f>
        <v>461.67425106015236</v>
      </c>
      <c r="M308">
        <f t="shared" si="23"/>
        <v>-13.916801746636622</v>
      </c>
      <c r="N308">
        <f t="shared" si="25"/>
        <v>459.053079999999</v>
      </c>
      <c r="X308">
        <f t="shared" si="24"/>
        <v>2.2652037999996537</v>
      </c>
      <c r="Y308">
        <f t="shared" si="24"/>
        <v>8.3108773000003566</v>
      </c>
      <c r="Z308">
        <v>459</v>
      </c>
    </row>
    <row r="309" spans="1:26">
      <c r="A309">
        <f t="shared" si="20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6"/>
        <v>461.67425106015236</v>
      </c>
      <c r="M309">
        <f t="shared" si="23"/>
        <v>-13.916801746636622</v>
      </c>
      <c r="N309">
        <f t="shared" si="25"/>
        <v>459.053079999999</v>
      </c>
      <c r="X309">
        <f t="shared" si="24"/>
        <v>2.2652037999996537</v>
      </c>
      <c r="Y309">
        <f t="shared" si="24"/>
        <v>8.3108773000003566</v>
      </c>
      <c r="Z309">
        <v>460.5</v>
      </c>
    </row>
    <row r="310" spans="1:26">
      <c r="A310">
        <f t="shared" si="20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6"/>
        <v>461.67425106015236</v>
      </c>
      <c r="M310">
        <f t="shared" si="23"/>
        <v>-13.916801746636622</v>
      </c>
      <c r="N310">
        <f t="shared" si="25"/>
        <v>459.053079999999</v>
      </c>
      <c r="X310">
        <f t="shared" si="24"/>
        <v>2.2652037999996537</v>
      </c>
      <c r="Y310">
        <f t="shared" si="24"/>
        <v>8.3108773000003566</v>
      </c>
      <c r="Z310">
        <v>462</v>
      </c>
    </row>
    <row r="311" spans="1:26">
      <c r="A311">
        <f t="shared" si="20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6"/>
        <v>461.67425106015236</v>
      </c>
      <c r="M311">
        <f t="shared" si="23"/>
        <v>-13.916801746636622</v>
      </c>
      <c r="N311">
        <f t="shared" si="25"/>
        <v>459.053079999999</v>
      </c>
      <c r="X311">
        <f t="shared" si="24"/>
        <v>2.2652037999996537</v>
      </c>
      <c r="Y311">
        <f t="shared" si="24"/>
        <v>8.3108773000003566</v>
      </c>
      <c r="Z311">
        <v>463.5</v>
      </c>
    </row>
    <row r="312" spans="1:26">
      <c r="A312">
        <f t="shared" si="20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6"/>
        <v>461.67425106015236</v>
      </c>
      <c r="M312">
        <f t="shared" si="23"/>
        <v>-13.916801746636622</v>
      </c>
      <c r="N312">
        <f t="shared" si="25"/>
        <v>459.053079999999</v>
      </c>
      <c r="X312">
        <f t="shared" si="24"/>
        <v>2.2652037999996537</v>
      </c>
      <c r="Y312">
        <f t="shared" si="24"/>
        <v>8.3108773000003566</v>
      </c>
      <c r="Z312">
        <v>465</v>
      </c>
    </row>
    <row r="313" spans="1:26">
      <c r="A313">
        <f t="shared" si="20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6"/>
        <v>461.67425106015236</v>
      </c>
      <c r="M313">
        <f t="shared" si="23"/>
        <v>-13.916801746636622</v>
      </c>
      <c r="N313">
        <f t="shared" si="25"/>
        <v>459.053079999999</v>
      </c>
      <c r="X313">
        <f t="shared" si="24"/>
        <v>2.2652037999996537</v>
      </c>
      <c r="Y313">
        <f t="shared" si="24"/>
        <v>8.3108773000003566</v>
      </c>
      <c r="Z313">
        <v>466.5</v>
      </c>
    </row>
    <row r="314" spans="1:26">
      <c r="A314">
        <f t="shared" si="20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6"/>
        <v>461.67425106015236</v>
      </c>
      <c r="M314">
        <f t="shared" si="23"/>
        <v>-13.916801746636622</v>
      </c>
      <c r="N314">
        <f t="shared" si="25"/>
        <v>459.053079999999</v>
      </c>
      <c r="X314">
        <f t="shared" si="24"/>
        <v>2.2652037999996537</v>
      </c>
      <c r="Y314">
        <f t="shared" si="24"/>
        <v>8.3108773000003566</v>
      </c>
      <c r="Z314">
        <v>468</v>
      </c>
    </row>
    <row r="315" spans="1:26">
      <c r="A315">
        <f t="shared" si="20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6"/>
        <v>461.67425106015236</v>
      </c>
      <c r="M315">
        <f t="shared" si="23"/>
        <v>-13.916801746636622</v>
      </c>
      <c r="N315">
        <f t="shared" si="25"/>
        <v>459.053079999999</v>
      </c>
      <c r="X315">
        <f t="shared" si="24"/>
        <v>2.2652037999996537</v>
      </c>
      <c r="Y315">
        <f t="shared" si="24"/>
        <v>8.3108773000003566</v>
      </c>
      <c r="Z315">
        <v>469.5</v>
      </c>
    </row>
    <row r="316" spans="1:26">
      <c r="A316">
        <f t="shared" si="20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6"/>
        <v>461.67425106015236</v>
      </c>
      <c r="M316">
        <f t="shared" si="23"/>
        <v>-13.916801746636622</v>
      </c>
      <c r="N316">
        <f t="shared" si="25"/>
        <v>459.053079999999</v>
      </c>
      <c r="X316">
        <f t="shared" si="24"/>
        <v>2.2652037999996537</v>
      </c>
      <c r="Y316">
        <f t="shared" si="24"/>
        <v>8.3108773000003566</v>
      </c>
      <c r="Z316">
        <v>471</v>
      </c>
    </row>
    <row r="317" spans="1:26">
      <c r="A317">
        <f t="shared" si="20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6"/>
        <v>461.67425106015236</v>
      </c>
      <c r="M317">
        <f t="shared" si="23"/>
        <v>-13.916801746636622</v>
      </c>
      <c r="N317">
        <f t="shared" si="25"/>
        <v>459.053079999999</v>
      </c>
      <c r="X317">
        <f t="shared" si="24"/>
        <v>2.2652037999996537</v>
      </c>
      <c r="Y317">
        <f t="shared" si="24"/>
        <v>8.3108773000003566</v>
      </c>
      <c r="Z317">
        <v>472.5</v>
      </c>
    </row>
    <row r="318" spans="1:26">
      <c r="A318">
        <f t="shared" si="20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6"/>
        <v>461.67425106015236</v>
      </c>
      <c r="M318">
        <f t="shared" si="23"/>
        <v>-13.916801746636622</v>
      </c>
      <c r="N318">
        <f t="shared" si="25"/>
        <v>459.053079999999</v>
      </c>
      <c r="X318">
        <f t="shared" si="24"/>
        <v>2.2652037999996537</v>
      </c>
      <c r="Y318">
        <f t="shared" si="24"/>
        <v>8.3108773000003566</v>
      </c>
      <c r="Z318">
        <v>474</v>
      </c>
    </row>
    <row r="319" spans="1:26">
      <c r="A319">
        <f t="shared" si="20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6"/>
        <v>461.67425106015236</v>
      </c>
      <c r="M319">
        <f t="shared" si="23"/>
        <v>-13.916801746636622</v>
      </c>
      <c r="N319">
        <f t="shared" si="25"/>
        <v>459.053079999999</v>
      </c>
      <c r="X319">
        <f t="shared" si="24"/>
        <v>2.2652037999996537</v>
      </c>
      <c r="Y319">
        <f t="shared" si="24"/>
        <v>8.3108773000003566</v>
      </c>
      <c r="Z319">
        <v>475.5</v>
      </c>
    </row>
    <row r="320" spans="1:26">
      <c r="A320">
        <f t="shared" si="20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6"/>
        <v>461.67425106015236</v>
      </c>
      <c r="M320">
        <f t="shared" si="23"/>
        <v>-13.916801746636622</v>
      </c>
      <c r="N320">
        <f t="shared" si="25"/>
        <v>459.053079999999</v>
      </c>
      <c r="X320">
        <f t="shared" si="24"/>
        <v>2.2652037999996537</v>
      </c>
      <c r="Y320">
        <f t="shared" si="24"/>
        <v>8.3108773000003566</v>
      </c>
      <c r="Z320">
        <v>477</v>
      </c>
    </row>
    <row r="321" spans="1:26">
      <c r="A321">
        <f t="shared" si="20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6"/>
        <v>461.67425106015236</v>
      </c>
      <c r="M321">
        <f t="shared" si="23"/>
        <v>-13.916801746636622</v>
      </c>
      <c r="N321">
        <f t="shared" si="25"/>
        <v>459.053079999999</v>
      </c>
      <c r="X321">
        <f t="shared" si="24"/>
        <v>2.2652037999996537</v>
      </c>
      <c r="Y321">
        <f t="shared" si="24"/>
        <v>8.3108773000003566</v>
      </c>
      <c r="Z321">
        <v>478.5</v>
      </c>
    </row>
    <row r="322" spans="1:26">
      <c r="A322">
        <f t="shared" si="20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6"/>
        <v>461.67425106015236</v>
      </c>
      <c r="M322">
        <f t="shared" si="23"/>
        <v>-13.916801746636622</v>
      </c>
      <c r="N322">
        <f t="shared" si="25"/>
        <v>459.053079999999</v>
      </c>
      <c r="X322">
        <f t="shared" si="24"/>
        <v>2.2652037999996537</v>
      </c>
      <c r="Y322">
        <f t="shared" si="24"/>
        <v>8.3108773000003566</v>
      </c>
      <c r="Z322">
        <v>480</v>
      </c>
    </row>
    <row r="323" spans="1:26">
      <c r="A323">
        <f t="shared" ref="A323:A337" si="27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7" si="28">IF((A323&lt;$A$88),0,IF((A323-$A$88)&lt;1.218,(940.92*G323)*(A323-$A$88-1.2396+(1.2396*EXP(-1*(A323-$A$88)/1.2396))), ((940.92*G323)*(A323-$A$88-1.2396+(1.2396*EXP(-1*(A323-$A$88)/1.2396)))) - ((940.92*G323)*(A323-$A$88-1.218-1.2396+(1.2396*EXP(-1*(A323-$A$88-1.218)/1.2396)))) ))</f>
        <v>0</v>
      </c>
      <c r="L323">
        <f t="shared" si="26"/>
        <v>461.67425106015236</v>
      </c>
      <c r="M323">
        <f t="shared" ref="M323:M336" si="29">L323-E323</f>
        <v>-13.916801746636622</v>
      </c>
      <c r="N323">
        <f t="shared" si="25"/>
        <v>459.053079999999</v>
      </c>
      <c r="X323">
        <f t="shared" si="24"/>
        <v>2.2652037999996537</v>
      </c>
      <c r="Y323">
        <f t="shared" si="24"/>
        <v>8.3108773000003566</v>
      </c>
      <c r="Z323">
        <v>481.5</v>
      </c>
    </row>
    <row r="324" spans="1:26">
      <c r="A324">
        <f t="shared" si="27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6"/>
        <v>461.67425106015236</v>
      </c>
      <c r="M324">
        <f t="shared" si="29"/>
        <v>-13.916801746636622</v>
      </c>
      <c r="N324">
        <f t="shared" si="25"/>
        <v>459.053079999999</v>
      </c>
      <c r="X324">
        <f t="shared" ref="X324:Y336" si="30">X323</f>
        <v>2.2652037999996537</v>
      </c>
      <c r="Y324">
        <f t="shared" si="30"/>
        <v>8.3108773000003566</v>
      </c>
      <c r="Z324">
        <v>483</v>
      </c>
    </row>
    <row r="325" spans="1:26">
      <c r="A325">
        <f t="shared" si="27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6"/>
        <v>461.67425106015236</v>
      </c>
      <c r="M325">
        <f t="shared" si="29"/>
        <v>-13.916801746636622</v>
      </c>
      <c r="N325">
        <f t="shared" si="25"/>
        <v>459.053079999999</v>
      </c>
      <c r="X325">
        <f t="shared" si="30"/>
        <v>2.2652037999996537</v>
      </c>
      <c r="Y325">
        <f t="shared" si="30"/>
        <v>8.3108773000003566</v>
      </c>
      <c r="Z325">
        <v>484.5</v>
      </c>
    </row>
    <row r="326" spans="1:26">
      <c r="A326">
        <f t="shared" si="27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6"/>
        <v>461.67425106015236</v>
      </c>
      <c r="M326">
        <f t="shared" si="29"/>
        <v>-13.916801746636622</v>
      </c>
      <c r="N326">
        <f t="shared" si="25"/>
        <v>459.053079999999</v>
      </c>
      <c r="X326">
        <f t="shared" si="30"/>
        <v>2.2652037999996537</v>
      </c>
      <c r="Y326">
        <f t="shared" si="30"/>
        <v>8.3108773000003566</v>
      </c>
      <c r="Z326">
        <v>486</v>
      </c>
    </row>
    <row r="327" spans="1:26">
      <c r="A327">
        <f t="shared" si="27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6"/>
        <v>461.67425106015236</v>
      </c>
      <c r="M327">
        <f t="shared" si="29"/>
        <v>-13.916801746636622</v>
      </c>
      <c r="N327">
        <f t="shared" si="25"/>
        <v>459.053079999999</v>
      </c>
      <c r="X327">
        <f t="shared" si="30"/>
        <v>2.2652037999996537</v>
      </c>
      <c r="Y327">
        <f t="shared" si="30"/>
        <v>8.3108773000003566</v>
      </c>
      <c r="Z327">
        <v>487.5</v>
      </c>
    </row>
    <row r="328" spans="1:26">
      <c r="A328">
        <f t="shared" si="27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6"/>
        <v>461.67425106015236</v>
      </c>
      <c r="M328">
        <f t="shared" si="29"/>
        <v>-13.916801746636622</v>
      </c>
      <c r="N328">
        <f t="shared" si="25"/>
        <v>459.053079999999</v>
      </c>
      <c r="X328">
        <f t="shared" si="30"/>
        <v>2.2652037999996537</v>
      </c>
      <c r="Y328">
        <f t="shared" si="30"/>
        <v>8.3108773000003566</v>
      </c>
      <c r="Z328">
        <v>489</v>
      </c>
    </row>
    <row r="329" spans="1:26">
      <c r="A329">
        <f t="shared" si="27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6"/>
        <v>461.67425106015236</v>
      </c>
      <c r="M329">
        <f t="shared" si="29"/>
        <v>-13.916801746636622</v>
      </c>
      <c r="N329">
        <f t="shared" si="25"/>
        <v>459.053079999999</v>
      </c>
      <c r="X329">
        <f t="shared" si="30"/>
        <v>2.2652037999996537</v>
      </c>
      <c r="Y329">
        <f t="shared" si="30"/>
        <v>8.3108773000003566</v>
      </c>
      <c r="Z329">
        <v>490.5</v>
      </c>
    </row>
    <row r="330" spans="1:26">
      <c r="A330">
        <f t="shared" si="27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6"/>
        <v>461.67425106015236</v>
      </c>
      <c r="M330">
        <f t="shared" si="29"/>
        <v>-13.916801746636622</v>
      </c>
      <c r="N330">
        <f t="shared" si="25"/>
        <v>459.053079999999</v>
      </c>
      <c r="X330">
        <f t="shared" si="30"/>
        <v>2.2652037999996537</v>
      </c>
      <c r="Y330">
        <f t="shared" si="30"/>
        <v>8.3108773000003566</v>
      </c>
      <c r="Z330">
        <v>492</v>
      </c>
    </row>
    <row r="331" spans="1:26">
      <c r="A331">
        <f t="shared" si="27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6"/>
        <v>461.67425106015236</v>
      </c>
      <c r="M331">
        <f t="shared" si="29"/>
        <v>-13.916801746636622</v>
      </c>
      <c r="N331">
        <f t="shared" si="25"/>
        <v>459.053079999999</v>
      </c>
      <c r="X331">
        <f t="shared" si="30"/>
        <v>2.2652037999996537</v>
      </c>
      <c r="Y331">
        <f t="shared" si="30"/>
        <v>8.3108773000003566</v>
      </c>
      <c r="Z331">
        <v>493.5</v>
      </c>
    </row>
    <row r="332" spans="1:26">
      <c r="A332">
        <f t="shared" si="27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6"/>
        <v>461.67425106015236</v>
      </c>
      <c r="M332">
        <f t="shared" si="29"/>
        <v>-13.916801746636622</v>
      </c>
      <c r="N332">
        <f t="shared" si="25"/>
        <v>459.053079999999</v>
      </c>
      <c r="X332">
        <f t="shared" si="30"/>
        <v>2.2652037999996537</v>
      </c>
      <c r="Y332">
        <f t="shared" si="30"/>
        <v>8.3108773000003566</v>
      </c>
      <c r="Z332">
        <v>495</v>
      </c>
    </row>
    <row r="333" spans="1:26">
      <c r="A333">
        <f t="shared" si="27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6"/>
        <v>461.67425106015236</v>
      </c>
      <c r="M333">
        <f t="shared" si="29"/>
        <v>-13.916801746636622</v>
      </c>
      <c r="N333">
        <f t="shared" si="25"/>
        <v>459.053079999999</v>
      </c>
      <c r="X333">
        <f t="shared" si="30"/>
        <v>2.2652037999996537</v>
      </c>
      <c r="Y333">
        <f t="shared" si="30"/>
        <v>8.3108773000003566</v>
      </c>
      <c r="Z333">
        <v>496.5</v>
      </c>
    </row>
    <row r="334" spans="1:26">
      <c r="A334">
        <f t="shared" si="27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6"/>
        <v>461.67425106015236</v>
      </c>
      <c r="M334">
        <f t="shared" si="29"/>
        <v>-13.916801746636622</v>
      </c>
      <c r="N334">
        <f t="shared" si="25"/>
        <v>459.053079999999</v>
      </c>
      <c r="X334">
        <f t="shared" si="30"/>
        <v>2.2652037999996537</v>
      </c>
      <c r="Y334">
        <f t="shared" si="30"/>
        <v>8.3108773000003566</v>
      </c>
      <c r="Z334">
        <v>498</v>
      </c>
    </row>
    <row r="335" spans="1:26">
      <c r="A335">
        <f t="shared" si="27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6"/>
        <v>461.67425106015236</v>
      </c>
      <c r="M335">
        <f t="shared" si="29"/>
        <v>-13.916801746636622</v>
      </c>
      <c r="N335">
        <f t="shared" si="25"/>
        <v>459.053079999999</v>
      </c>
      <c r="X335">
        <f t="shared" si="30"/>
        <v>2.2652037999996537</v>
      </c>
      <c r="Y335">
        <f t="shared" si="30"/>
        <v>8.3108773000003566</v>
      </c>
      <c r="Z335">
        <v>499.5</v>
      </c>
    </row>
    <row r="336" spans="1:26">
      <c r="A336">
        <f t="shared" si="27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6"/>
        <v>461.67425106015236</v>
      </c>
      <c r="M336">
        <f t="shared" si="29"/>
        <v>-13.916801746636622</v>
      </c>
      <c r="N336">
        <f t="shared" si="25"/>
        <v>459.053079999999</v>
      </c>
      <c r="X336">
        <f t="shared" si="30"/>
        <v>2.2652037999996537</v>
      </c>
      <c r="Y336">
        <f t="shared" si="30"/>
        <v>8.3108773000003566</v>
      </c>
      <c r="Z336">
        <v>501</v>
      </c>
    </row>
    <row r="337" spans="1:14">
      <c r="A337">
        <f t="shared" si="27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6"/>
        <v>461.67425106015236</v>
      </c>
      <c r="M337">
        <f t="shared" ref="M337" si="31">IF(R337&lt;&gt;G337,M336+1,M336+0)</f>
        <v>-13.916801746636622</v>
      </c>
      <c r="N337">
        <f t="shared" si="25"/>
        <v>459.053079999999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AA363"/>
  <sheetViews>
    <sheetView workbookViewId="0">
      <selection activeCell="S281" sqref="S281"/>
    </sheetView>
  </sheetViews>
  <sheetFormatPr defaultRowHeight="14.25"/>
  <sheetData>
    <row r="1" spans="1:27">
      <c r="B1" s="1" t="s">
        <v>9</v>
      </c>
      <c r="C1" s="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26</v>
      </c>
      <c r="I1" t="s">
        <v>27</v>
      </c>
      <c r="J1" t="s">
        <v>28</v>
      </c>
      <c r="K1" s="1" t="s">
        <v>3</v>
      </c>
      <c r="L1" t="s">
        <v>31</v>
      </c>
      <c r="M1" t="s">
        <v>32</v>
      </c>
      <c r="N1" t="s">
        <v>34</v>
      </c>
      <c r="O1" t="s">
        <v>37</v>
      </c>
      <c r="X1" t="s">
        <v>41</v>
      </c>
      <c r="Y1" t="s">
        <v>40</v>
      </c>
      <c r="Z1" t="s">
        <v>39</v>
      </c>
      <c r="AA1" t="s">
        <v>12</v>
      </c>
    </row>
    <row r="2" spans="1:27">
      <c r="B2">
        <f>C2-$C$2</f>
        <v>0</v>
      </c>
      <c r="C2">
        <v>10488.391229999999</v>
      </c>
      <c r="D2">
        <v>204.471</v>
      </c>
      <c r="E2">
        <v>0.91700000000000004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IF((B2&lt;$B$89),0,IF((B2-$B$89)&lt;1.218,(940.92*H2)*(B2-$B$89-1.2396+(1.2396*EXP(-1*(B2-$B$89)/1.2396))), ((940.92*H2)*(B2-$B$89-1.2396+(1.2396*EXP(-1*(B2-$B$89)/1.2396)))) - ((940.92*H2)*(B2-$B$89-1.218-1.2396+(1.2396*EXP(-1*(B2-$B$89-1.218)/1.2396)))) ))</f>
        <v>0</v>
      </c>
      <c r="M2">
        <f>E2+L2</f>
        <v>0.91700000000000004</v>
      </c>
      <c r="N2">
        <f>M2-F2</f>
        <v>0.91700000000000004</v>
      </c>
      <c r="O2">
        <v>0</v>
      </c>
      <c r="X2">
        <f>Z2-Y2</f>
        <v>5.2544376999994711</v>
      </c>
      <c r="Y2">
        <f>B91</f>
        <v>2.239602500001638</v>
      </c>
      <c r="Z2">
        <f>B251</f>
        <v>7.494040200001109</v>
      </c>
      <c r="AA2">
        <v>0</v>
      </c>
    </row>
    <row r="3" spans="1:27">
      <c r="A3">
        <f>B3-B2</f>
        <v>1.5613000001394539E-2</v>
      </c>
      <c r="B3">
        <f t="shared" ref="B3:B66" si="0">C3-$C$2</f>
        <v>1.5613000001394539E-2</v>
      </c>
      <c r="C3">
        <v>10488.406843000001</v>
      </c>
      <c r="D3">
        <v>204.59399999999999</v>
      </c>
      <c r="E3">
        <v>0.91700000000000004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1">IF((B3&lt;$B$89),0,IF((B3-$B$89)&lt;1.218,(940.92*H3)*(B3-$B$89-1.2396+(1.2396*EXP(-1*(B3-$B$89)/1.2396))), ((940.92*H3)*(B3-$B$89-1.2396+(1.2396*EXP(-1*(B3-$B$89)/1.2396)))) - ((940.92*H3)*(B3-$B$89-1.218-1.2396+(1.2396*EXP(-1*(B3-$B$89-1.218)/1.2396)))) ))</f>
        <v>0</v>
      </c>
      <c r="M3">
        <f t="shared" ref="M3:M66" si="2">E3+L3</f>
        <v>0.91700000000000004</v>
      </c>
      <c r="N3">
        <f t="shared" ref="N3:N66" si="3">M3-F3</f>
        <v>0.91700000000000004</v>
      </c>
      <c r="O3">
        <v>0</v>
      </c>
      <c r="Y3">
        <f>Y2</f>
        <v>2.239602500001638</v>
      </c>
      <c r="Z3">
        <f>Z2</f>
        <v>7.494040200001109</v>
      </c>
      <c r="AA3">
        <v>1.5</v>
      </c>
    </row>
    <row r="4" spans="1:27">
      <c r="A4">
        <f t="shared" ref="A4:A67" si="4">B4-B3</f>
        <v>1.582579999922018E-2</v>
      </c>
      <c r="B4">
        <f t="shared" si="0"/>
        <v>3.1438800000614719E-2</v>
      </c>
      <c r="C4">
        <v>10488.4226688</v>
      </c>
      <c r="D4">
        <v>203.52</v>
      </c>
      <c r="E4">
        <v>1.5720000000000001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M4">
        <f t="shared" si="2"/>
        <v>1.5720000000000001</v>
      </c>
      <c r="N4">
        <f t="shared" si="3"/>
        <v>1.5720000000000001</v>
      </c>
      <c r="O4">
        <v>0</v>
      </c>
      <c r="Y4">
        <f t="shared" ref="Y4:Z67" si="5">Y3</f>
        <v>2.239602500001638</v>
      </c>
      <c r="Z4">
        <f t="shared" si="5"/>
        <v>7.494040200001109</v>
      </c>
      <c r="AA4">
        <v>3</v>
      </c>
    </row>
    <row r="5" spans="1:27">
      <c r="A5">
        <f t="shared" si="4"/>
        <v>1.5410899999551475E-2</v>
      </c>
      <c r="B5">
        <f t="shared" si="0"/>
        <v>4.6849700000166195E-2</v>
      </c>
      <c r="C5">
        <v>10488.438079699999</v>
      </c>
      <c r="D5">
        <v>203.76599999999999</v>
      </c>
      <c r="E5">
        <v>2.2269999999999999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M5">
        <f t="shared" si="2"/>
        <v>2.2269999999999999</v>
      </c>
      <c r="N5">
        <f t="shared" si="3"/>
        <v>2.2269999999999999</v>
      </c>
      <c r="O5">
        <v>0</v>
      </c>
      <c r="Y5">
        <f t="shared" si="5"/>
        <v>2.239602500001638</v>
      </c>
      <c r="Z5">
        <f t="shared" si="5"/>
        <v>7.494040200001109</v>
      </c>
      <c r="AA5">
        <v>4.5</v>
      </c>
    </row>
    <row r="6" spans="1:27">
      <c r="A6">
        <f t="shared" si="4"/>
        <v>1.5215200000966433E-2</v>
      </c>
      <c r="B6">
        <f t="shared" si="0"/>
        <v>6.2064900001132628E-2</v>
      </c>
      <c r="C6">
        <v>10488.4532949</v>
      </c>
      <c r="D6">
        <v>203.88900000000001</v>
      </c>
      <c r="E6">
        <v>2.8820000000000001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M6">
        <f t="shared" si="2"/>
        <v>2.8820000000000001</v>
      </c>
      <c r="N6">
        <f t="shared" si="3"/>
        <v>2.8820000000000001</v>
      </c>
      <c r="O6">
        <v>0</v>
      </c>
      <c r="Y6">
        <f t="shared" si="5"/>
        <v>2.239602500001638</v>
      </c>
      <c r="Z6">
        <f t="shared" si="5"/>
        <v>7.494040200001109</v>
      </c>
      <c r="AA6">
        <v>6</v>
      </c>
    </row>
    <row r="7" spans="1:27">
      <c r="A7">
        <f t="shared" si="4"/>
        <v>1.5362599999207305E-2</v>
      </c>
      <c r="B7">
        <f t="shared" si="0"/>
        <v>7.7427500000339933E-2</v>
      </c>
      <c r="C7">
        <v>10488.4686575</v>
      </c>
      <c r="D7">
        <v>204.381</v>
      </c>
      <c r="E7">
        <v>3.5369999999999999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M7">
        <f t="shared" si="2"/>
        <v>3.5369999999999999</v>
      </c>
      <c r="N7">
        <f t="shared" si="3"/>
        <v>3.5369999999999999</v>
      </c>
      <c r="O7">
        <v>0</v>
      </c>
      <c r="Y7">
        <f t="shared" si="5"/>
        <v>2.239602500001638</v>
      </c>
      <c r="Z7">
        <f t="shared" si="5"/>
        <v>7.494040200001109</v>
      </c>
      <c r="AA7">
        <v>7.5</v>
      </c>
    </row>
    <row r="8" spans="1:27">
      <c r="A8">
        <f t="shared" si="4"/>
        <v>1.5600599999743281E-2</v>
      </c>
      <c r="B8">
        <f t="shared" si="0"/>
        <v>9.3028100000083214E-2</v>
      </c>
      <c r="C8">
        <v>10488.484258099999</v>
      </c>
      <c r="D8">
        <v>204.75</v>
      </c>
      <c r="E8">
        <v>4.3230000000000004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M8">
        <f t="shared" si="2"/>
        <v>4.3230000000000004</v>
      </c>
      <c r="N8">
        <f t="shared" si="3"/>
        <v>4.3230000000000004</v>
      </c>
      <c r="O8">
        <v>0</v>
      </c>
      <c r="Y8">
        <f t="shared" si="5"/>
        <v>2.239602500001638</v>
      </c>
      <c r="Z8">
        <f t="shared" si="5"/>
        <v>7.494040200001109</v>
      </c>
      <c r="AA8">
        <v>9</v>
      </c>
    </row>
    <row r="9" spans="1:27">
      <c r="A9">
        <f t="shared" si="4"/>
        <v>1.5835600001082639E-2</v>
      </c>
      <c r="B9">
        <f t="shared" si="0"/>
        <v>0.10886370000116585</v>
      </c>
      <c r="C9">
        <v>10488.5000937</v>
      </c>
      <c r="D9">
        <v>205.24199999999999</v>
      </c>
      <c r="E9">
        <v>4.7160000000000002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M9">
        <f t="shared" si="2"/>
        <v>4.7160000000000002</v>
      </c>
      <c r="N9">
        <f t="shared" si="3"/>
        <v>4.7160000000000002</v>
      </c>
      <c r="O9">
        <v>0</v>
      </c>
      <c r="Y9">
        <f t="shared" si="5"/>
        <v>2.239602500001638</v>
      </c>
      <c r="Z9">
        <f t="shared" si="5"/>
        <v>7.494040200001109</v>
      </c>
      <c r="AA9">
        <v>10.5</v>
      </c>
    </row>
    <row r="10" spans="1:27">
      <c r="A10">
        <f t="shared" si="4"/>
        <v>1.6133999999510706E-2</v>
      </c>
      <c r="B10">
        <f t="shared" si="0"/>
        <v>0.12499770000067656</v>
      </c>
      <c r="C10">
        <v>10488.5162277</v>
      </c>
      <c r="D10">
        <v>205.73400000000001</v>
      </c>
      <c r="E10">
        <v>4.585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M10">
        <f t="shared" si="2"/>
        <v>4.585</v>
      </c>
      <c r="N10">
        <f t="shared" si="3"/>
        <v>4.585</v>
      </c>
      <c r="O10">
        <v>0</v>
      </c>
      <c r="Y10">
        <f t="shared" si="5"/>
        <v>2.239602500001638</v>
      </c>
      <c r="Z10">
        <f t="shared" si="5"/>
        <v>7.494040200001109</v>
      </c>
      <c r="AA10">
        <v>12</v>
      </c>
    </row>
    <row r="11" spans="1:27">
      <c r="A11">
        <f t="shared" si="4"/>
        <v>1.5224799999487004E-2</v>
      </c>
      <c r="B11">
        <f t="shared" si="0"/>
        <v>0.14022250000016356</v>
      </c>
      <c r="C11">
        <v>10488.531452499999</v>
      </c>
      <c r="D11">
        <v>206.226</v>
      </c>
      <c r="E11">
        <v>4.585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M11">
        <f t="shared" si="2"/>
        <v>4.585</v>
      </c>
      <c r="N11">
        <f t="shared" si="3"/>
        <v>4.585</v>
      </c>
      <c r="O11">
        <v>0</v>
      </c>
      <c r="Y11">
        <f t="shared" si="5"/>
        <v>2.239602500001638</v>
      </c>
      <c r="Z11">
        <f t="shared" si="5"/>
        <v>7.494040200001109</v>
      </c>
      <c r="AA11">
        <v>13.5</v>
      </c>
    </row>
    <row r="12" spans="1:27">
      <c r="A12">
        <f t="shared" si="4"/>
        <v>1.5634100000170292E-2</v>
      </c>
      <c r="B12">
        <f t="shared" si="0"/>
        <v>0.15585660000033386</v>
      </c>
      <c r="C12">
        <v>10488.5470866</v>
      </c>
      <c r="D12">
        <v>205.27500000000001</v>
      </c>
      <c r="E12">
        <v>4.9779999999999998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M12">
        <f t="shared" si="2"/>
        <v>4.9779999999999998</v>
      </c>
      <c r="N12">
        <f t="shared" si="3"/>
        <v>4.9779999999999998</v>
      </c>
      <c r="O12">
        <v>0</v>
      </c>
      <c r="Y12">
        <f t="shared" si="5"/>
        <v>2.239602500001638</v>
      </c>
      <c r="Z12">
        <f t="shared" si="5"/>
        <v>7.494040200001109</v>
      </c>
      <c r="AA12">
        <v>15</v>
      </c>
    </row>
    <row r="13" spans="1:27">
      <c r="A13">
        <f t="shared" si="4"/>
        <v>1.5619400001014583E-2</v>
      </c>
      <c r="B13">
        <f t="shared" si="0"/>
        <v>0.17147600000134844</v>
      </c>
      <c r="C13">
        <v>10488.562706000001</v>
      </c>
      <c r="D13">
        <v>205.27500000000001</v>
      </c>
      <c r="E13">
        <v>4.8470000000000004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M13">
        <f t="shared" si="2"/>
        <v>4.8470000000000004</v>
      </c>
      <c r="N13">
        <f t="shared" si="3"/>
        <v>4.8470000000000004</v>
      </c>
      <c r="O13">
        <v>0</v>
      </c>
      <c r="Y13">
        <f t="shared" si="5"/>
        <v>2.239602500001638</v>
      </c>
      <c r="Z13">
        <f t="shared" si="5"/>
        <v>7.494040200001109</v>
      </c>
      <c r="AA13">
        <v>16.5</v>
      </c>
    </row>
    <row r="14" spans="1:27">
      <c r="A14">
        <f t="shared" si="4"/>
        <v>1.642829999946116E-2</v>
      </c>
      <c r="B14">
        <f t="shared" si="0"/>
        <v>0.1879043000008096</v>
      </c>
      <c r="C14">
        <v>10488.5791343</v>
      </c>
      <c r="D14">
        <v>205.15199999999999</v>
      </c>
      <c r="E14">
        <v>4.9779999999999998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0</v>
      </c>
      <c r="M14">
        <f t="shared" si="2"/>
        <v>4.9779999999999998</v>
      </c>
      <c r="N14">
        <f t="shared" si="3"/>
        <v>4.9779999999999998</v>
      </c>
      <c r="O14">
        <v>0</v>
      </c>
      <c r="Y14">
        <f t="shared" si="5"/>
        <v>2.239602500001638</v>
      </c>
      <c r="Z14">
        <f t="shared" si="5"/>
        <v>7.494040200001109</v>
      </c>
      <c r="AA14">
        <v>18</v>
      </c>
    </row>
    <row r="15" spans="1:27">
      <c r="A15">
        <f t="shared" si="4"/>
        <v>1.4787000000069384E-2</v>
      </c>
      <c r="B15">
        <f t="shared" si="0"/>
        <v>0.20269130000087898</v>
      </c>
      <c r="C15">
        <v>10488.5939213</v>
      </c>
      <c r="D15">
        <v>205.857</v>
      </c>
      <c r="E15">
        <v>4.9779999999999998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0</v>
      </c>
      <c r="M15">
        <f t="shared" si="2"/>
        <v>4.9779999999999998</v>
      </c>
      <c r="N15">
        <f t="shared" si="3"/>
        <v>4.9779999999999998</v>
      </c>
      <c r="O15">
        <v>0</v>
      </c>
      <c r="Y15">
        <f t="shared" si="5"/>
        <v>2.239602500001638</v>
      </c>
      <c r="Z15">
        <f t="shared" si="5"/>
        <v>7.494040200001109</v>
      </c>
      <c r="AA15">
        <v>19.5</v>
      </c>
    </row>
    <row r="16" spans="1:27">
      <c r="A16">
        <f t="shared" si="4"/>
        <v>1.6152199999851291E-2</v>
      </c>
      <c r="B16">
        <f t="shared" si="0"/>
        <v>0.21884350000073027</v>
      </c>
      <c r="C16">
        <v>10488.6100735</v>
      </c>
      <c r="D16">
        <v>205.73400000000001</v>
      </c>
      <c r="E16">
        <v>5.109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0</v>
      </c>
      <c r="M16">
        <f t="shared" si="2"/>
        <v>5.109</v>
      </c>
      <c r="N16">
        <f t="shared" si="3"/>
        <v>5.109</v>
      </c>
      <c r="O16">
        <v>0</v>
      </c>
      <c r="Y16">
        <f t="shared" si="5"/>
        <v>2.239602500001638</v>
      </c>
      <c r="Z16">
        <f t="shared" si="5"/>
        <v>7.494040200001109</v>
      </c>
      <c r="AA16">
        <v>21</v>
      </c>
    </row>
    <row r="17" spans="1:27">
      <c r="A17">
        <f t="shared" si="4"/>
        <v>1.6180799999347073E-2</v>
      </c>
      <c r="B17">
        <f t="shared" si="0"/>
        <v>0.23502430000007735</v>
      </c>
      <c r="C17">
        <v>10488.626254299999</v>
      </c>
      <c r="D17">
        <v>205.36500000000001</v>
      </c>
      <c r="E17">
        <v>5.3710000000000004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"/>
        <v>0</v>
      </c>
      <c r="M17">
        <f t="shared" si="2"/>
        <v>5.3710000000000004</v>
      </c>
      <c r="N17">
        <f t="shared" si="3"/>
        <v>5.3710000000000004</v>
      </c>
      <c r="O17">
        <v>0</v>
      </c>
      <c r="Y17">
        <f t="shared" si="5"/>
        <v>2.239602500001638</v>
      </c>
      <c r="Z17">
        <f t="shared" si="5"/>
        <v>7.494040200001109</v>
      </c>
      <c r="AA17">
        <v>22.5</v>
      </c>
    </row>
    <row r="18" spans="1:27">
      <c r="A18">
        <f t="shared" si="4"/>
        <v>1.5774600000440842E-2</v>
      </c>
      <c r="B18">
        <f t="shared" si="0"/>
        <v>0.25079890000051819</v>
      </c>
      <c r="C18">
        <v>10488.6420289</v>
      </c>
      <c r="D18">
        <v>205.119</v>
      </c>
      <c r="E18">
        <v>5.8949999999999996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0</v>
      </c>
      <c r="M18">
        <f t="shared" si="2"/>
        <v>5.8949999999999996</v>
      </c>
      <c r="N18">
        <f t="shared" si="3"/>
        <v>5.8949999999999996</v>
      </c>
      <c r="O18">
        <v>0</v>
      </c>
      <c r="Y18">
        <f t="shared" si="5"/>
        <v>2.239602500001638</v>
      </c>
      <c r="Z18">
        <f t="shared" si="5"/>
        <v>7.494040200001109</v>
      </c>
      <c r="AA18">
        <v>24</v>
      </c>
    </row>
    <row r="19" spans="1:27">
      <c r="A19">
        <f t="shared" si="4"/>
        <v>1.6214100000070175E-2</v>
      </c>
      <c r="B19">
        <f t="shared" si="0"/>
        <v>0.26701300000058836</v>
      </c>
      <c r="C19">
        <v>10488.658243</v>
      </c>
      <c r="D19">
        <v>205.119</v>
      </c>
      <c r="E19">
        <v>6.157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"/>
        <v>0</v>
      </c>
      <c r="M19">
        <f t="shared" si="2"/>
        <v>6.157</v>
      </c>
      <c r="N19">
        <f t="shared" si="3"/>
        <v>6.157</v>
      </c>
      <c r="O19">
        <v>0</v>
      </c>
      <c r="Y19">
        <f t="shared" si="5"/>
        <v>2.239602500001638</v>
      </c>
      <c r="Z19">
        <f t="shared" si="5"/>
        <v>7.494040200001109</v>
      </c>
      <c r="AA19">
        <v>25.5</v>
      </c>
    </row>
    <row r="20" spans="1:27">
      <c r="A20">
        <f t="shared" si="4"/>
        <v>1.5807600000698585E-2</v>
      </c>
      <c r="B20">
        <f t="shared" si="0"/>
        <v>0.28282060000128695</v>
      </c>
      <c r="C20">
        <v>10488.674050600001</v>
      </c>
      <c r="D20">
        <v>204.99600000000001</v>
      </c>
      <c r="E20">
        <v>6.9429999999999996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0</v>
      </c>
      <c r="M20">
        <f t="shared" si="2"/>
        <v>6.9429999999999996</v>
      </c>
      <c r="N20">
        <f t="shared" si="3"/>
        <v>6.9429999999999996</v>
      </c>
      <c r="O20">
        <v>0</v>
      </c>
      <c r="Y20">
        <f t="shared" si="5"/>
        <v>2.239602500001638</v>
      </c>
      <c r="Z20">
        <f t="shared" si="5"/>
        <v>7.494040200001109</v>
      </c>
      <c r="AA20">
        <v>27</v>
      </c>
    </row>
    <row r="21" spans="1:27">
      <c r="A21">
        <f t="shared" si="4"/>
        <v>1.4744799998879898E-2</v>
      </c>
      <c r="B21">
        <f t="shared" si="0"/>
        <v>0.29756540000016685</v>
      </c>
      <c r="C21">
        <v>10488.688795399999</v>
      </c>
      <c r="D21">
        <v>204.99600000000001</v>
      </c>
      <c r="E21">
        <v>7.2050000000000001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0</v>
      </c>
      <c r="M21">
        <f t="shared" si="2"/>
        <v>7.2050000000000001</v>
      </c>
      <c r="N21">
        <f t="shared" si="3"/>
        <v>7.2050000000000001</v>
      </c>
      <c r="O21">
        <v>0</v>
      </c>
      <c r="Y21">
        <f t="shared" si="5"/>
        <v>2.239602500001638</v>
      </c>
      <c r="Z21">
        <f t="shared" si="5"/>
        <v>7.494040200001109</v>
      </c>
      <c r="AA21">
        <v>28.5</v>
      </c>
    </row>
    <row r="22" spans="1:27">
      <c r="A22">
        <f t="shared" si="4"/>
        <v>1.5991300000678166E-2</v>
      </c>
      <c r="B22">
        <f t="shared" si="0"/>
        <v>0.31355670000084501</v>
      </c>
      <c r="C22">
        <v>10488.7047867</v>
      </c>
      <c r="D22">
        <v>204.62700000000001</v>
      </c>
      <c r="E22">
        <v>7.3360000000000003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1"/>
        <v>0</v>
      </c>
      <c r="M22">
        <f t="shared" si="2"/>
        <v>7.3360000000000003</v>
      </c>
      <c r="N22">
        <f t="shared" si="3"/>
        <v>7.3360000000000003</v>
      </c>
      <c r="O22">
        <v>0</v>
      </c>
      <c r="Y22">
        <f t="shared" si="5"/>
        <v>2.239602500001638</v>
      </c>
      <c r="Z22">
        <f t="shared" si="5"/>
        <v>7.494040200001109</v>
      </c>
      <c r="AA22">
        <v>30</v>
      </c>
    </row>
    <row r="23" spans="1:27">
      <c r="A23">
        <f t="shared" si="4"/>
        <v>1.5087199999470613E-2</v>
      </c>
      <c r="B23">
        <f t="shared" si="0"/>
        <v>0.32864390000031563</v>
      </c>
      <c r="C23">
        <v>10488.7198739</v>
      </c>
      <c r="D23">
        <v>204.25800000000001</v>
      </c>
      <c r="E23">
        <v>7.3360000000000003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1"/>
        <v>0</v>
      </c>
      <c r="M23">
        <f t="shared" si="2"/>
        <v>7.3360000000000003</v>
      </c>
      <c r="N23">
        <f t="shared" si="3"/>
        <v>7.3360000000000003</v>
      </c>
      <c r="O23">
        <v>0</v>
      </c>
      <c r="Y23">
        <f t="shared" si="5"/>
        <v>2.239602500001638</v>
      </c>
      <c r="Z23">
        <f t="shared" si="5"/>
        <v>7.494040200001109</v>
      </c>
      <c r="AA23">
        <v>31.5</v>
      </c>
    </row>
    <row r="24" spans="1:27">
      <c r="A24">
        <f t="shared" si="4"/>
        <v>1.5747200000987505E-2</v>
      </c>
      <c r="B24">
        <f t="shared" si="0"/>
        <v>0.34439110000130313</v>
      </c>
      <c r="C24">
        <v>10488.735621100001</v>
      </c>
      <c r="D24">
        <v>203.76599999999999</v>
      </c>
      <c r="E24">
        <v>7.2050000000000001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1"/>
        <v>0</v>
      </c>
      <c r="M24">
        <f t="shared" si="2"/>
        <v>7.2050000000000001</v>
      </c>
      <c r="N24">
        <f t="shared" si="3"/>
        <v>7.2050000000000001</v>
      </c>
      <c r="O24">
        <v>0</v>
      </c>
      <c r="Y24">
        <f t="shared" si="5"/>
        <v>2.239602500001638</v>
      </c>
      <c r="Z24">
        <f t="shared" si="5"/>
        <v>7.494040200001109</v>
      </c>
      <c r="AA24">
        <v>33</v>
      </c>
    </row>
    <row r="25" spans="1:27">
      <c r="A25">
        <f t="shared" si="4"/>
        <v>1.5498900000238791E-2</v>
      </c>
      <c r="B25">
        <f t="shared" si="0"/>
        <v>0.35989000000154192</v>
      </c>
      <c r="C25">
        <v>10488.751120000001</v>
      </c>
      <c r="D25">
        <v>203.274</v>
      </c>
      <c r="E25">
        <v>7.3360000000000003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1"/>
        <v>0</v>
      </c>
      <c r="M25">
        <f t="shared" si="2"/>
        <v>7.3360000000000003</v>
      </c>
      <c r="N25">
        <f t="shared" si="3"/>
        <v>7.3360000000000003</v>
      </c>
      <c r="O25">
        <v>0</v>
      </c>
      <c r="Y25">
        <f t="shared" si="5"/>
        <v>2.239602500001638</v>
      </c>
      <c r="Z25">
        <f t="shared" si="5"/>
        <v>7.494040200001109</v>
      </c>
      <c r="AA25">
        <v>34.5</v>
      </c>
    </row>
    <row r="26" spans="1:27">
      <c r="A26">
        <f t="shared" si="4"/>
        <v>1.5210099998512305E-2</v>
      </c>
      <c r="B26">
        <f t="shared" si="0"/>
        <v>0.37510010000005423</v>
      </c>
      <c r="C26">
        <v>10488.766330099999</v>
      </c>
      <c r="D26">
        <v>204.73164</v>
      </c>
      <c r="E26">
        <v>4.9413200000000002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  <c r="M26">
        <f t="shared" si="2"/>
        <v>4.9413200000000002</v>
      </c>
      <c r="N26">
        <f t="shared" si="3"/>
        <v>4.9413200000000002</v>
      </c>
      <c r="O26">
        <v>0</v>
      </c>
      <c r="Y26">
        <f t="shared" si="5"/>
        <v>2.239602500001638</v>
      </c>
      <c r="Z26">
        <f t="shared" si="5"/>
        <v>7.494040200001109</v>
      </c>
      <c r="AA26">
        <v>36</v>
      </c>
    </row>
    <row r="27" spans="1:27">
      <c r="A27">
        <f t="shared" si="4"/>
        <v>1.5658100001019193E-2</v>
      </c>
      <c r="B27">
        <f t="shared" si="0"/>
        <v>0.39075820000107342</v>
      </c>
      <c r="C27">
        <v>10488.7819882</v>
      </c>
      <c r="D27">
        <v>204.71688</v>
      </c>
      <c r="E27">
        <v>5.2033199999999997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  <c r="M27">
        <f t="shared" si="2"/>
        <v>5.2033199999999997</v>
      </c>
      <c r="N27">
        <f t="shared" si="3"/>
        <v>5.2033199999999997</v>
      </c>
      <c r="O27">
        <v>0</v>
      </c>
      <c r="Y27">
        <f t="shared" si="5"/>
        <v>2.239602500001638</v>
      </c>
      <c r="Z27">
        <f t="shared" si="5"/>
        <v>7.494040200001109</v>
      </c>
      <c r="AA27">
        <v>37.5</v>
      </c>
    </row>
    <row r="28" spans="1:27">
      <c r="A28">
        <f t="shared" si="4"/>
        <v>1.5058299999509472E-2</v>
      </c>
      <c r="B28">
        <f t="shared" si="0"/>
        <v>0.40581650000058289</v>
      </c>
      <c r="C28">
        <v>10488.7970465</v>
      </c>
      <c r="D28">
        <v>204.68244000000001</v>
      </c>
      <c r="E28">
        <v>5.4653200000000002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0</v>
      </c>
      <c r="M28">
        <f t="shared" si="2"/>
        <v>5.4653200000000002</v>
      </c>
      <c r="N28">
        <f t="shared" si="3"/>
        <v>5.4653200000000002</v>
      </c>
      <c r="O28">
        <v>0</v>
      </c>
      <c r="Y28">
        <f t="shared" si="5"/>
        <v>2.239602500001638</v>
      </c>
      <c r="Z28">
        <f t="shared" si="5"/>
        <v>7.494040200001109</v>
      </c>
      <c r="AA28">
        <v>39</v>
      </c>
    </row>
    <row r="29" spans="1:27">
      <c r="A29">
        <f t="shared" si="4"/>
        <v>1.5955299999404815E-2</v>
      </c>
      <c r="B29">
        <f t="shared" si="0"/>
        <v>0.42177179999998771</v>
      </c>
      <c r="C29">
        <v>10488.813001799999</v>
      </c>
      <c r="D29">
        <v>204.68603999999999</v>
      </c>
      <c r="E29">
        <v>5.6958799999999998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  <c r="M29">
        <f t="shared" si="2"/>
        <v>5.6958799999999998</v>
      </c>
      <c r="N29">
        <f t="shared" si="3"/>
        <v>5.6958799999999998</v>
      </c>
      <c r="O29">
        <v>0</v>
      </c>
      <c r="Y29">
        <f t="shared" si="5"/>
        <v>2.239602500001638</v>
      </c>
      <c r="Z29">
        <f t="shared" si="5"/>
        <v>7.494040200001109</v>
      </c>
      <c r="AA29">
        <v>40.5</v>
      </c>
    </row>
    <row r="30" spans="1:27">
      <c r="A30">
        <f t="shared" si="4"/>
        <v>1.517010000134178E-2</v>
      </c>
      <c r="B30">
        <f t="shared" si="0"/>
        <v>0.43694190000132949</v>
      </c>
      <c r="C30">
        <v>10488.828171900001</v>
      </c>
      <c r="D30">
        <v>204.66996</v>
      </c>
      <c r="E30">
        <v>5.8949999999999996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  <c r="M30">
        <f t="shared" si="2"/>
        <v>5.8949999999999996</v>
      </c>
      <c r="N30">
        <f t="shared" si="3"/>
        <v>5.8949999999999996</v>
      </c>
      <c r="O30">
        <v>0</v>
      </c>
      <c r="Y30">
        <f t="shared" si="5"/>
        <v>2.239602500001638</v>
      </c>
      <c r="Z30">
        <f t="shared" si="5"/>
        <v>7.494040200001109</v>
      </c>
      <c r="AA30">
        <v>42</v>
      </c>
    </row>
    <row r="31" spans="1:27">
      <c r="A31">
        <f t="shared" si="4"/>
        <v>1.5465999998923508E-2</v>
      </c>
      <c r="B31">
        <f t="shared" si="0"/>
        <v>0.45240790000025299</v>
      </c>
      <c r="C31">
        <v>10488.8436379</v>
      </c>
      <c r="D31">
        <v>204.64895999999899</v>
      </c>
      <c r="E31">
        <v>6.0574399999999997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0</v>
      </c>
      <c r="M31">
        <f t="shared" si="2"/>
        <v>6.0574399999999997</v>
      </c>
      <c r="N31">
        <f t="shared" si="3"/>
        <v>6.0574399999999997</v>
      </c>
      <c r="O31">
        <v>0</v>
      </c>
      <c r="Y31">
        <f t="shared" si="5"/>
        <v>2.239602500001638</v>
      </c>
      <c r="Z31">
        <f t="shared" si="5"/>
        <v>7.494040200001109</v>
      </c>
      <c r="AA31">
        <v>43.5</v>
      </c>
    </row>
    <row r="32" spans="1:27">
      <c r="A32">
        <f t="shared" si="4"/>
        <v>1.5364099999715108E-2</v>
      </c>
      <c r="B32">
        <f t="shared" si="0"/>
        <v>0.4677719999999681</v>
      </c>
      <c r="C32">
        <v>10488.859001999999</v>
      </c>
      <c r="D32">
        <v>204.60827999999901</v>
      </c>
      <c r="E32">
        <v>6.1832000000000003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0</v>
      </c>
      <c r="M32">
        <f t="shared" si="2"/>
        <v>6.1832000000000003</v>
      </c>
      <c r="N32">
        <f t="shared" si="3"/>
        <v>6.1832000000000003</v>
      </c>
      <c r="O32">
        <v>0</v>
      </c>
      <c r="Y32">
        <f t="shared" si="5"/>
        <v>2.239602500001638</v>
      </c>
      <c r="Z32">
        <f t="shared" si="5"/>
        <v>7.494040200001109</v>
      </c>
      <c r="AA32">
        <v>45</v>
      </c>
    </row>
    <row r="33" spans="1:27">
      <c r="A33">
        <f t="shared" si="4"/>
        <v>1.5269999999873107E-2</v>
      </c>
      <c r="B33">
        <f t="shared" si="0"/>
        <v>0.48304199999984121</v>
      </c>
      <c r="C33">
        <v>10488.874271999999</v>
      </c>
      <c r="D33">
        <v>204.55283999999901</v>
      </c>
      <c r="E33">
        <v>6.2670399999999997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1"/>
        <v>0</v>
      </c>
      <c r="M33">
        <f t="shared" si="2"/>
        <v>6.2670399999999997</v>
      </c>
      <c r="N33">
        <f t="shared" si="3"/>
        <v>6.2670399999999997</v>
      </c>
      <c r="O33">
        <v>0</v>
      </c>
      <c r="Y33">
        <f t="shared" si="5"/>
        <v>2.239602500001638</v>
      </c>
      <c r="Z33">
        <f t="shared" si="5"/>
        <v>7.494040200001109</v>
      </c>
      <c r="AA33">
        <v>46.5</v>
      </c>
    </row>
    <row r="34" spans="1:27">
      <c r="A34">
        <f t="shared" si="4"/>
        <v>1.5930600000501727E-2</v>
      </c>
      <c r="B34">
        <f t="shared" si="0"/>
        <v>0.49897260000034294</v>
      </c>
      <c r="C34">
        <v>10488.8902026</v>
      </c>
      <c r="D34">
        <v>204.47279999999901</v>
      </c>
      <c r="E34">
        <v>6.3141999999999996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1"/>
        <v>0</v>
      </c>
      <c r="M34">
        <f t="shared" si="2"/>
        <v>6.3141999999999996</v>
      </c>
      <c r="N34">
        <f t="shared" si="3"/>
        <v>6.3141999999999996</v>
      </c>
      <c r="O34">
        <v>0</v>
      </c>
      <c r="Y34">
        <f t="shared" si="5"/>
        <v>2.239602500001638</v>
      </c>
      <c r="Z34">
        <f t="shared" si="5"/>
        <v>7.494040200001109</v>
      </c>
      <c r="AA34">
        <v>48</v>
      </c>
    </row>
    <row r="35" spans="1:27">
      <c r="A35">
        <f t="shared" si="4"/>
        <v>1.4606200000343961E-2</v>
      </c>
      <c r="B35">
        <f t="shared" si="0"/>
        <v>0.5135788000006869</v>
      </c>
      <c r="C35">
        <v>10488.9048088</v>
      </c>
      <c r="D35">
        <v>204.36815999999899</v>
      </c>
      <c r="E35">
        <v>6.3508800000000001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1"/>
        <v>0</v>
      </c>
      <c r="M35">
        <f t="shared" si="2"/>
        <v>6.3508800000000001</v>
      </c>
      <c r="N35">
        <f t="shared" si="3"/>
        <v>6.3508800000000001</v>
      </c>
      <c r="O35">
        <v>0</v>
      </c>
      <c r="Y35">
        <f t="shared" si="5"/>
        <v>2.239602500001638</v>
      </c>
      <c r="Z35">
        <f t="shared" si="5"/>
        <v>7.494040200001109</v>
      </c>
      <c r="AA35">
        <v>49.5</v>
      </c>
    </row>
    <row r="36" spans="1:27">
      <c r="A36">
        <f t="shared" si="4"/>
        <v>1.5176299999438925E-2</v>
      </c>
      <c r="B36">
        <f t="shared" si="0"/>
        <v>0.52875510000012582</v>
      </c>
      <c r="C36">
        <v>10488.919985099999</v>
      </c>
      <c r="D36">
        <v>204.23892000000001</v>
      </c>
      <c r="E36">
        <v>6.3666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0</v>
      </c>
      <c r="M36">
        <f t="shared" si="2"/>
        <v>6.3666</v>
      </c>
      <c r="N36">
        <f t="shared" si="3"/>
        <v>6.3666</v>
      </c>
      <c r="O36">
        <v>0</v>
      </c>
      <c r="Y36">
        <f t="shared" si="5"/>
        <v>2.239602500001638</v>
      </c>
      <c r="Z36">
        <f t="shared" si="5"/>
        <v>7.494040200001109</v>
      </c>
      <c r="AA36">
        <v>51</v>
      </c>
    </row>
    <row r="37" spans="1:27">
      <c r="A37">
        <f t="shared" si="4"/>
        <v>1.5175200000157929E-2</v>
      </c>
      <c r="B37">
        <f t="shared" si="0"/>
        <v>0.54393030000028375</v>
      </c>
      <c r="C37">
        <v>10488.9351603</v>
      </c>
      <c r="D37">
        <v>204.13788</v>
      </c>
      <c r="E37">
        <v>6.3456400000000004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0</v>
      </c>
      <c r="M37">
        <f t="shared" si="2"/>
        <v>6.3456400000000004</v>
      </c>
      <c r="N37">
        <f t="shared" si="3"/>
        <v>6.3456400000000004</v>
      </c>
      <c r="O37">
        <v>0</v>
      </c>
      <c r="Y37">
        <f t="shared" si="5"/>
        <v>2.239602500001638</v>
      </c>
      <c r="Z37">
        <f t="shared" si="5"/>
        <v>7.494040200001109</v>
      </c>
      <c r="AA37">
        <v>52.5</v>
      </c>
    </row>
    <row r="38" spans="1:27">
      <c r="A38">
        <f t="shared" si="4"/>
        <v>1.568050000059884E-2</v>
      </c>
      <c r="B38">
        <f t="shared" si="0"/>
        <v>0.55961080000088259</v>
      </c>
      <c r="C38">
        <v>10488.9508408</v>
      </c>
      <c r="D38">
        <v>204.02699999999999</v>
      </c>
      <c r="E38">
        <v>6.3141999999999996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0</v>
      </c>
      <c r="M38">
        <f t="shared" si="2"/>
        <v>6.3141999999999996</v>
      </c>
      <c r="N38">
        <f t="shared" si="3"/>
        <v>6.3141999999999996</v>
      </c>
      <c r="O38">
        <v>0</v>
      </c>
      <c r="Y38">
        <f t="shared" si="5"/>
        <v>2.239602500001638</v>
      </c>
      <c r="Z38">
        <f t="shared" si="5"/>
        <v>7.494040200001109</v>
      </c>
      <c r="AA38">
        <v>54</v>
      </c>
    </row>
    <row r="39" spans="1:27">
      <c r="A39">
        <f t="shared" si="4"/>
        <v>1.5534300000581425E-2</v>
      </c>
      <c r="B39">
        <f t="shared" si="0"/>
        <v>0.57514510000146402</v>
      </c>
      <c r="C39">
        <v>10488.966375100001</v>
      </c>
      <c r="D39">
        <v>203.91119999999901</v>
      </c>
      <c r="E39">
        <v>6.2618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  <c r="M39">
        <f t="shared" si="2"/>
        <v>6.2618</v>
      </c>
      <c r="N39">
        <f t="shared" si="3"/>
        <v>6.2618</v>
      </c>
      <c r="O39">
        <v>0</v>
      </c>
      <c r="Y39">
        <f t="shared" si="5"/>
        <v>2.239602500001638</v>
      </c>
      <c r="Z39">
        <f t="shared" si="5"/>
        <v>7.494040200001109</v>
      </c>
      <c r="AA39">
        <v>55.5</v>
      </c>
    </row>
    <row r="40" spans="1:27">
      <c r="A40">
        <f t="shared" si="4"/>
        <v>1.5485799998714356E-2</v>
      </c>
      <c r="B40">
        <f t="shared" si="0"/>
        <v>0.59063090000017837</v>
      </c>
      <c r="C40">
        <v>10488.981860899999</v>
      </c>
      <c r="D40">
        <v>203.76228</v>
      </c>
      <c r="E40">
        <v>6.1989200000000002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  <c r="M40">
        <f t="shared" si="2"/>
        <v>6.1989200000000002</v>
      </c>
      <c r="N40">
        <f t="shared" si="3"/>
        <v>6.1989200000000002</v>
      </c>
      <c r="O40">
        <v>0</v>
      </c>
      <c r="Y40">
        <f t="shared" si="5"/>
        <v>2.239602500001638</v>
      </c>
      <c r="Z40">
        <f t="shared" si="5"/>
        <v>7.494040200001109</v>
      </c>
      <c r="AA40">
        <v>57</v>
      </c>
    </row>
    <row r="41" spans="1:27">
      <c r="A41">
        <f t="shared" si="4"/>
        <v>1.5094300000782823E-2</v>
      </c>
      <c r="B41">
        <f t="shared" si="0"/>
        <v>0.60572520000096119</v>
      </c>
      <c r="C41">
        <v>10488.9969552</v>
      </c>
      <c r="D41">
        <v>203.60843999999901</v>
      </c>
      <c r="E41">
        <v>6.1255600000000001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1"/>
        <v>0</v>
      </c>
      <c r="M41">
        <f t="shared" si="2"/>
        <v>6.1255600000000001</v>
      </c>
      <c r="N41">
        <f t="shared" si="3"/>
        <v>6.1255600000000001</v>
      </c>
      <c r="O41">
        <v>0</v>
      </c>
      <c r="Y41">
        <f t="shared" si="5"/>
        <v>2.239602500001638</v>
      </c>
      <c r="Z41">
        <f t="shared" si="5"/>
        <v>7.494040200001109</v>
      </c>
      <c r="AA41">
        <v>58.5</v>
      </c>
    </row>
    <row r="42" spans="1:27">
      <c r="A42">
        <f t="shared" si="4"/>
        <v>4.6784500000285334E-2</v>
      </c>
      <c r="B42">
        <f t="shared" si="0"/>
        <v>0.65250970000124653</v>
      </c>
      <c r="C42">
        <v>10489.043739700001</v>
      </c>
      <c r="D42">
        <v>203.46444</v>
      </c>
      <c r="E42">
        <v>6.0417199999999998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1"/>
        <v>0</v>
      </c>
      <c r="M42">
        <f t="shared" si="2"/>
        <v>6.0417199999999998</v>
      </c>
      <c r="N42">
        <f t="shared" si="3"/>
        <v>6.0417199999999998</v>
      </c>
      <c r="O42">
        <v>0</v>
      </c>
      <c r="Y42">
        <f t="shared" si="5"/>
        <v>2.239602500001638</v>
      </c>
      <c r="Z42">
        <f t="shared" si="5"/>
        <v>7.494040200001109</v>
      </c>
      <c r="AA42">
        <v>60</v>
      </c>
    </row>
    <row r="43" spans="1:27">
      <c r="A43">
        <f t="shared" si="4"/>
        <v>3.129599999920174E-2</v>
      </c>
      <c r="B43">
        <f t="shared" si="0"/>
        <v>0.68380570000044827</v>
      </c>
      <c r="C43">
        <v>10489.0750357</v>
      </c>
      <c r="D43">
        <v>203.32535999999999</v>
      </c>
      <c r="E43">
        <v>5.9421600000000003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1"/>
        <v>0</v>
      </c>
      <c r="M43">
        <f t="shared" si="2"/>
        <v>5.9421600000000003</v>
      </c>
      <c r="N43">
        <f t="shared" si="3"/>
        <v>5.9421600000000003</v>
      </c>
      <c r="O43">
        <v>0</v>
      </c>
      <c r="Y43">
        <f t="shared" si="5"/>
        <v>2.239602500001638</v>
      </c>
      <c r="Z43">
        <f t="shared" si="5"/>
        <v>7.494040200001109</v>
      </c>
      <c r="AA43">
        <v>61.5</v>
      </c>
    </row>
    <row r="44" spans="1:27">
      <c r="A44">
        <f t="shared" si="4"/>
        <v>3.111929999977292E-2</v>
      </c>
      <c r="B44">
        <f t="shared" si="0"/>
        <v>0.71492500000022119</v>
      </c>
      <c r="C44">
        <v>10489.106154999999</v>
      </c>
      <c r="D44">
        <v>203.18627999999899</v>
      </c>
      <c r="E44">
        <v>5.8426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1"/>
        <v>0</v>
      </c>
      <c r="M44">
        <f t="shared" si="2"/>
        <v>5.8426</v>
      </c>
      <c r="N44">
        <f t="shared" si="3"/>
        <v>5.8426</v>
      </c>
      <c r="O44">
        <v>0</v>
      </c>
      <c r="Y44">
        <f t="shared" si="5"/>
        <v>2.239602500001638</v>
      </c>
      <c r="Z44">
        <f t="shared" si="5"/>
        <v>7.494040200001109</v>
      </c>
      <c r="AA44">
        <v>63</v>
      </c>
    </row>
    <row r="45" spans="1:27">
      <c r="A45">
        <f t="shared" si="4"/>
        <v>3.1028500001411885E-2</v>
      </c>
      <c r="B45">
        <f t="shared" si="0"/>
        <v>0.74595350000163307</v>
      </c>
      <c r="C45">
        <v>10489.137183500001</v>
      </c>
      <c r="D45">
        <v>203.0472</v>
      </c>
      <c r="E45">
        <v>5.7220800000000001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1"/>
        <v>0</v>
      </c>
      <c r="M45">
        <f t="shared" si="2"/>
        <v>5.7220800000000001</v>
      </c>
      <c r="N45">
        <f t="shared" si="3"/>
        <v>5.7220800000000001</v>
      </c>
      <c r="O45">
        <v>0</v>
      </c>
      <c r="Y45">
        <f t="shared" si="5"/>
        <v>2.239602500001638</v>
      </c>
      <c r="Z45">
        <f t="shared" si="5"/>
        <v>7.494040200001109</v>
      </c>
      <c r="AA45">
        <v>64.5</v>
      </c>
    </row>
    <row r="46" spans="1:27">
      <c r="A46">
        <f t="shared" si="4"/>
        <v>3.182339999875694E-2</v>
      </c>
      <c r="B46">
        <f t="shared" si="0"/>
        <v>0.77777690000039001</v>
      </c>
      <c r="C46">
        <v>10489.1690069</v>
      </c>
      <c r="D46">
        <v>202.9032</v>
      </c>
      <c r="E46">
        <v>5.6015600000000001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1"/>
        <v>0</v>
      </c>
      <c r="M46">
        <f t="shared" si="2"/>
        <v>5.6015600000000001</v>
      </c>
      <c r="N46">
        <f t="shared" si="3"/>
        <v>5.6015600000000001</v>
      </c>
      <c r="O46">
        <v>0</v>
      </c>
      <c r="Y46">
        <f t="shared" si="5"/>
        <v>2.239602500001638</v>
      </c>
      <c r="Z46">
        <f t="shared" si="5"/>
        <v>7.494040200001109</v>
      </c>
      <c r="AA46">
        <v>66</v>
      </c>
    </row>
    <row r="47" spans="1:27">
      <c r="A47">
        <f t="shared" si="4"/>
        <v>4.6879100000296603E-2</v>
      </c>
      <c r="B47">
        <f t="shared" si="0"/>
        <v>0.82465600000068662</v>
      </c>
      <c r="C47">
        <v>10489.215886</v>
      </c>
      <c r="D47">
        <v>202.764119999999</v>
      </c>
      <c r="E47">
        <v>5.4915200000000004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1"/>
        <v>0</v>
      </c>
      <c r="M47">
        <f t="shared" si="2"/>
        <v>5.4915200000000004</v>
      </c>
      <c r="N47">
        <f t="shared" si="3"/>
        <v>5.4915200000000004</v>
      </c>
      <c r="O47">
        <v>0</v>
      </c>
      <c r="Y47">
        <f t="shared" si="5"/>
        <v>2.239602500001638</v>
      </c>
      <c r="Z47">
        <f t="shared" si="5"/>
        <v>7.494040200001109</v>
      </c>
      <c r="AA47">
        <v>67.5</v>
      </c>
    </row>
    <row r="48" spans="1:27">
      <c r="A48">
        <f t="shared" si="4"/>
        <v>3.1187200000204029E-2</v>
      </c>
      <c r="B48">
        <f t="shared" si="0"/>
        <v>0.85584320000089065</v>
      </c>
      <c r="C48">
        <v>10489.2470732</v>
      </c>
      <c r="D48">
        <v>202.62995999999899</v>
      </c>
      <c r="E48">
        <v>5.3919600000000001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1"/>
        <v>0</v>
      </c>
      <c r="M48">
        <f t="shared" si="2"/>
        <v>5.3919600000000001</v>
      </c>
      <c r="N48">
        <f t="shared" si="3"/>
        <v>5.3919600000000001</v>
      </c>
      <c r="O48">
        <v>0</v>
      </c>
      <c r="Y48">
        <f t="shared" si="5"/>
        <v>2.239602500001638</v>
      </c>
      <c r="Z48">
        <f t="shared" si="5"/>
        <v>7.494040200001109</v>
      </c>
      <c r="AA48">
        <v>69</v>
      </c>
    </row>
    <row r="49" spans="1:27">
      <c r="A49">
        <f t="shared" si="4"/>
        <v>3.0024100000446197E-2</v>
      </c>
      <c r="B49">
        <f t="shared" si="0"/>
        <v>0.88586730000133684</v>
      </c>
      <c r="C49">
        <v>10489.277097300001</v>
      </c>
      <c r="D49">
        <v>202.510559999999</v>
      </c>
      <c r="E49">
        <v>5.3133600000000003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1"/>
        <v>0</v>
      </c>
      <c r="M49">
        <f t="shared" si="2"/>
        <v>5.3133600000000003</v>
      </c>
      <c r="N49">
        <f t="shared" si="3"/>
        <v>5.3133600000000003</v>
      </c>
      <c r="O49">
        <v>0</v>
      </c>
      <c r="Y49">
        <f t="shared" si="5"/>
        <v>2.239602500001638</v>
      </c>
      <c r="Z49">
        <f t="shared" si="5"/>
        <v>7.494040200001109</v>
      </c>
      <c r="AA49">
        <v>70.5</v>
      </c>
    </row>
    <row r="50" spans="1:27">
      <c r="A50">
        <f t="shared" si="4"/>
        <v>1.7966599998544552E-2</v>
      </c>
      <c r="B50">
        <f t="shared" si="0"/>
        <v>0.9038338999998814</v>
      </c>
      <c r="C50">
        <v>10489.295063899999</v>
      </c>
      <c r="D50">
        <v>202.40591999999901</v>
      </c>
      <c r="E50">
        <v>5.2452399999999999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1"/>
        <v>0</v>
      </c>
      <c r="M50">
        <f t="shared" si="2"/>
        <v>5.2452399999999999</v>
      </c>
      <c r="N50">
        <f t="shared" si="3"/>
        <v>5.2452399999999999</v>
      </c>
      <c r="O50">
        <v>0</v>
      </c>
      <c r="Y50">
        <f t="shared" si="5"/>
        <v>2.239602500001638</v>
      </c>
      <c r="Z50">
        <f t="shared" si="5"/>
        <v>7.494040200001109</v>
      </c>
      <c r="AA50">
        <v>72</v>
      </c>
    </row>
    <row r="51" spans="1:27">
      <c r="A51">
        <f t="shared" si="4"/>
        <v>6.0136300000522169E-2</v>
      </c>
      <c r="B51">
        <f t="shared" si="0"/>
        <v>0.96397020000040357</v>
      </c>
      <c r="C51">
        <v>10489.3552002</v>
      </c>
      <c r="D51">
        <v>202.31111999999999</v>
      </c>
      <c r="E51">
        <v>5.1718799999999998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1"/>
        <v>0</v>
      </c>
      <c r="M51">
        <f t="shared" si="2"/>
        <v>5.1718799999999998</v>
      </c>
      <c r="N51">
        <f t="shared" si="3"/>
        <v>5.1718799999999998</v>
      </c>
      <c r="O51">
        <v>0</v>
      </c>
      <c r="Y51">
        <f t="shared" si="5"/>
        <v>2.239602500001638</v>
      </c>
      <c r="Z51">
        <f t="shared" si="5"/>
        <v>7.494040200001109</v>
      </c>
      <c r="AA51">
        <v>73.5</v>
      </c>
    </row>
    <row r="52" spans="1:27">
      <c r="A52">
        <f t="shared" si="4"/>
        <v>1.4655599999969127E-2</v>
      </c>
      <c r="B52">
        <f t="shared" si="0"/>
        <v>0.97862580000037269</v>
      </c>
      <c r="C52">
        <v>10489.3698558</v>
      </c>
      <c r="D52">
        <v>202.16351999999901</v>
      </c>
      <c r="E52">
        <v>5.0985199999999997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1"/>
        <v>0</v>
      </c>
      <c r="M52">
        <f t="shared" si="2"/>
        <v>5.0985199999999997</v>
      </c>
      <c r="N52">
        <f t="shared" si="3"/>
        <v>5.0985199999999997</v>
      </c>
      <c r="O52">
        <v>0</v>
      </c>
      <c r="Y52">
        <f t="shared" si="5"/>
        <v>2.239602500001638</v>
      </c>
      <c r="Z52">
        <f t="shared" si="5"/>
        <v>7.494040200001109</v>
      </c>
      <c r="AA52">
        <v>75</v>
      </c>
    </row>
    <row r="53" spans="1:27">
      <c r="A53">
        <f t="shared" si="4"/>
        <v>1.6104500000437838E-2</v>
      </c>
      <c r="B53">
        <f t="shared" si="0"/>
        <v>0.99473030000081053</v>
      </c>
      <c r="C53">
        <v>10489.3859603</v>
      </c>
      <c r="D53">
        <v>202.02575999999999</v>
      </c>
      <c r="E53">
        <v>5.0251599999999996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1"/>
        <v>0</v>
      </c>
      <c r="M53">
        <f t="shared" si="2"/>
        <v>5.0251599999999996</v>
      </c>
      <c r="N53">
        <f t="shared" si="3"/>
        <v>5.0251599999999996</v>
      </c>
      <c r="O53">
        <v>0</v>
      </c>
      <c r="Y53">
        <f t="shared" si="5"/>
        <v>2.239602500001638</v>
      </c>
      <c r="Z53">
        <f t="shared" si="5"/>
        <v>7.494040200001109</v>
      </c>
      <c r="AA53">
        <v>76.5</v>
      </c>
    </row>
    <row r="54" spans="1:27">
      <c r="A54">
        <f t="shared" si="4"/>
        <v>6.2821199999234523E-2</v>
      </c>
      <c r="B54">
        <f t="shared" si="0"/>
        <v>1.0575515000000451</v>
      </c>
      <c r="C54">
        <v>10489.448781499999</v>
      </c>
      <c r="D54">
        <v>201.88800000000001</v>
      </c>
      <c r="E54">
        <v>4.9465599999999998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1"/>
        <v>0</v>
      </c>
      <c r="M54">
        <f t="shared" si="2"/>
        <v>4.9465599999999998</v>
      </c>
      <c r="N54">
        <f t="shared" si="3"/>
        <v>4.9465599999999998</v>
      </c>
      <c r="O54">
        <v>0</v>
      </c>
      <c r="Y54">
        <f t="shared" si="5"/>
        <v>2.239602500001638</v>
      </c>
      <c r="Z54">
        <f t="shared" si="5"/>
        <v>7.494040200001109</v>
      </c>
      <c r="AA54">
        <v>78</v>
      </c>
    </row>
    <row r="55" spans="1:27">
      <c r="A55">
        <f t="shared" si="4"/>
        <v>1.5488300001379685E-2</v>
      </c>
      <c r="B55">
        <f t="shared" si="0"/>
        <v>1.0730398000014247</v>
      </c>
      <c r="C55">
        <v>10489.464269800001</v>
      </c>
      <c r="D55">
        <v>201.76007999999999</v>
      </c>
      <c r="E55">
        <v>4.8679599999999903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1"/>
        <v>0</v>
      </c>
      <c r="M55">
        <f t="shared" si="2"/>
        <v>4.8679599999999903</v>
      </c>
      <c r="N55">
        <f t="shared" si="3"/>
        <v>4.8679599999999903</v>
      </c>
      <c r="O55">
        <v>0</v>
      </c>
      <c r="Y55">
        <f t="shared" si="5"/>
        <v>2.239602500001638</v>
      </c>
      <c r="Z55">
        <f t="shared" si="5"/>
        <v>7.494040200001109</v>
      </c>
      <c r="AA55">
        <v>79.5</v>
      </c>
    </row>
    <row r="56" spans="1:27">
      <c r="A56">
        <f t="shared" si="4"/>
        <v>3.1343399999968824E-2</v>
      </c>
      <c r="B56">
        <f t="shared" si="0"/>
        <v>1.1043832000013936</v>
      </c>
      <c r="C56">
        <v>10489.495613200001</v>
      </c>
      <c r="D56">
        <v>201.62723999999901</v>
      </c>
      <c r="E56">
        <v>4.7893599999999896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1"/>
        <v>0</v>
      </c>
      <c r="M56">
        <f t="shared" si="2"/>
        <v>4.7893599999999896</v>
      </c>
      <c r="N56">
        <f t="shared" si="3"/>
        <v>4.7893599999999896</v>
      </c>
      <c r="O56">
        <v>0</v>
      </c>
      <c r="Y56">
        <f t="shared" si="5"/>
        <v>2.239602500001638</v>
      </c>
      <c r="Z56">
        <f t="shared" si="5"/>
        <v>7.494040200001109</v>
      </c>
      <c r="AA56">
        <v>81</v>
      </c>
    </row>
    <row r="57" spans="1:27">
      <c r="A57">
        <f t="shared" si="4"/>
        <v>3.1542400000034831E-2</v>
      </c>
      <c r="B57">
        <f t="shared" si="0"/>
        <v>1.1359256000014284</v>
      </c>
      <c r="C57">
        <v>10489.527155600001</v>
      </c>
      <c r="D57">
        <v>201.49439999999899</v>
      </c>
      <c r="E57">
        <v>4.7107599999999898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1"/>
        <v>0</v>
      </c>
      <c r="M57">
        <f t="shared" si="2"/>
        <v>4.7107599999999898</v>
      </c>
      <c r="N57">
        <f t="shared" si="3"/>
        <v>4.7107599999999898</v>
      </c>
      <c r="O57">
        <v>0</v>
      </c>
      <c r="Y57">
        <f t="shared" si="5"/>
        <v>2.239602500001638</v>
      </c>
      <c r="Z57">
        <f t="shared" si="5"/>
        <v>7.494040200001109</v>
      </c>
      <c r="AA57">
        <v>82.5</v>
      </c>
    </row>
    <row r="58" spans="1:27">
      <c r="A58">
        <f t="shared" si="4"/>
        <v>3.1089699999938603E-2</v>
      </c>
      <c r="B58">
        <f t="shared" si="0"/>
        <v>1.167015300001367</v>
      </c>
      <c r="C58">
        <v>10489.558245300001</v>
      </c>
      <c r="D58">
        <v>201.36156</v>
      </c>
      <c r="E58">
        <v>4.6269199999999904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1"/>
        <v>0</v>
      </c>
      <c r="M58">
        <f t="shared" si="2"/>
        <v>4.6269199999999904</v>
      </c>
      <c r="N58">
        <f t="shared" si="3"/>
        <v>4.6269199999999904</v>
      </c>
      <c r="O58">
        <v>0</v>
      </c>
      <c r="Y58">
        <f t="shared" si="5"/>
        <v>2.239602500001638</v>
      </c>
      <c r="Z58">
        <f t="shared" si="5"/>
        <v>7.494040200001109</v>
      </c>
      <c r="AA58">
        <v>84</v>
      </c>
    </row>
    <row r="59" spans="1:27">
      <c r="A59">
        <f t="shared" si="4"/>
        <v>3.1981399999494897E-2</v>
      </c>
      <c r="B59">
        <f t="shared" si="0"/>
        <v>1.1989967000008619</v>
      </c>
      <c r="C59">
        <v>10489.5902267</v>
      </c>
      <c r="D59">
        <v>201.22379999999899</v>
      </c>
      <c r="E59">
        <v>4.54307999999999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1"/>
        <v>0</v>
      </c>
      <c r="M59">
        <f t="shared" si="2"/>
        <v>4.54307999999999</v>
      </c>
      <c r="N59">
        <f t="shared" si="3"/>
        <v>4.54307999999999</v>
      </c>
      <c r="O59">
        <v>0</v>
      </c>
      <c r="Y59">
        <f t="shared" si="5"/>
        <v>2.239602500001638</v>
      </c>
      <c r="Z59">
        <f t="shared" si="5"/>
        <v>7.494040200001109</v>
      </c>
      <c r="AA59">
        <v>85.5</v>
      </c>
    </row>
    <row r="60" spans="1:27">
      <c r="A60">
        <f t="shared" si="4"/>
        <v>4.554420000022219E-2</v>
      </c>
      <c r="B60">
        <f t="shared" si="0"/>
        <v>1.2445409000010841</v>
      </c>
      <c r="C60">
        <v>10489.6357709</v>
      </c>
      <c r="D60">
        <v>201.086039999999</v>
      </c>
      <c r="E60">
        <v>4.44876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1"/>
        <v>0</v>
      </c>
      <c r="M60">
        <f t="shared" si="2"/>
        <v>4.44876</v>
      </c>
      <c r="N60">
        <f t="shared" si="3"/>
        <v>4.44876</v>
      </c>
      <c r="O60">
        <v>0</v>
      </c>
      <c r="Y60">
        <f t="shared" si="5"/>
        <v>2.239602500001638</v>
      </c>
      <c r="Z60">
        <f t="shared" si="5"/>
        <v>7.494040200001109</v>
      </c>
      <c r="AA60">
        <v>87</v>
      </c>
    </row>
    <row r="61" spans="1:27">
      <c r="A61">
        <f t="shared" si="4"/>
        <v>3.072269999938726E-2</v>
      </c>
      <c r="B61">
        <f t="shared" si="0"/>
        <v>1.2752636000004713</v>
      </c>
      <c r="C61">
        <v>10489.6664936</v>
      </c>
      <c r="D61">
        <v>200.94335999999899</v>
      </c>
      <c r="E61">
        <v>4.3439599999999903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1"/>
        <v>0</v>
      </c>
      <c r="M61">
        <f t="shared" si="2"/>
        <v>4.3439599999999903</v>
      </c>
      <c r="N61">
        <f t="shared" si="3"/>
        <v>4.3439599999999903</v>
      </c>
      <c r="O61">
        <v>0</v>
      </c>
      <c r="Y61">
        <f t="shared" si="5"/>
        <v>2.239602500001638</v>
      </c>
      <c r="Z61">
        <f t="shared" si="5"/>
        <v>7.494040200001109</v>
      </c>
      <c r="AA61">
        <v>88.5</v>
      </c>
    </row>
    <row r="62" spans="1:27">
      <c r="A62">
        <f t="shared" si="4"/>
        <v>3.1027200000607991E-2</v>
      </c>
      <c r="B62">
        <f t="shared" si="0"/>
        <v>1.3062908000010793</v>
      </c>
      <c r="C62">
        <v>10489.6975208</v>
      </c>
      <c r="D62">
        <v>200.80067999999901</v>
      </c>
      <c r="E62">
        <v>4.2443999999999997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1"/>
        <v>0</v>
      </c>
      <c r="M62">
        <f t="shared" si="2"/>
        <v>4.2443999999999997</v>
      </c>
      <c r="N62">
        <f t="shared" si="3"/>
        <v>4.2443999999999997</v>
      </c>
      <c r="O62">
        <v>0</v>
      </c>
      <c r="Y62">
        <f t="shared" si="5"/>
        <v>2.239602500001638</v>
      </c>
      <c r="Z62">
        <f t="shared" si="5"/>
        <v>7.494040200001109</v>
      </c>
      <c r="AA62">
        <v>90</v>
      </c>
    </row>
    <row r="63" spans="1:27">
      <c r="A63">
        <f t="shared" si="4"/>
        <v>3.1748299999890151E-2</v>
      </c>
      <c r="B63">
        <f t="shared" si="0"/>
        <v>1.3380391000009695</v>
      </c>
      <c r="C63">
        <v>10489.7292691</v>
      </c>
      <c r="D63">
        <v>200.65799999999999</v>
      </c>
      <c r="E63">
        <v>4.1395999999999997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1"/>
        <v>0</v>
      </c>
      <c r="M63">
        <f t="shared" si="2"/>
        <v>4.1395999999999997</v>
      </c>
      <c r="N63">
        <f t="shared" si="3"/>
        <v>4.1395999999999997</v>
      </c>
      <c r="O63">
        <v>0</v>
      </c>
      <c r="Y63">
        <f t="shared" si="5"/>
        <v>2.239602500001638</v>
      </c>
      <c r="Z63">
        <f t="shared" si="5"/>
        <v>7.494040200001109</v>
      </c>
      <c r="AA63">
        <v>91.5</v>
      </c>
    </row>
    <row r="64" spans="1:27">
      <c r="A64">
        <f t="shared" si="4"/>
        <v>3.0424399999901652E-2</v>
      </c>
      <c r="B64">
        <f t="shared" si="0"/>
        <v>1.3684635000008711</v>
      </c>
      <c r="C64">
        <v>10489.7596935</v>
      </c>
      <c r="D64">
        <v>200.51532</v>
      </c>
      <c r="E64">
        <v>4.0400400000000003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1"/>
        <v>0</v>
      </c>
      <c r="M64">
        <f t="shared" si="2"/>
        <v>4.0400400000000003</v>
      </c>
      <c r="N64">
        <f t="shared" si="3"/>
        <v>4.0400400000000003</v>
      </c>
      <c r="O64">
        <v>0</v>
      </c>
      <c r="Y64">
        <f t="shared" si="5"/>
        <v>2.239602500001638</v>
      </c>
      <c r="Z64">
        <f t="shared" si="5"/>
        <v>7.494040200001109</v>
      </c>
      <c r="AA64">
        <v>93</v>
      </c>
    </row>
    <row r="65" spans="1:27">
      <c r="A65">
        <f t="shared" si="4"/>
        <v>2.0362900000691297E-2</v>
      </c>
      <c r="B65">
        <f t="shared" si="0"/>
        <v>1.3888264000015624</v>
      </c>
      <c r="C65">
        <v>10489.780056400001</v>
      </c>
      <c r="D65">
        <v>200.35787999999999</v>
      </c>
      <c r="E65">
        <v>3.94048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1"/>
        <v>0</v>
      </c>
      <c r="M65">
        <f t="shared" si="2"/>
        <v>3.94048</v>
      </c>
      <c r="N65">
        <f t="shared" si="3"/>
        <v>3.94048</v>
      </c>
      <c r="O65">
        <v>0</v>
      </c>
      <c r="Y65">
        <f t="shared" si="5"/>
        <v>2.239602500001638</v>
      </c>
      <c r="Z65">
        <f t="shared" si="5"/>
        <v>7.494040200001109</v>
      </c>
      <c r="AA65">
        <v>94.5</v>
      </c>
    </row>
    <row r="66" spans="1:27">
      <c r="A66">
        <f t="shared" si="4"/>
        <v>5.6727499999396969E-2</v>
      </c>
      <c r="B66">
        <f t="shared" si="0"/>
        <v>1.4455539000009594</v>
      </c>
      <c r="C66">
        <v>10489.8367839</v>
      </c>
      <c r="D66">
        <v>200.18567999999999</v>
      </c>
      <c r="E66">
        <v>3.83568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1"/>
        <v>0</v>
      </c>
      <c r="M66">
        <f t="shared" si="2"/>
        <v>3.83568</v>
      </c>
      <c r="N66">
        <f t="shared" si="3"/>
        <v>3.83568</v>
      </c>
      <c r="O66">
        <v>0</v>
      </c>
      <c r="Y66">
        <f t="shared" si="5"/>
        <v>2.239602500001638</v>
      </c>
      <c r="Z66">
        <f t="shared" si="5"/>
        <v>7.494040200001109</v>
      </c>
      <c r="AA66">
        <v>96</v>
      </c>
    </row>
    <row r="67" spans="1:27">
      <c r="A67">
        <f t="shared" si="4"/>
        <v>3.0555400000594091E-2</v>
      </c>
      <c r="B67">
        <f t="shared" ref="B67:B130" si="6">C67-$C$2</f>
        <v>1.4761093000015535</v>
      </c>
      <c r="C67">
        <v>10489.867339300001</v>
      </c>
      <c r="D67">
        <v>199.98887999999999</v>
      </c>
      <c r="E67">
        <v>3.7256399999999998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7">IF((B67&lt;$B$89),0,IF((B67-$B$89)&lt;1.218,(940.92*H67)*(B67-$B$89-1.2396+(1.2396*EXP(-1*(B67-$B$89)/1.2396))), ((940.92*H67)*(B67-$B$89-1.2396+(1.2396*EXP(-1*(B67-$B$89)/1.2396)))) - ((940.92*H67)*(B67-$B$89-1.218-1.2396+(1.2396*EXP(-1*(B67-$B$89-1.218)/1.2396)))) ))</f>
        <v>0</v>
      </c>
      <c r="M67">
        <f t="shared" ref="M67:M130" si="8">E67+L67</f>
        <v>3.7256399999999998</v>
      </c>
      <c r="N67">
        <f t="shared" ref="N67:N130" si="9">M67-F67</f>
        <v>3.7256399999999998</v>
      </c>
      <c r="O67">
        <v>0</v>
      </c>
      <c r="Y67">
        <f t="shared" si="5"/>
        <v>2.239602500001638</v>
      </c>
      <c r="Z67">
        <f t="shared" si="5"/>
        <v>7.494040200001109</v>
      </c>
      <c r="AA67">
        <v>97.5</v>
      </c>
    </row>
    <row r="68" spans="1:27">
      <c r="A68">
        <f t="shared" ref="A68:A131" si="10">B68-B67</f>
        <v>3.1497099998887279E-2</v>
      </c>
      <c r="B68">
        <f t="shared" si="6"/>
        <v>1.5076064000004408</v>
      </c>
      <c r="C68">
        <v>10489.8988364</v>
      </c>
      <c r="D68">
        <v>199.76748000000001</v>
      </c>
      <c r="E68">
        <v>3.5946400000000001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7"/>
        <v>0</v>
      </c>
      <c r="M68">
        <f t="shared" si="8"/>
        <v>3.5946400000000001</v>
      </c>
      <c r="N68">
        <f t="shared" si="9"/>
        <v>3.5946400000000001</v>
      </c>
      <c r="O68">
        <v>0</v>
      </c>
      <c r="Y68">
        <f t="shared" ref="Y68:Z131" si="11">Y67</f>
        <v>2.239602500001638</v>
      </c>
      <c r="Z68">
        <f t="shared" si="11"/>
        <v>7.494040200001109</v>
      </c>
      <c r="AA68">
        <v>99</v>
      </c>
    </row>
    <row r="69" spans="1:27">
      <c r="A69">
        <f t="shared" si="10"/>
        <v>3.1043200000567595E-2</v>
      </c>
      <c r="B69">
        <f t="shared" si="6"/>
        <v>1.5386496000010084</v>
      </c>
      <c r="C69">
        <v>10489.9298796</v>
      </c>
      <c r="D69">
        <v>199.5264</v>
      </c>
      <c r="E69">
        <v>3.4426800000000002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7"/>
        <v>0</v>
      </c>
      <c r="M69">
        <f t="shared" si="8"/>
        <v>3.4426800000000002</v>
      </c>
      <c r="N69">
        <f t="shared" si="9"/>
        <v>3.4426800000000002</v>
      </c>
      <c r="O69">
        <v>0</v>
      </c>
      <c r="Y69">
        <f t="shared" si="11"/>
        <v>2.239602500001638</v>
      </c>
      <c r="Z69">
        <f t="shared" si="11"/>
        <v>7.494040200001109</v>
      </c>
      <c r="AA69">
        <v>100.5</v>
      </c>
    </row>
    <row r="70" spans="1:27">
      <c r="A70">
        <f t="shared" si="10"/>
        <v>3.2131199999639648E-2</v>
      </c>
      <c r="B70">
        <f t="shared" si="6"/>
        <v>1.570780800000648</v>
      </c>
      <c r="C70">
        <v>10489.9620108</v>
      </c>
      <c r="D70">
        <v>199.27055999999899</v>
      </c>
      <c r="E70">
        <v>3.2749999999999999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7"/>
        <v>0</v>
      </c>
      <c r="M70">
        <f t="shared" si="8"/>
        <v>3.2749999999999999</v>
      </c>
      <c r="N70">
        <f t="shared" si="9"/>
        <v>3.2749999999999999</v>
      </c>
      <c r="O70">
        <v>0</v>
      </c>
      <c r="Y70">
        <f t="shared" si="11"/>
        <v>2.239602500001638</v>
      </c>
      <c r="Z70">
        <f t="shared" si="11"/>
        <v>7.494040200001109</v>
      </c>
      <c r="AA70">
        <v>102</v>
      </c>
    </row>
    <row r="71" spans="1:27">
      <c r="A71">
        <f t="shared" si="10"/>
        <v>1.5831900000193855E-2</v>
      </c>
      <c r="B71">
        <f t="shared" si="6"/>
        <v>1.5866127000008419</v>
      </c>
      <c r="C71">
        <v>10489.9778427</v>
      </c>
      <c r="D71">
        <v>199.01471999999899</v>
      </c>
      <c r="E71">
        <v>3.1020799999999999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7"/>
        <v>0</v>
      </c>
      <c r="M71">
        <f t="shared" si="8"/>
        <v>3.1020799999999999</v>
      </c>
      <c r="N71">
        <f t="shared" si="9"/>
        <v>3.1020799999999999</v>
      </c>
      <c r="O71">
        <v>0</v>
      </c>
      <c r="Y71">
        <f t="shared" si="11"/>
        <v>2.239602500001638</v>
      </c>
      <c r="Z71">
        <f t="shared" si="11"/>
        <v>7.494040200001109</v>
      </c>
      <c r="AA71">
        <v>103.5</v>
      </c>
    </row>
    <row r="72" spans="1:27">
      <c r="A72">
        <f t="shared" si="10"/>
        <v>3.1051199999637902E-2</v>
      </c>
      <c r="B72">
        <f t="shared" si="6"/>
        <v>1.6176639000004798</v>
      </c>
      <c r="C72">
        <v>10490.0088939</v>
      </c>
      <c r="D72">
        <v>198.76871999999901</v>
      </c>
      <c r="E72">
        <v>2.92916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7"/>
        <v>0</v>
      </c>
      <c r="M72">
        <f t="shared" si="8"/>
        <v>2.92916</v>
      </c>
      <c r="N72">
        <f t="shared" si="9"/>
        <v>2.92916</v>
      </c>
      <c r="O72">
        <v>0</v>
      </c>
      <c r="Y72">
        <f t="shared" si="11"/>
        <v>2.239602500001638</v>
      </c>
      <c r="Z72">
        <f t="shared" si="11"/>
        <v>7.494040200001109</v>
      </c>
      <c r="AA72">
        <v>105</v>
      </c>
    </row>
    <row r="73" spans="1:27">
      <c r="A73">
        <f t="shared" si="10"/>
        <v>4.6770400000241352E-2</v>
      </c>
      <c r="B73">
        <f t="shared" si="6"/>
        <v>1.6644343000007211</v>
      </c>
      <c r="C73">
        <v>10490.0556643</v>
      </c>
      <c r="D73">
        <v>198.53255999999999</v>
      </c>
      <c r="E73">
        <v>2.7667199999999998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7"/>
        <v>0</v>
      </c>
      <c r="M73">
        <f t="shared" si="8"/>
        <v>2.7667199999999998</v>
      </c>
      <c r="N73">
        <f t="shared" si="9"/>
        <v>2.7667199999999998</v>
      </c>
      <c r="O73">
        <v>0</v>
      </c>
      <c r="Y73">
        <f t="shared" si="11"/>
        <v>2.239602500001638</v>
      </c>
      <c r="Z73">
        <f t="shared" si="11"/>
        <v>7.494040200001109</v>
      </c>
      <c r="AA73">
        <v>106.5</v>
      </c>
    </row>
    <row r="74" spans="1:27">
      <c r="A74">
        <f t="shared" si="10"/>
        <v>3.1486500000028173E-2</v>
      </c>
      <c r="B74">
        <f t="shared" si="6"/>
        <v>1.6959208000007493</v>
      </c>
      <c r="C74">
        <v>10490.0871508</v>
      </c>
      <c r="D74">
        <v>198.30623999999901</v>
      </c>
      <c r="E74">
        <v>2.59904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7"/>
        <v>0</v>
      </c>
      <c r="M74">
        <f t="shared" si="8"/>
        <v>2.59904</v>
      </c>
      <c r="N74">
        <f t="shared" si="9"/>
        <v>2.59904</v>
      </c>
      <c r="O74">
        <v>0</v>
      </c>
      <c r="Y74">
        <f t="shared" si="11"/>
        <v>2.239602500001638</v>
      </c>
      <c r="Z74">
        <f t="shared" si="11"/>
        <v>7.494040200001109</v>
      </c>
      <c r="AA74">
        <v>108</v>
      </c>
    </row>
    <row r="75" spans="1:27">
      <c r="A75">
        <f t="shared" si="10"/>
        <v>3.0763999999180669E-2</v>
      </c>
      <c r="B75">
        <f t="shared" si="6"/>
        <v>1.72668479999993</v>
      </c>
      <c r="C75">
        <v>10490.117914799999</v>
      </c>
      <c r="D75">
        <v>198.08975999999899</v>
      </c>
      <c r="E75">
        <v>2.4261200000000001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7"/>
        <v>0</v>
      </c>
      <c r="M75">
        <f t="shared" si="8"/>
        <v>2.4261200000000001</v>
      </c>
      <c r="N75">
        <f t="shared" si="9"/>
        <v>2.4261200000000001</v>
      </c>
      <c r="O75">
        <v>0</v>
      </c>
      <c r="Y75">
        <f t="shared" si="11"/>
        <v>2.239602500001638</v>
      </c>
      <c r="Z75">
        <f t="shared" si="11"/>
        <v>7.494040200001109</v>
      </c>
      <c r="AA75">
        <v>109.5</v>
      </c>
    </row>
    <row r="76" spans="1:27">
      <c r="A76">
        <f t="shared" si="10"/>
        <v>3.0923500000426429E-2</v>
      </c>
      <c r="B76">
        <f t="shared" si="6"/>
        <v>1.7576083000003564</v>
      </c>
      <c r="C76">
        <v>10490.1488383</v>
      </c>
      <c r="D76">
        <v>197.88803999999999</v>
      </c>
      <c r="E76">
        <v>2.2532000000000001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7"/>
        <v>0</v>
      </c>
      <c r="M76">
        <f t="shared" si="8"/>
        <v>2.2532000000000001</v>
      </c>
      <c r="N76">
        <f t="shared" si="9"/>
        <v>2.2532000000000001</v>
      </c>
      <c r="O76">
        <v>0</v>
      </c>
      <c r="Y76">
        <f t="shared" si="11"/>
        <v>2.239602500001638</v>
      </c>
      <c r="Z76">
        <f t="shared" si="11"/>
        <v>7.494040200001109</v>
      </c>
      <c r="AA76">
        <v>111</v>
      </c>
    </row>
    <row r="77" spans="1:27">
      <c r="A77">
        <f t="shared" si="10"/>
        <v>3.0737400000361959E-2</v>
      </c>
      <c r="B77">
        <f t="shared" si="6"/>
        <v>1.7883457000007184</v>
      </c>
      <c r="C77">
        <v>10490.1795757</v>
      </c>
      <c r="D77">
        <v>197.69615999999999</v>
      </c>
      <c r="E77">
        <v>2.0855199999999998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7"/>
        <v>0</v>
      </c>
      <c r="M77">
        <f t="shared" si="8"/>
        <v>2.0855199999999998</v>
      </c>
      <c r="N77">
        <f t="shared" si="9"/>
        <v>2.0855199999999998</v>
      </c>
      <c r="O77">
        <v>0</v>
      </c>
      <c r="Y77">
        <f t="shared" si="11"/>
        <v>2.239602500001638</v>
      </c>
      <c r="Z77">
        <f t="shared" si="11"/>
        <v>7.494040200001109</v>
      </c>
      <c r="AA77">
        <v>112.5</v>
      </c>
    </row>
    <row r="78" spans="1:27">
      <c r="A78">
        <f t="shared" si="10"/>
        <v>4.6549999999115244E-2</v>
      </c>
      <c r="B78">
        <f t="shared" si="6"/>
        <v>1.8348956999998336</v>
      </c>
      <c r="C78">
        <v>10490.226125699999</v>
      </c>
      <c r="D78">
        <v>197.51903999999999</v>
      </c>
      <c r="E78">
        <v>1.91784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7"/>
        <v>0</v>
      </c>
      <c r="M78">
        <f t="shared" si="8"/>
        <v>1.91784</v>
      </c>
      <c r="N78">
        <f t="shared" si="9"/>
        <v>1.91784</v>
      </c>
      <c r="O78">
        <v>0</v>
      </c>
      <c r="Y78">
        <f t="shared" si="11"/>
        <v>2.239602500001638</v>
      </c>
      <c r="Z78">
        <f t="shared" si="11"/>
        <v>7.494040200001109</v>
      </c>
      <c r="AA78">
        <v>114</v>
      </c>
    </row>
    <row r="79" spans="1:27">
      <c r="A79">
        <f t="shared" si="10"/>
        <v>3.1337600001279498E-2</v>
      </c>
      <c r="B79">
        <f t="shared" si="6"/>
        <v>1.8662333000011131</v>
      </c>
      <c r="C79">
        <v>10490.2574633</v>
      </c>
      <c r="D79">
        <v>197.36651999999901</v>
      </c>
      <c r="E79">
        <v>1.7554000000000001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7"/>
        <v>0</v>
      </c>
      <c r="M79">
        <f t="shared" si="8"/>
        <v>1.7554000000000001</v>
      </c>
      <c r="N79">
        <f t="shared" si="9"/>
        <v>1.7554000000000001</v>
      </c>
      <c r="O79">
        <v>0</v>
      </c>
      <c r="Y79">
        <f t="shared" si="11"/>
        <v>2.239602500001638</v>
      </c>
      <c r="Z79">
        <f t="shared" si="11"/>
        <v>7.494040200001109</v>
      </c>
      <c r="AA79">
        <v>115.5</v>
      </c>
    </row>
    <row r="80" spans="1:27">
      <c r="A80">
        <f t="shared" si="10"/>
        <v>3.2151899999007583E-2</v>
      </c>
      <c r="B80">
        <f t="shared" si="6"/>
        <v>1.8983852000001207</v>
      </c>
      <c r="C80">
        <v>10490.289615199999</v>
      </c>
      <c r="D80">
        <v>197.23367999999999</v>
      </c>
      <c r="E80">
        <v>1.5982000000000001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7"/>
        <v>0</v>
      </c>
      <c r="M80">
        <f t="shared" si="8"/>
        <v>1.5982000000000001</v>
      </c>
      <c r="N80">
        <f t="shared" si="9"/>
        <v>1.5982000000000001</v>
      </c>
      <c r="O80">
        <v>0</v>
      </c>
      <c r="Y80">
        <f t="shared" si="11"/>
        <v>2.239602500001638</v>
      </c>
      <c r="Z80">
        <f t="shared" si="11"/>
        <v>7.494040200001109</v>
      </c>
      <c r="AA80">
        <v>117</v>
      </c>
    </row>
    <row r="81" spans="1:27">
      <c r="A81">
        <f t="shared" si="10"/>
        <v>3.0322700000397163E-2</v>
      </c>
      <c r="B81">
        <f t="shared" si="6"/>
        <v>1.9287079000005178</v>
      </c>
      <c r="C81">
        <v>10490.3199379</v>
      </c>
      <c r="D81">
        <v>197.12544</v>
      </c>
      <c r="E81">
        <v>1.4410000000000001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7"/>
        <v>0</v>
      </c>
      <c r="M81">
        <f t="shared" si="8"/>
        <v>1.4410000000000001</v>
      </c>
      <c r="N81">
        <f t="shared" si="9"/>
        <v>1.4410000000000001</v>
      </c>
      <c r="O81">
        <v>0</v>
      </c>
      <c r="Y81">
        <f t="shared" si="11"/>
        <v>2.239602500001638</v>
      </c>
      <c r="Z81">
        <f t="shared" si="11"/>
        <v>7.494040200001109</v>
      </c>
      <c r="AA81">
        <v>118.5</v>
      </c>
    </row>
    <row r="82" spans="1:27">
      <c r="A82">
        <f t="shared" si="10"/>
        <v>3.1575999999404303E-2</v>
      </c>
      <c r="B82">
        <f t="shared" si="6"/>
        <v>1.9602838999999221</v>
      </c>
      <c r="C82">
        <v>10490.351513899999</v>
      </c>
      <c r="D82">
        <v>197.02704</v>
      </c>
      <c r="E82">
        <v>1.2785599999999999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7"/>
        <v>0</v>
      </c>
      <c r="M82">
        <f t="shared" si="8"/>
        <v>1.2785599999999999</v>
      </c>
      <c r="N82">
        <f t="shared" si="9"/>
        <v>1.2785599999999999</v>
      </c>
      <c r="O82">
        <v>0</v>
      </c>
      <c r="Y82">
        <f t="shared" si="11"/>
        <v>2.239602500001638</v>
      </c>
      <c r="Z82">
        <f t="shared" si="11"/>
        <v>7.494040200001109</v>
      </c>
      <c r="AA82">
        <v>120</v>
      </c>
    </row>
    <row r="83" spans="1:27">
      <c r="A83">
        <f t="shared" si="10"/>
        <v>3.0798100000538398E-2</v>
      </c>
      <c r="B83">
        <f t="shared" si="6"/>
        <v>1.9910820000004605</v>
      </c>
      <c r="C83">
        <v>10490.382312</v>
      </c>
      <c r="D83">
        <v>196.93848</v>
      </c>
      <c r="E83">
        <v>1.1108799999999901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7"/>
        <v>0</v>
      </c>
      <c r="M83">
        <f t="shared" si="8"/>
        <v>1.1108799999999901</v>
      </c>
      <c r="N83">
        <f t="shared" si="9"/>
        <v>1.1108799999999901</v>
      </c>
      <c r="O83">
        <v>0</v>
      </c>
      <c r="Y83">
        <f t="shared" si="11"/>
        <v>2.239602500001638</v>
      </c>
      <c r="Z83">
        <f t="shared" si="11"/>
        <v>7.494040200001109</v>
      </c>
      <c r="AA83">
        <v>121.5</v>
      </c>
    </row>
    <row r="84" spans="1:27">
      <c r="A84">
        <f t="shared" si="10"/>
        <v>4.648780000024999E-2</v>
      </c>
      <c r="B84">
        <f t="shared" si="6"/>
        <v>2.0375698000007105</v>
      </c>
      <c r="C84">
        <v>10490.4287998</v>
      </c>
      <c r="D84">
        <v>196.86467999999999</v>
      </c>
      <c r="E84">
        <v>0.93795999999999902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7"/>
        <v>0</v>
      </c>
      <c r="M84">
        <f t="shared" si="8"/>
        <v>0.93795999999999902</v>
      </c>
      <c r="N84">
        <f t="shared" si="9"/>
        <v>0.93795999999999902</v>
      </c>
      <c r="O84">
        <v>0</v>
      </c>
      <c r="Y84">
        <f t="shared" si="11"/>
        <v>2.239602500001638</v>
      </c>
      <c r="Z84">
        <f t="shared" si="11"/>
        <v>7.494040200001109</v>
      </c>
      <c r="AA84">
        <v>123</v>
      </c>
    </row>
    <row r="85" spans="1:27">
      <c r="A85">
        <f t="shared" si="10"/>
        <v>1.5749300000607036E-2</v>
      </c>
      <c r="B85">
        <f t="shared" si="6"/>
        <v>2.0533191000013176</v>
      </c>
      <c r="C85">
        <v>10490.444549100001</v>
      </c>
      <c r="D85">
        <v>196.80072000000001</v>
      </c>
      <c r="E85">
        <v>0.75456000000000001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7"/>
        <v>0</v>
      </c>
      <c r="M85">
        <f t="shared" si="8"/>
        <v>0.75456000000000001</v>
      </c>
      <c r="N85">
        <f t="shared" si="9"/>
        <v>0.75456000000000001</v>
      </c>
      <c r="O85">
        <v>0</v>
      </c>
      <c r="Y85">
        <f t="shared" si="11"/>
        <v>2.239602500001638</v>
      </c>
      <c r="Z85">
        <f t="shared" si="11"/>
        <v>7.494040200001109</v>
      </c>
      <c r="AA85">
        <v>124.5</v>
      </c>
    </row>
    <row r="86" spans="1:27">
      <c r="A86">
        <f t="shared" si="10"/>
        <v>3.1602600000042003E-2</v>
      </c>
      <c r="B86">
        <f t="shared" si="6"/>
        <v>2.0849217000013596</v>
      </c>
      <c r="C86">
        <v>10490.476151700001</v>
      </c>
      <c r="D86">
        <v>196.751519999999</v>
      </c>
      <c r="E86">
        <v>0.57116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7"/>
        <v>0</v>
      </c>
      <c r="M86">
        <f t="shared" si="8"/>
        <v>0.57116</v>
      </c>
      <c r="N86">
        <f t="shared" si="9"/>
        <v>0.57116</v>
      </c>
      <c r="O86">
        <v>0</v>
      </c>
      <c r="Y86">
        <f t="shared" si="11"/>
        <v>2.239602500001638</v>
      </c>
      <c r="Z86">
        <f t="shared" si="11"/>
        <v>7.494040200001109</v>
      </c>
      <c r="AA86">
        <v>126</v>
      </c>
    </row>
    <row r="87" spans="1:27">
      <c r="A87">
        <f t="shared" si="10"/>
        <v>3.0584399999497691E-2</v>
      </c>
      <c r="B87">
        <f t="shared" si="6"/>
        <v>2.1155061000008573</v>
      </c>
      <c r="C87">
        <v>10490.5067361</v>
      </c>
      <c r="D87">
        <v>196.71708000000001</v>
      </c>
      <c r="E87">
        <v>0.37728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7"/>
        <v>0</v>
      </c>
      <c r="M87">
        <f t="shared" si="8"/>
        <v>0.37728</v>
      </c>
      <c r="N87">
        <f t="shared" si="9"/>
        <v>0.37728</v>
      </c>
      <c r="O87">
        <v>0</v>
      </c>
      <c r="Y87">
        <f t="shared" si="11"/>
        <v>2.239602500001638</v>
      </c>
      <c r="Z87">
        <f t="shared" si="11"/>
        <v>7.494040200001109</v>
      </c>
      <c r="AA87">
        <v>127.5</v>
      </c>
    </row>
    <row r="88" spans="1:27">
      <c r="A88">
        <f t="shared" si="10"/>
        <v>3.0962700000600307E-2</v>
      </c>
      <c r="B88">
        <f t="shared" si="6"/>
        <v>2.1464688000014576</v>
      </c>
      <c r="C88">
        <v>10490.537698800001</v>
      </c>
      <c r="D88">
        <v>196.69739999999999</v>
      </c>
      <c r="E88">
        <v>0.19911999999999999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7"/>
        <v>0</v>
      </c>
      <c r="M88">
        <f t="shared" si="8"/>
        <v>0.19911999999999999</v>
      </c>
      <c r="N88">
        <f t="shared" si="9"/>
        <v>0.19911999999999999</v>
      </c>
      <c r="O88">
        <v>0</v>
      </c>
      <c r="Y88">
        <f t="shared" si="11"/>
        <v>2.239602500001638</v>
      </c>
      <c r="Z88">
        <f t="shared" si="11"/>
        <v>7.494040200001109</v>
      </c>
      <c r="AA88">
        <v>129</v>
      </c>
    </row>
    <row r="89" spans="1:27">
      <c r="A89">
        <f t="shared" si="10"/>
        <v>3.1024199999592383E-2</v>
      </c>
      <c r="B89">
        <f t="shared" si="6"/>
        <v>2.1774930000010499</v>
      </c>
      <c r="C89">
        <v>10490.568723</v>
      </c>
      <c r="D89">
        <v>196.69247999999999</v>
      </c>
      <c r="E89">
        <v>3.1440000000000003E-2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7"/>
        <v>0</v>
      </c>
      <c r="M89">
        <f t="shared" si="8"/>
        <v>3.1440000000000003E-2</v>
      </c>
      <c r="N89">
        <f t="shared" si="9"/>
        <v>3.1440000000000003E-2</v>
      </c>
      <c r="O89">
        <v>0</v>
      </c>
      <c r="Y89">
        <f t="shared" si="11"/>
        <v>2.239602500001638</v>
      </c>
      <c r="Z89">
        <f t="shared" si="11"/>
        <v>7.494040200001109</v>
      </c>
      <c r="AA89">
        <v>130.5</v>
      </c>
    </row>
    <row r="90" spans="1:27">
      <c r="A90">
        <f t="shared" si="10"/>
        <v>3.1443199999557692E-2</v>
      </c>
      <c r="B90">
        <f t="shared" si="6"/>
        <v>2.2089362000006076</v>
      </c>
      <c r="C90">
        <v>10490.6001662</v>
      </c>
      <c r="D90">
        <v>196.72692000000001</v>
      </c>
      <c r="E90">
        <v>-0.11527999999999999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7"/>
        <v>0</v>
      </c>
      <c r="M90">
        <f t="shared" si="8"/>
        <v>-0.11527999999999999</v>
      </c>
      <c r="N90">
        <f t="shared" si="9"/>
        <v>-0.11527999999999999</v>
      </c>
      <c r="O90">
        <v>0</v>
      </c>
      <c r="Y90">
        <f t="shared" si="11"/>
        <v>2.239602500001638</v>
      </c>
      <c r="Z90">
        <f t="shared" si="11"/>
        <v>7.494040200001109</v>
      </c>
      <c r="AA90">
        <v>132</v>
      </c>
    </row>
    <row r="91" spans="1:27">
      <c r="A91">
        <f t="shared" si="10"/>
        <v>3.0666300001030322E-2</v>
      </c>
      <c r="B91">
        <f t="shared" si="6"/>
        <v>2.239602500001638</v>
      </c>
      <c r="C91">
        <v>10490.630832500001</v>
      </c>
      <c r="D91">
        <v>196.80072000000001</v>
      </c>
      <c r="E91">
        <v>-0.23055999999999999</v>
      </c>
      <c r="F91">
        <v>-0.11527999999999999</v>
      </c>
      <c r="G91">
        <v>0.05</v>
      </c>
      <c r="H91">
        <v>0.05</v>
      </c>
      <c r="I91">
        <v>0</v>
      </c>
      <c r="J91">
        <v>0</v>
      </c>
      <c r="K91">
        <v>0</v>
      </c>
      <c r="L91">
        <f t="shared" si="7"/>
        <v>7.1995285814418788E-2</v>
      </c>
      <c r="M91">
        <f t="shared" si="8"/>
        <v>-0.15856471418558121</v>
      </c>
      <c r="N91">
        <f t="shared" si="9"/>
        <v>-4.3284714185581219E-2</v>
      </c>
      <c r="O91">
        <v>2.1880399999999902</v>
      </c>
      <c r="P91">
        <f>B91+1.218</f>
        <v>3.4576025000016379</v>
      </c>
      <c r="Y91">
        <f t="shared" si="11"/>
        <v>2.239602500001638</v>
      </c>
      <c r="Z91">
        <f t="shared" si="11"/>
        <v>7.494040200001109</v>
      </c>
      <c r="AA91">
        <v>133.5</v>
      </c>
    </row>
    <row r="92" spans="1:27">
      <c r="A92">
        <f t="shared" si="10"/>
        <v>4.6591799999077921E-2</v>
      </c>
      <c r="B92">
        <f t="shared" si="6"/>
        <v>2.2861943000007159</v>
      </c>
      <c r="C92">
        <v>10490.6774243</v>
      </c>
      <c r="D92">
        <v>196.91879999999901</v>
      </c>
      <c r="E92">
        <v>-0.32488</v>
      </c>
      <c r="F92">
        <v>-0.21286054238091801</v>
      </c>
      <c r="G92">
        <v>0.05</v>
      </c>
      <c r="H92">
        <v>0.05</v>
      </c>
      <c r="I92">
        <v>0</v>
      </c>
      <c r="J92">
        <v>0</v>
      </c>
      <c r="K92">
        <v>0</v>
      </c>
      <c r="L92">
        <f t="shared" si="7"/>
        <v>0.21781034406649361</v>
      </c>
      <c r="M92">
        <f t="shared" si="8"/>
        <v>-0.1070696559335064</v>
      </c>
      <c r="N92">
        <f t="shared" si="9"/>
        <v>0.10579088644741161</v>
      </c>
      <c r="O92">
        <v>1.64607999999999</v>
      </c>
      <c r="Y92">
        <f t="shared" si="11"/>
        <v>2.239602500001638</v>
      </c>
      <c r="Z92">
        <f t="shared" si="11"/>
        <v>7.494040200001109</v>
      </c>
      <c r="AA92">
        <v>135</v>
      </c>
    </row>
    <row r="93" spans="1:27">
      <c r="A93">
        <f t="shared" si="10"/>
        <v>3.0802999999650638E-2</v>
      </c>
      <c r="B93">
        <f t="shared" si="6"/>
        <v>2.3169973000003665</v>
      </c>
      <c r="C93">
        <v>10490.7082273</v>
      </c>
      <c r="D93">
        <v>197.07623999999899</v>
      </c>
      <c r="E93">
        <v>-0.38252000000000003</v>
      </c>
      <c r="F93">
        <v>-0.21393098611188999</v>
      </c>
      <c r="G93">
        <v>0.05</v>
      </c>
      <c r="H93">
        <v>0.05</v>
      </c>
      <c r="I93">
        <v>0</v>
      </c>
      <c r="J93">
        <v>0</v>
      </c>
      <c r="K93">
        <v>0</v>
      </c>
      <c r="L93">
        <f t="shared" si="7"/>
        <v>0.35583326794371339</v>
      </c>
      <c r="M93">
        <f t="shared" si="8"/>
        <v>-2.6686732056286633E-2</v>
      </c>
      <c r="N93">
        <f t="shared" si="9"/>
        <v>0.18724425405560335</v>
      </c>
      <c r="O93">
        <v>1.08839999999999</v>
      </c>
      <c r="Y93">
        <f t="shared" si="11"/>
        <v>2.239602500001638</v>
      </c>
      <c r="Z93">
        <f t="shared" si="11"/>
        <v>7.494040200001109</v>
      </c>
      <c r="AA93">
        <v>136.5</v>
      </c>
    </row>
    <row r="94" spans="1:27">
      <c r="A94">
        <f t="shared" si="10"/>
        <v>3.2066199999462697E-2</v>
      </c>
      <c r="B94">
        <f t="shared" si="6"/>
        <v>2.3490634999998292</v>
      </c>
      <c r="C94">
        <v>10490.740293499999</v>
      </c>
      <c r="D94">
        <v>197.26811999999899</v>
      </c>
      <c r="E94">
        <v>-0.41395999999999999</v>
      </c>
      <c r="F94">
        <v>-0.16723118121328301</v>
      </c>
      <c r="G94">
        <v>0.05</v>
      </c>
      <c r="H94">
        <v>0.05</v>
      </c>
      <c r="I94">
        <v>0</v>
      </c>
      <c r="J94">
        <v>0</v>
      </c>
      <c r="K94">
        <v>0</v>
      </c>
      <c r="L94">
        <f t="shared" si="7"/>
        <v>0.53369046016485933</v>
      </c>
      <c r="M94">
        <f t="shared" si="8"/>
        <v>0.11973046016485933</v>
      </c>
      <c r="N94">
        <f t="shared" si="9"/>
        <v>0.28696164137814234</v>
      </c>
      <c r="O94">
        <v>0.49928</v>
      </c>
      <c r="Y94">
        <f t="shared" si="11"/>
        <v>2.239602500001638</v>
      </c>
      <c r="Z94">
        <f t="shared" si="11"/>
        <v>7.494040200001109</v>
      </c>
      <c r="AA94">
        <v>138</v>
      </c>
    </row>
    <row r="95" spans="1:27">
      <c r="A95">
        <f t="shared" si="10"/>
        <v>3.1434300000910298E-2</v>
      </c>
      <c r="B95">
        <f t="shared" si="6"/>
        <v>2.3804978000007395</v>
      </c>
      <c r="C95">
        <v>10490.7717278</v>
      </c>
      <c r="D95">
        <v>197.4846</v>
      </c>
      <c r="E95">
        <v>-0.44016</v>
      </c>
      <c r="F95">
        <v>-5.50004848703858E-2</v>
      </c>
      <c r="G95">
        <v>0.05</v>
      </c>
      <c r="H95">
        <v>0.05</v>
      </c>
      <c r="I95">
        <v>0</v>
      </c>
      <c r="J95">
        <v>0</v>
      </c>
      <c r="K95">
        <v>0</v>
      </c>
      <c r="L95">
        <f t="shared" si="7"/>
        <v>0.74103258893282142</v>
      </c>
      <c r="M95">
        <f t="shared" si="8"/>
        <v>0.30087258893282143</v>
      </c>
      <c r="N95">
        <f t="shared" si="9"/>
        <v>0.35587307380320721</v>
      </c>
      <c r="O95">
        <v>-0.14223999999999901</v>
      </c>
      <c r="Y95">
        <f t="shared" si="11"/>
        <v>2.239602500001638</v>
      </c>
      <c r="Z95">
        <f t="shared" si="11"/>
        <v>7.494040200001109</v>
      </c>
      <c r="AA95">
        <v>139.5</v>
      </c>
    </row>
    <row r="96" spans="1:27">
      <c r="A96">
        <f t="shared" si="10"/>
        <v>4.7006799999508075E-2</v>
      </c>
      <c r="B96">
        <f t="shared" si="6"/>
        <v>2.4275046000002476</v>
      </c>
      <c r="C96">
        <v>10490.8187346</v>
      </c>
      <c r="D96">
        <v>197.72075999999899</v>
      </c>
      <c r="E96">
        <v>-0.47683999999999999</v>
      </c>
      <c r="F96">
        <v>9.34763405267513E-2</v>
      </c>
      <c r="G96">
        <v>0.05</v>
      </c>
      <c r="H96">
        <v>0.05</v>
      </c>
      <c r="I96">
        <v>0</v>
      </c>
      <c r="J96">
        <v>0</v>
      </c>
      <c r="K96">
        <v>0</v>
      </c>
      <c r="L96">
        <f t="shared" si="7"/>
        <v>1.110249289442542</v>
      </c>
      <c r="M96">
        <f t="shared" si="8"/>
        <v>0.63340928944254205</v>
      </c>
      <c r="N96">
        <f t="shared" si="9"/>
        <v>0.53993294891579069</v>
      </c>
      <c r="O96">
        <v>-0.83091999999999999</v>
      </c>
      <c r="Y96">
        <f t="shared" si="11"/>
        <v>2.239602500001638</v>
      </c>
      <c r="Z96">
        <f t="shared" si="11"/>
        <v>7.494040200001109</v>
      </c>
      <c r="AA96">
        <v>141</v>
      </c>
    </row>
    <row r="97" spans="1:27">
      <c r="A97">
        <f t="shared" si="10"/>
        <v>3.1410200001118938E-2</v>
      </c>
      <c r="B97">
        <f t="shared" si="6"/>
        <v>2.4589148000013665</v>
      </c>
      <c r="C97">
        <v>10490.850144800001</v>
      </c>
      <c r="D97">
        <v>197.96675999999999</v>
      </c>
      <c r="E97">
        <v>-0.53971999999999998</v>
      </c>
      <c r="F97">
        <v>0.37868516277272002</v>
      </c>
      <c r="G97">
        <v>0.05</v>
      </c>
      <c r="H97">
        <v>0.05</v>
      </c>
      <c r="I97">
        <v>0</v>
      </c>
      <c r="J97">
        <v>0</v>
      </c>
      <c r="K97">
        <v>0</v>
      </c>
      <c r="L97">
        <f t="shared" si="7"/>
        <v>1.3953289610312627</v>
      </c>
      <c r="M97">
        <f t="shared" si="8"/>
        <v>0.85560896103126272</v>
      </c>
      <c r="N97">
        <f t="shared" si="9"/>
        <v>0.4769237982585427</v>
      </c>
      <c r="O97">
        <v>-1.5667599999999999</v>
      </c>
      <c r="Y97">
        <f t="shared" si="11"/>
        <v>2.239602500001638</v>
      </c>
      <c r="Z97">
        <f t="shared" si="11"/>
        <v>7.494040200001109</v>
      </c>
      <c r="AA97">
        <v>142.5</v>
      </c>
    </row>
    <row r="98" spans="1:27">
      <c r="A98">
        <f t="shared" si="10"/>
        <v>3.1864299999142531E-2</v>
      </c>
      <c r="B98">
        <f t="shared" si="6"/>
        <v>2.4907791000005091</v>
      </c>
      <c r="C98">
        <v>10490.8820091</v>
      </c>
      <c r="D98">
        <v>198.22259999999901</v>
      </c>
      <c r="E98">
        <v>-0.63927999999999996</v>
      </c>
      <c r="F98">
        <v>0.57024573964571601</v>
      </c>
      <c r="G98">
        <v>0.05</v>
      </c>
      <c r="H98">
        <v>0.05</v>
      </c>
      <c r="I98">
        <v>0</v>
      </c>
      <c r="J98">
        <v>0</v>
      </c>
      <c r="K98">
        <v>0</v>
      </c>
      <c r="L98">
        <f t="shared" si="7"/>
        <v>1.7150173230091046</v>
      </c>
      <c r="M98">
        <f t="shared" si="8"/>
        <v>1.0757373230091045</v>
      </c>
      <c r="N98">
        <f t="shared" si="9"/>
        <v>0.50549158336338851</v>
      </c>
      <c r="O98">
        <v>-1.53532</v>
      </c>
      <c r="Y98">
        <f t="shared" si="11"/>
        <v>2.239602500001638</v>
      </c>
      <c r="Z98">
        <f t="shared" si="11"/>
        <v>7.494040200001109</v>
      </c>
      <c r="AA98">
        <v>144</v>
      </c>
    </row>
    <row r="99" spans="1:27">
      <c r="A99">
        <f t="shared" si="10"/>
        <v>3.0972200000178418E-2</v>
      </c>
      <c r="B99">
        <f t="shared" si="6"/>
        <v>2.5217513000006875</v>
      </c>
      <c r="C99">
        <v>10490.9129813</v>
      </c>
      <c r="D99">
        <v>198.48336</v>
      </c>
      <c r="E99">
        <v>-0.77551999999999999</v>
      </c>
      <c r="F99">
        <v>0.76007527418600596</v>
      </c>
      <c r="G99">
        <v>0.05</v>
      </c>
      <c r="H99">
        <v>0.05</v>
      </c>
      <c r="I99">
        <v>0</v>
      </c>
      <c r="J99">
        <v>0</v>
      </c>
      <c r="K99">
        <v>0</v>
      </c>
      <c r="L99">
        <f t="shared" si="7"/>
        <v>2.054447540538261</v>
      </c>
      <c r="M99">
        <f t="shared" si="8"/>
        <v>1.278927540538261</v>
      </c>
      <c r="N99">
        <f t="shared" si="9"/>
        <v>0.51885226635225501</v>
      </c>
      <c r="O99">
        <v>-1.5562800000000001</v>
      </c>
      <c r="Y99">
        <f t="shared" si="11"/>
        <v>2.239602500001638</v>
      </c>
      <c r="Z99">
        <f t="shared" si="11"/>
        <v>7.494040200001109</v>
      </c>
      <c r="AA99">
        <v>145.5</v>
      </c>
    </row>
    <row r="100" spans="1:27">
      <c r="A100">
        <f t="shared" si="10"/>
        <v>1.638959999945655E-2</v>
      </c>
      <c r="B100">
        <f t="shared" si="6"/>
        <v>2.538140900000144</v>
      </c>
      <c r="C100">
        <v>10490.929370899999</v>
      </c>
      <c r="D100">
        <v>198.74903999999901</v>
      </c>
      <c r="E100">
        <v>-0.94843999999999995</v>
      </c>
      <c r="F100">
        <v>0.93455203792470398</v>
      </c>
      <c r="G100">
        <v>0.05</v>
      </c>
      <c r="H100">
        <v>0.05</v>
      </c>
      <c r="I100">
        <v>0</v>
      </c>
      <c r="J100">
        <v>0</v>
      </c>
      <c r="K100">
        <v>0</v>
      </c>
      <c r="L100">
        <f t="shared" si="7"/>
        <v>2.2452667338414884</v>
      </c>
      <c r="M100">
        <f t="shared" si="8"/>
        <v>1.2968267338414885</v>
      </c>
      <c r="N100">
        <f t="shared" si="9"/>
        <v>0.36227469591678452</v>
      </c>
      <c r="O100">
        <v>-0.9718</v>
      </c>
      <c r="Y100">
        <f t="shared" si="11"/>
        <v>2.239602500001638</v>
      </c>
      <c r="Z100">
        <f t="shared" si="11"/>
        <v>7.494040200001109</v>
      </c>
      <c r="AA100">
        <v>147</v>
      </c>
    </row>
    <row r="101" spans="1:27">
      <c r="A101">
        <f t="shared" si="10"/>
        <v>3.1577800000377465E-2</v>
      </c>
      <c r="B101">
        <f t="shared" si="6"/>
        <v>2.5697187000005215</v>
      </c>
      <c r="C101">
        <v>10490.9609487</v>
      </c>
      <c r="D101">
        <v>199.00979999999899</v>
      </c>
      <c r="E101">
        <v>-1.15804</v>
      </c>
      <c r="F101">
        <v>0.93754468657116696</v>
      </c>
      <c r="G101">
        <v>0.05</v>
      </c>
      <c r="H101">
        <v>0.05</v>
      </c>
      <c r="I101">
        <v>0</v>
      </c>
      <c r="J101">
        <v>0</v>
      </c>
      <c r="K101">
        <v>0</v>
      </c>
      <c r="L101">
        <f t="shared" si="7"/>
        <v>2.6343181969298981</v>
      </c>
      <c r="M101">
        <f t="shared" si="8"/>
        <v>1.4762781969298981</v>
      </c>
      <c r="N101">
        <f t="shared" si="9"/>
        <v>0.53873351035873118</v>
      </c>
      <c r="O101">
        <v>-0.27788000000000002</v>
      </c>
      <c r="Y101">
        <f t="shared" si="11"/>
        <v>2.239602500001638</v>
      </c>
      <c r="Z101">
        <f t="shared" si="11"/>
        <v>7.494040200001109</v>
      </c>
      <c r="AA101">
        <v>148.5</v>
      </c>
    </row>
    <row r="102" spans="1:27">
      <c r="A102">
        <f t="shared" si="10"/>
        <v>3.1055800000103773E-2</v>
      </c>
      <c r="B102">
        <f t="shared" si="6"/>
        <v>2.6007745000006253</v>
      </c>
      <c r="C102">
        <v>10490.9920045</v>
      </c>
      <c r="D102">
        <v>199.27055999999999</v>
      </c>
      <c r="E102">
        <v>-1.4095599999999999</v>
      </c>
      <c r="F102">
        <v>1.0888255313720201</v>
      </c>
      <c r="G102">
        <v>0.05</v>
      </c>
      <c r="H102">
        <v>0.05</v>
      </c>
      <c r="I102">
        <v>0</v>
      </c>
      <c r="J102">
        <v>0</v>
      </c>
      <c r="K102">
        <v>0</v>
      </c>
      <c r="L102">
        <f t="shared" si="7"/>
        <v>3.0438431473635053</v>
      </c>
      <c r="M102">
        <f t="shared" si="8"/>
        <v>1.6342831473635053</v>
      </c>
      <c r="N102">
        <f t="shared" si="9"/>
        <v>0.54545761599148523</v>
      </c>
      <c r="O102">
        <v>0.36363999999999902</v>
      </c>
      <c r="Y102">
        <f t="shared" si="11"/>
        <v>2.239602500001638</v>
      </c>
      <c r="Z102">
        <f t="shared" si="11"/>
        <v>7.494040200001109</v>
      </c>
      <c r="AA102">
        <v>150</v>
      </c>
    </row>
    <row r="103" spans="1:27">
      <c r="A103">
        <f t="shared" si="10"/>
        <v>3.0668800000057672E-2</v>
      </c>
      <c r="B103">
        <f t="shared" si="6"/>
        <v>2.6314433000006829</v>
      </c>
      <c r="C103">
        <v>10491.0226733</v>
      </c>
      <c r="D103">
        <v>199.53131999999999</v>
      </c>
      <c r="E103">
        <v>-0.88331999999999899</v>
      </c>
      <c r="F103">
        <v>1.21981672481332</v>
      </c>
      <c r="G103">
        <v>0.05</v>
      </c>
      <c r="H103">
        <v>0.05</v>
      </c>
      <c r="I103">
        <v>0</v>
      </c>
      <c r="J103">
        <v>0</v>
      </c>
      <c r="K103">
        <v>0</v>
      </c>
      <c r="L103">
        <f t="shared" si="7"/>
        <v>3.4737998911237282</v>
      </c>
      <c r="M103">
        <f t="shared" si="8"/>
        <v>2.5904798911237292</v>
      </c>
      <c r="N103">
        <f t="shared" si="9"/>
        <v>1.3706631663104092</v>
      </c>
      <c r="O103">
        <v>0.95275999999999905</v>
      </c>
      <c r="Y103">
        <f t="shared" si="11"/>
        <v>2.239602500001638</v>
      </c>
      <c r="Z103">
        <f t="shared" si="11"/>
        <v>7.494040200001109</v>
      </c>
      <c r="AA103">
        <v>151.5</v>
      </c>
    </row>
    <row r="104" spans="1:27">
      <c r="A104">
        <f t="shared" si="10"/>
        <v>4.6942299999500392E-2</v>
      </c>
      <c r="B104">
        <f t="shared" si="6"/>
        <v>2.6783856000001833</v>
      </c>
      <c r="C104">
        <v>10491.069615599999</v>
      </c>
      <c r="D104">
        <v>199.76748000000001</v>
      </c>
      <c r="E104">
        <v>-0.39376</v>
      </c>
      <c r="F104">
        <v>2.14999233887715</v>
      </c>
      <c r="G104">
        <v>0.05</v>
      </c>
      <c r="H104">
        <v>0.05</v>
      </c>
      <c r="I104">
        <v>0</v>
      </c>
      <c r="J104">
        <v>0</v>
      </c>
      <c r="K104">
        <v>0</v>
      </c>
      <c r="L104">
        <f t="shared" si="7"/>
        <v>4.1796307654879863</v>
      </c>
      <c r="M104">
        <f t="shared" si="8"/>
        <v>3.7858707654879864</v>
      </c>
      <c r="N104">
        <f t="shared" si="9"/>
        <v>1.6358784266108364</v>
      </c>
      <c r="O104">
        <v>1.4894799999999899</v>
      </c>
      <c r="Y104">
        <f t="shared" si="11"/>
        <v>2.239602500001638</v>
      </c>
      <c r="Z104">
        <f t="shared" si="11"/>
        <v>7.494040200001109</v>
      </c>
      <c r="AA104">
        <v>153</v>
      </c>
    </row>
    <row r="105" spans="1:27">
      <c r="A105">
        <f t="shared" si="10"/>
        <v>3.0868400001054397E-2</v>
      </c>
      <c r="B105">
        <f t="shared" si="6"/>
        <v>2.7092540000012377</v>
      </c>
      <c r="C105">
        <v>10491.100484000001</v>
      </c>
      <c r="D105">
        <v>199.97412</v>
      </c>
      <c r="E105">
        <v>7.4839999999999796E-2</v>
      </c>
      <c r="F105">
        <v>3.3067809242249599</v>
      </c>
      <c r="G105">
        <v>0.05</v>
      </c>
      <c r="H105">
        <v>0.05</v>
      </c>
      <c r="I105">
        <v>0</v>
      </c>
      <c r="J105">
        <v>0</v>
      </c>
      <c r="K105">
        <v>0</v>
      </c>
      <c r="L105">
        <f t="shared" si="7"/>
        <v>4.6743348467785202</v>
      </c>
      <c r="M105">
        <f t="shared" si="8"/>
        <v>4.7491748467785202</v>
      </c>
      <c r="N105">
        <f t="shared" si="9"/>
        <v>1.4423939225535602</v>
      </c>
      <c r="O105">
        <v>1.98428</v>
      </c>
      <c r="Y105">
        <f t="shared" si="11"/>
        <v>2.239602500001638</v>
      </c>
      <c r="Z105">
        <f t="shared" si="11"/>
        <v>7.494040200001109</v>
      </c>
      <c r="AA105">
        <v>154.5</v>
      </c>
    </row>
    <row r="106" spans="1:27">
      <c r="A106">
        <f t="shared" si="10"/>
        <v>3.1398499999340856E-2</v>
      </c>
      <c r="B106">
        <f t="shared" si="6"/>
        <v>2.7406525000005786</v>
      </c>
      <c r="C106">
        <v>10491.1318825</v>
      </c>
      <c r="D106">
        <v>200.14632</v>
      </c>
      <c r="E106">
        <v>0.54867999999999895</v>
      </c>
      <c r="F106">
        <v>4.2454859985686699</v>
      </c>
      <c r="G106">
        <v>0.05</v>
      </c>
      <c r="H106">
        <v>0.05</v>
      </c>
      <c r="I106">
        <v>0</v>
      </c>
      <c r="J106">
        <v>0</v>
      </c>
      <c r="K106">
        <v>0</v>
      </c>
      <c r="L106">
        <f t="shared" si="7"/>
        <v>5.2016910141354353</v>
      </c>
      <c r="M106">
        <f t="shared" si="8"/>
        <v>5.7503710141354345</v>
      </c>
      <c r="N106">
        <f t="shared" si="9"/>
        <v>1.5048850155667646</v>
      </c>
      <c r="O106">
        <v>2.4319199999999999</v>
      </c>
      <c r="Y106">
        <f t="shared" si="11"/>
        <v>2.239602500001638</v>
      </c>
      <c r="Z106">
        <f t="shared" si="11"/>
        <v>7.494040200001109</v>
      </c>
      <c r="AA106">
        <v>156</v>
      </c>
    </row>
    <row r="107" spans="1:27">
      <c r="A107">
        <f t="shared" si="10"/>
        <v>3.0453400000624242E-2</v>
      </c>
      <c r="B107">
        <f t="shared" si="6"/>
        <v>2.7711059000012028</v>
      </c>
      <c r="C107">
        <v>10491.1623359</v>
      </c>
      <c r="D107">
        <v>200.29391999999899</v>
      </c>
      <c r="E107">
        <v>1.0487200000000001</v>
      </c>
      <c r="F107">
        <v>5.2222813063442102</v>
      </c>
      <c r="G107">
        <v>0.05</v>
      </c>
      <c r="H107">
        <v>0.05</v>
      </c>
      <c r="I107">
        <v>0</v>
      </c>
      <c r="J107">
        <v>0</v>
      </c>
      <c r="K107">
        <v>0</v>
      </c>
      <c r="L107">
        <f t="shared" si="7"/>
        <v>5.7358738731788552</v>
      </c>
      <c r="M107">
        <f t="shared" si="8"/>
        <v>6.7845938731788555</v>
      </c>
      <c r="N107">
        <f t="shared" si="9"/>
        <v>1.5623125668346454</v>
      </c>
      <c r="O107">
        <v>2.8376399999999999</v>
      </c>
      <c r="Y107">
        <f t="shared" si="11"/>
        <v>2.239602500001638</v>
      </c>
      <c r="Z107">
        <f t="shared" si="11"/>
        <v>7.494040200001109</v>
      </c>
      <c r="AA107">
        <v>157.5</v>
      </c>
    </row>
    <row r="108" spans="1:27">
      <c r="A108">
        <f t="shared" si="10"/>
        <v>3.0294899999717018E-2</v>
      </c>
      <c r="B108">
        <f t="shared" si="6"/>
        <v>2.8014008000009198</v>
      </c>
      <c r="C108">
        <v>10491.1926308</v>
      </c>
      <c r="D108">
        <v>200.42676</v>
      </c>
      <c r="E108">
        <v>1.59592</v>
      </c>
      <c r="F108">
        <v>6.2334209448349602</v>
      </c>
      <c r="G108">
        <v>0.05</v>
      </c>
      <c r="H108">
        <v>0.05</v>
      </c>
      <c r="I108">
        <v>0</v>
      </c>
      <c r="J108">
        <v>0</v>
      </c>
      <c r="K108">
        <v>0</v>
      </c>
      <c r="L108">
        <f t="shared" si="7"/>
        <v>6.2889127580594044</v>
      </c>
      <c r="M108">
        <f t="shared" si="8"/>
        <v>7.8848327580594049</v>
      </c>
      <c r="N108">
        <f t="shared" si="9"/>
        <v>1.6514118132244446</v>
      </c>
      <c r="O108">
        <v>3.2014399999999998</v>
      </c>
      <c r="Y108">
        <f t="shared" si="11"/>
        <v>2.239602500001638</v>
      </c>
      <c r="Z108">
        <f t="shared" si="11"/>
        <v>7.494040200001109</v>
      </c>
      <c r="AA108">
        <v>159</v>
      </c>
    </row>
    <row r="109" spans="1:27">
      <c r="A109">
        <f t="shared" si="10"/>
        <v>3.1488099999478436E-2</v>
      </c>
      <c r="B109">
        <f t="shared" si="6"/>
        <v>2.8328889000003983</v>
      </c>
      <c r="C109">
        <v>10491.2241189</v>
      </c>
      <c r="D109">
        <v>200.54483999999999</v>
      </c>
      <c r="E109">
        <v>2.1955200000000001</v>
      </c>
      <c r="F109">
        <v>7.3112525866419604</v>
      </c>
      <c r="G109">
        <v>0.05</v>
      </c>
      <c r="H109">
        <v>0.05</v>
      </c>
      <c r="I109">
        <v>0</v>
      </c>
      <c r="J109">
        <v>0</v>
      </c>
      <c r="K109">
        <v>0</v>
      </c>
      <c r="L109">
        <f t="shared" si="7"/>
        <v>6.8860449445363701</v>
      </c>
      <c r="M109">
        <f t="shared" si="8"/>
        <v>9.0815649445363711</v>
      </c>
      <c r="N109">
        <f t="shared" si="9"/>
        <v>1.7703123578944107</v>
      </c>
      <c r="O109">
        <v>3.5285600000000001</v>
      </c>
      <c r="Y109">
        <f t="shared" si="11"/>
        <v>2.239602500001638</v>
      </c>
      <c r="Z109">
        <f t="shared" si="11"/>
        <v>7.494040200001109</v>
      </c>
      <c r="AA109">
        <v>160.5</v>
      </c>
    </row>
    <row r="110" spans="1:27">
      <c r="A110">
        <f t="shared" si="10"/>
        <v>4.7066999999515247E-2</v>
      </c>
      <c r="B110">
        <f t="shared" si="6"/>
        <v>2.8799558999999135</v>
      </c>
      <c r="C110">
        <v>10491.271185899999</v>
      </c>
      <c r="D110">
        <v>200.65307999999999</v>
      </c>
      <c r="E110">
        <v>2.8580000000000001</v>
      </c>
      <c r="F110">
        <v>8.4852681708801594</v>
      </c>
      <c r="G110">
        <v>0.05</v>
      </c>
      <c r="H110">
        <v>0.05</v>
      </c>
      <c r="I110">
        <v>0</v>
      </c>
      <c r="J110">
        <v>0</v>
      </c>
      <c r="K110">
        <v>0</v>
      </c>
      <c r="L110">
        <f t="shared" si="7"/>
        <v>7.8197927697507543</v>
      </c>
      <c r="M110">
        <f t="shared" si="8"/>
        <v>10.677792769750754</v>
      </c>
      <c r="N110">
        <f t="shared" si="9"/>
        <v>2.1925245988705946</v>
      </c>
      <c r="O110">
        <v>3.81375999999999</v>
      </c>
      <c r="Y110">
        <f t="shared" si="11"/>
        <v>2.239602500001638</v>
      </c>
      <c r="Z110">
        <f t="shared" si="11"/>
        <v>7.494040200001109</v>
      </c>
      <c r="AA110">
        <v>162</v>
      </c>
    </row>
    <row r="111" spans="1:27">
      <c r="A111">
        <f t="shared" si="10"/>
        <v>3.0689200000779238E-2</v>
      </c>
      <c r="B111">
        <f t="shared" si="6"/>
        <v>2.9106451000006928</v>
      </c>
      <c r="C111">
        <v>10491.3018751</v>
      </c>
      <c r="D111">
        <v>200.74655999999999</v>
      </c>
      <c r="E111">
        <v>2.76892</v>
      </c>
      <c r="F111">
        <v>10.048598189901799</v>
      </c>
      <c r="G111">
        <v>0.05</v>
      </c>
      <c r="H111">
        <v>0.05</v>
      </c>
      <c r="I111">
        <v>0</v>
      </c>
      <c r="J111">
        <v>0</v>
      </c>
      <c r="K111">
        <v>0</v>
      </c>
      <c r="L111">
        <f t="shared" si="7"/>
        <v>8.4544354952449421</v>
      </c>
      <c r="M111">
        <f t="shared" si="8"/>
        <v>11.223355495244942</v>
      </c>
      <c r="N111">
        <f t="shared" si="9"/>
        <v>1.1747573053431424</v>
      </c>
      <c r="O111">
        <v>4.0308399999999898</v>
      </c>
      <c r="Y111">
        <f t="shared" si="11"/>
        <v>2.239602500001638</v>
      </c>
      <c r="Z111">
        <f t="shared" si="11"/>
        <v>7.494040200001109</v>
      </c>
      <c r="AA111">
        <v>163.5</v>
      </c>
    </row>
    <row r="112" spans="1:27">
      <c r="A112">
        <f t="shared" si="10"/>
        <v>3.0513699999573873E-2</v>
      </c>
      <c r="B112">
        <f t="shared" si="6"/>
        <v>2.9411588000002666</v>
      </c>
      <c r="C112">
        <v>10491.3323888</v>
      </c>
      <c r="D112">
        <v>200.83511999999999</v>
      </c>
      <c r="E112">
        <v>2.7322399999999898</v>
      </c>
      <c r="F112">
        <v>10.5733735222853</v>
      </c>
      <c r="G112">
        <v>0.05</v>
      </c>
      <c r="H112">
        <v>0.05</v>
      </c>
      <c r="I112">
        <v>0</v>
      </c>
      <c r="J112">
        <v>0</v>
      </c>
      <c r="K112">
        <v>0</v>
      </c>
      <c r="L112">
        <f t="shared" si="7"/>
        <v>9.1050671917934043</v>
      </c>
      <c r="M112">
        <f t="shared" si="8"/>
        <v>11.837307191793395</v>
      </c>
      <c r="N112">
        <f t="shared" si="9"/>
        <v>1.2639336695080949</v>
      </c>
      <c r="O112">
        <v>4.2112400000000001</v>
      </c>
      <c r="Y112">
        <f t="shared" si="11"/>
        <v>2.239602500001638</v>
      </c>
      <c r="Z112">
        <f t="shared" si="11"/>
        <v>7.494040200001109</v>
      </c>
      <c r="AA112">
        <v>165</v>
      </c>
    </row>
    <row r="113" spans="1:27">
      <c r="A113">
        <f t="shared" si="10"/>
        <v>3.1716600000436301E-2</v>
      </c>
      <c r="B113">
        <f t="shared" si="6"/>
        <v>2.9728754000007029</v>
      </c>
      <c r="C113">
        <v>10491.3641054</v>
      </c>
      <c r="D113">
        <v>200.91875999999999</v>
      </c>
      <c r="E113">
        <v>2.72175999999999</v>
      </c>
      <c r="F113">
        <v>11.1671606948694</v>
      </c>
      <c r="G113">
        <v>0.05</v>
      </c>
      <c r="H113">
        <v>0.05</v>
      </c>
      <c r="I113">
        <v>0</v>
      </c>
      <c r="J113">
        <v>0</v>
      </c>
      <c r="K113">
        <v>0</v>
      </c>
      <c r="L113">
        <f t="shared" si="7"/>
        <v>9.801570189301021</v>
      </c>
      <c r="M113">
        <f t="shared" si="8"/>
        <v>12.52333018930101</v>
      </c>
      <c r="N113">
        <f t="shared" si="9"/>
        <v>1.3561694944316098</v>
      </c>
      <c r="O113">
        <v>4.7700399999999998</v>
      </c>
      <c r="Y113">
        <f t="shared" si="11"/>
        <v>2.239602500001638</v>
      </c>
      <c r="Z113">
        <f t="shared" si="11"/>
        <v>7.494040200001109</v>
      </c>
      <c r="AA113">
        <v>166.5</v>
      </c>
    </row>
    <row r="114" spans="1:27">
      <c r="A114">
        <f t="shared" si="10"/>
        <v>3.0499200000122073E-2</v>
      </c>
      <c r="B114">
        <f t="shared" si="6"/>
        <v>3.003374600000825</v>
      </c>
      <c r="C114">
        <v>10491.3946046</v>
      </c>
      <c r="D114">
        <v>200.99256</v>
      </c>
      <c r="E114">
        <v>2.7322399999999898</v>
      </c>
      <c r="F114">
        <v>11.8327437625769</v>
      </c>
      <c r="G114">
        <v>0.05</v>
      </c>
      <c r="H114">
        <v>0.05</v>
      </c>
      <c r="I114">
        <v>0</v>
      </c>
      <c r="J114">
        <v>0</v>
      </c>
      <c r="K114">
        <v>0</v>
      </c>
      <c r="L114">
        <f t="shared" si="7"/>
        <v>10.490301641760118</v>
      </c>
      <c r="M114">
        <f t="shared" si="8"/>
        <v>13.222541641760108</v>
      </c>
      <c r="N114">
        <f t="shared" si="9"/>
        <v>1.3897978791832077</v>
      </c>
      <c r="O114">
        <v>5.6967599999999896</v>
      </c>
      <c r="Y114">
        <f t="shared" si="11"/>
        <v>2.239602500001638</v>
      </c>
      <c r="Z114">
        <f t="shared" si="11"/>
        <v>7.494040200001109</v>
      </c>
      <c r="AA114">
        <v>168</v>
      </c>
    </row>
    <row r="115" spans="1:27">
      <c r="A115">
        <f t="shared" si="10"/>
        <v>3.0965699999796925E-2</v>
      </c>
      <c r="B115">
        <f t="shared" si="6"/>
        <v>3.0343403000006219</v>
      </c>
      <c r="C115">
        <v>10491.4255703</v>
      </c>
      <c r="D115">
        <v>201.04175999999899</v>
      </c>
      <c r="E115">
        <v>2.7479599999999902</v>
      </c>
      <c r="F115">
        <v>12.512787000459101</v>
      </c>
      <c r="G115">
        <v>0.05</v>
      </c>
      <c r="H115">
        <v>0.05</v>
      </c>
      <c r="I115">
        <v>0</v>
      </c>
      <c r="J115">
        <v>0</v>
      </c>
      <c r="K115">
        <v>0</v>
      </c>
      <c r="L115">
        <f t="shared" si="7"/>
        <v>11.208117362726288</v>
      </c>
      <c r="M115">
        <f t="shared" si="8"/>
        <v>13.956077362726278</v>
      </c>
      <c r="N115">
        <f t="shared" si="9"/>
        <v>1.4432903622671773</v>
      </c>
      <c r="O115">
        <v>6.6025199999999904</v>
      </c>
      <c r="Y115">
        <f t="shared" si="11"/>
        <v>2.239602500001638</v>
      </c>
      <c r="Z115">
        <f t="shared" si="11"/>
        <v>7.494040200001109</v>
      </c>
      <c r="AA115">
        <v>169.5</v>
      </c>
    </row>
    <row r="116" spans="1:27">
      <c r="A116">
        <f t="shared" si="10"/>
        <v>3.108290000091074E-2</v>
      </c>
      <c r="B116">
        <f t="shared" si="6"/>
        <v>3.0654232000015327</v>
      </c>
      <c r="C116">
        <v>10491.456653200001</v>
      </c>
      <c r="D116">
        <v>201.07128</v>
      </c>
      <c r="E116">
        <v>2.75843999999999</v>
      </c>
      <c r="F116">
        <v>13.2273378646592</v>
      </c>
      <c r="G116">
        <v>0.05</v>
      </c>
      <c r="H116">
        <v>0.05</v>
      </c>
      <c r="I116">
        <v>0</v>
      </c>
      <c r="J116">
        <v>0</v>
      </c>
      <c r="K116">
        <v>0</v>
      </c>
      <c r="L116">
        <f t="shared" si="7"/>
        <v>11.946984720892525</v>
      </c>
      <c r="M116">
        <f t="shared" si="8"/>
        <v>14.705424720892514</v>
      </c>
      <c r="N116">
        <f t="shared" si="9"/>
        <v>1.4780868562333147</v>
      </c>
      <c r="O116">
        <v>7.4663599999999999</v>
      </c>
      <c r="Y116">
        <f t="shared" si="11"/>
        <v>2.239602500001638</v>
      </c>
      <c r="Z116">
        <f t="shared" si="11"/>
        <v>7.494040200001109</v>
      </c>
      <c r="AA116">
        <v>171</v>
      </c>
    </row>
    <row r="117" spans="1:27">
      <c r="A117">
        <f t="shared" si="10"/>
        <v>3.0208199999833596E-2</v>
      </c>
      <c r="B117">
        <f t="shared" si="6"/>
        <v>3.0956314000013663</v>
      </c>
      <c r="C117">
        <v>10491.486861400001</v>
      </c>
      <c r="D117">
        <v>201.081119999999</v>
      </c>
      <c r="E117">
        <v>2.7689199999999898</v>
      </c>
      <c r="F117">
        <v>13.958099534038301</v>
      </c>
      <c r="G117">
        <v>0.05</v>
      </c>
      <c r="H117">
        <v>0.05</v>
      </c>
      <c r="I117">
        <v>0</v>
      </c>
      <c r="J117">
        <v>0</v>
      </c>
      <c r="K117">
        <v>0</v>
      </c>
      <c r="L117">
        <f t="shared" si="7"/>
        <v>12.682229728514537</v>
      </c>
      <c r="M117">
        <f t="shared" si="8"/>
        <v>15.451149728514526</v>
      </c>
      <c r="N117">
        <f t="shared" si="9"/>
        <v>1.4930501944762256</v>
      </c>
      <c r="O117">
        <v>8.3092399999999902</v>
      </c>
      <c r="Y117">
        <f t="shared" si="11"/>
        <v>2.239602500001638</v>
      </c>
      <c r="Z117">
        <f t="shared" si="11"/>
        <v>7.494040200001109</v>
      </c>
      <c r="AA117">
        <v>172.5</v>
      </c>
    </row>
    <row r="118" spans="1:27">
      <c r="A118">
        <f t="shared" si="10"/>
        <v>4.5271399998455308E-2</v>
      </c>
      <c r="B118">
        <f t="shared" si="6"/>
        <v>3.1409027999998216</v>
      </c>
      <c r="C118">
        <v>10491.532132799999</v>
      </c>
      <c r="D118">
        <v>201.07619999999901</v>
      </c>
      <c r="E118">
        <v>2.7636799999999901</v>
      </c>
      <c r="F118">
        <v>14.686202969108701</v>
      </c>
      <c r="G118">
        <v>0.05</v>
      </c>
      <c r="H118">
        <v>0.05</v>
      </c>
      <c r="I118">
        <v>0</v>
      </c>
      <c r="J118">
        <v>0</v>
      </c>
      <c r="K118">
        <v>0</v>
      </c>
      <c r="L118">
        <f t="shared" si="7"/>
        <v>13.814895986581449</v>
      </c>
      <c r="M118">
        <f t="shared" si="8"/>
        <v>16.578575986581441</v>
      </c>
      <c r="N118">
        <f t="shared" si="9"/>
        <v>1.8923730174727407</v>
      </c>
      <c r="O118">
        <v>9.15212</v>
      </c>
      <c r="Y118">
        <f t="shared" si="11"/>
        <v>2.239602500001638</v>
      </c>
      <c r="Z118">
        <f t="shared" si="11"/>
        <v>7.494040200001109</v>
      </c>
      <c r="AA118">
        <v>174</v>
      </c>
    </row>
    <row r="119" spans="1:27">
      <c r="A119">
        <f t="shared" si="10"/>
        <v>3.10274000003119E-2</v>
      </c>
      <c r="B119">
        <f t="shared" si="6"/>
        <v>3.1719302000001335</v>
      </c>
      <c r="C119">
        <v>10491.563160199999</v>
      </c>
      <c r="D119">
        <v>201.05159999999901</v>
      </c>
      <c r="E119">
        <v>2.7479599999999902</v>
      </c>
      <c r="F119">
        <v>15.7880118318791</v>
      </c>
      <c r="G119">
        <v>0.05</v>
      </c>
      <c r="H119">
        <v>0.05</v>
      </c>
      <c r="I119">
        <v>0</v>
      </c>
      <c r="J119">
        <v>0</v>
      </c>
      <c r="K119">
        <v>0</v>
      </c>
      <c r="L119">
        <f t="shared" si="7"/>
        <v>14.611916973822844</v>
      </c>
      <c r="M119">
        <f t="shared" si="8"/>
        <v>17.359876973822836</v>
      </c>
      <c r="N119">
        <f t="shared" si="9"/>
        <v>1.5718651419437357</v>
      </c>
      <c r="O119">
        <v>9.9635599999999993</v>
      </c>
      <c r="Y119">
        <f t="shared" si="11"/>
        <v>2.239602500001638</v>
      </c>
      <c r="Z119">
        <f t="shared" si="11"/>
        <v>7.494040200001109</v>
      </c>
      <c r="AA119">
        <v>175.5</v>
      </c>
    </row>
    <row r="120" spans="1:27">
      <c r="A120">
        <f t="shared" si="10"/>
        <v>1.6033500000048662E-2</v>
      </c>
      <c r="B120">
        <f t="shared" si="6"/>
        <v>3.1879637000001821</v>
      </c>
      <c r="C120">
        <v>10491.579193699999</v>
      </c>
      <c r="D120">
        <v>201.02207999999899</v>
      </c>
      <c r="E120">
        <v>2.7374799999999899</v>
      </c>
      <c r="F120">
        <v>16.552288177773701</v>
      </c>
      <c r="G120">
        <v>0.05</v>
      </c>
      <c r="H120">
        <v>0.05</v>
      </c>
      <c r="I120">
        <v>0</v>
      </c>
      <c r="J120">
        <v>0</v>
      </c>
      <c r="K120">
        <v>0</v>
      </c>
      <c r="L120">
        <f t="shared" si="7"/>
        <v>15.030225497677481</v>
      </c>
      <c r="M120">
        <f t="shared" si="8"/>
        <v>17.767705497677472</v>
      </c>
      <c r="N120">
        <f t="shared" si="9"/>
        <v>1.2154173199037714</v>
      </c>
      <c r="O120">
        <v>10.75928</v>
      </c>
      <c r="Y120">
        <f t="shared" si="11"/>
        <v>2.239602500001638</v>
      </c>
      <c r="Z120">
        <f t="shared" si="11"/>
        <v>7.494040200001109</v>
      </c>
      <c r="AA120">
        <v>177</v>
      </c>
    </row>
    <row r="121" spans="1:27">
      <c r="A121">
        <f t="shared" si="10"/>
        <v>3.1852100000833161E-2</v>
      </c>
      <c r="B121">
        <f t="shared" si="6"/>
        <v>3.2198158000010153</v>
      </c>
      <c r="C121">
        <v>10491.6110458</v>
      </c>
      <c r="D121">
        <v>200.97779999999901</v>
      </c>
      <c r="E121">
        <v>2.7322399999999898</v>
      </c>
      <c r="F121">
        <v>16.951484755777201</v>
      </c>
      <c r="G121">
        <v>0.05</v>
      </c>
      <c r="H121">
        <v>0.05</v>
      </c>
      <c r="I121">
        <v>0</v>
      </c>
      <c r="J121">
        <v>0</v>
      </c>
      <c r="K121">
        <v>0</v>
      </c>
      <c r="L121">
        <f t="shared" si="7"/>
        <v>15.873991506390512</v>
      </c>
      <c r="M121">
        <f t="shared" si="8"/>
        <v>18.6062315063905</v>
      </c>
      <c r="N121">
        <f t="shared" si="9"/>
        <v>1.6547467506132989</v>
      </c>
      <c r="O121">
        <v>11.53928</v>
      </c>
      <c r="Y121">
        <f t="shared" si="11"/>
        <v>2.239602500001638</v>
      </c>
      <c r="Z121">
        <f t="shared" si="11"/>
        <v>7.494040200001109</v>
      </c>
      <c r="AA121">
        <v>178.5</v>
      </c>
    </row>
    <row r="122" spans="1:27">
      <c r="A122">
        <f t="shared" si="10"/>
        <v>3.1852899999648798E-2</v>
      </c>
      <c r="B122">
        <f t="shared" si="6"/>
        <v>3.2516687000006641</v>
      </c>
      <c r="C122">
        <v>10491.6428987</v>
      </c>
      <c r="D122">
        <v>200.923679999999</v>
      </c>
      <c r="E122">
        <v>2.7427199999999901</v>
      </c>
      <c r="F122">
        <v>17.773190261054101</v>
      </c>
      <c r="G122">
        <v>0.05</v>
      </c>
      <c r="H122">
        <v>0.05</v>
      </c>
      <c r="I122">
        <v>0</v>
      </c>
      <c r="J122">
        <v>0</v>
      </c>
      <c r="K122">
        <v>0</v>
      </c>
      <c r="L122">
        <f t="shared" si="7"/>
        <v>16.734389070257503</v>
      </c>
      <c r="M122">
        <f t="shared" si="8"/>
        <v>19.477109070257494</v>
      </c>
      <c r="N122">
        <f t="shared" si="9"/>
        <v>1.7039188092033939</v>
      </c>
      <c r="O122">
        <v>12.29832</v>
      </c>
      <c r="Y122">
        <f t="shared" si="11"/>
        <v>2.239602500001638</v>
      </c>
      <c r="Z122">
        <f t="shared" si="11"/>
        <v>7.494040200001109</v>
      </c>
      <c r="AA122">
        <v>180</v>
      </c>
    </row>
    <row r="123" spans="1:27">
      <c r="A123">
        <f t="shared" si="10"/>
        <v>3.0632800000603311E-2</v>
      </c>
      <c r="B123">
        <f t="shared" si="6"/>
        <v>3.2823015000012674</v>
      </c>
      <c r="C123">
        <v>10491.673531500001</v>
      </c>
      <c r="D123">
        <v>200.85971999999899</v>
      </c>
      <c r="E123">
        <v>2.7793999999999901</v>
      </c>
      <c r="F123">
        <v>18.6276736200141</v>
      </c>
      <c r="G123">
        <v>0.05</v>
      </c>
      <c r="H123">
        <v>0.05</v>
      </c>
      <c r="I123">
        <v>0</v>
      </c>
      <c r="J123">
        <v>0</v>
      </c>
      <c r="K123">
        <v>0</v>
      </c>
      <c r="L123">
        <f t="shared" si="7"/>
        <v>17.577105660094304</v>
      </c>
      <c r="M123">
        <f t="shared" si="8"/>
        <v>20.356505660094292</v>
      </c>
      <c r="N123">
        <f t="shared" si="9"/>
        <v>1.7288320400801922</v>
      </c>
      <c r="O123">
        <v>13.83512</v>
      </c>
      <c r="Y123">
        <f t="shared" si="11"/>
        <v>2.239602500001638</v>
      </c>
      <c r="Z123">
        <f t="shared" si="11"/>
        <v>7.494040200001109</v>
      </c>
      <c r="AA123">
        <v>181.5</v>
      </c>
    </row>
    <row r="124" spans="1:27">
      <c r="A124">
        <f t="shared" si="10"/>
        <v>4.6001400000022841E-2</v>
      </c>
      <c r="B124">
        <f t="shared" si="6"/>
        <v>3.3283029000012903</v>
      </c>
      <c r="C124">
        <v>10491.719532900001</v>
      </c>
      <c r="D124">
        <v>200.78591999999901</v>
      </c>
      <c r="E124">
        <v>2.8527599999999902</v>
      </c>
      <c r="F124">
        <v>19.491696409735798</v>
      </c>
      <c r="G124">
        <v>0.05</v>
      </c>
      <c r="H124">
        <v>0.05</v>
      </c>
      <c r="I124">
        <v>0</v>
      </c>
      <c r="J124">
        <v>0</v>
      </c>
      <c r="K124">
        <v>0</v>
      </c>
      <c r="L124">
        <f t="shared" si="7"/>
        <v>18.869942502752227</v>
      </c>
      <c r="M124">
        <f t="shared" si="8"/>
        <v>21.722702502752217</v>
      </c>
      <c r="N124">
        <f t="shared" si="9"/>
        <v>2.2310060930164184</v>
      </c>
      <c r="O124">
        <v>15.356199999999999</v>
      </c>
      <c r="Y124">
        <f t="shared" si="11"/>
        <v>2.239602500001638</v>
      </c>
      <c r="Z124">
        <f t="shared" si="11"/>
        <v>7.494040200001109</v>
      </c>
      <c r="AA124">
        <v>183</v>
      </c>
    </row>
    <row r="125" spans="1:27">
      <c r="A125">
        <f t="shared" si="10"/>
        <v>3.1740499998704763E-2</v>
      </c>
      <c r="B125">
        <f t="shared" si="6"/>
        <v>3.360043399999995</v>
      </c>
      <c r="C125">
        <v>10491.751273399999</v>
      </c>
      <c r="D125">
        <v>200.70227999999901</v>
      </c>
      <c r="E125">
        <v>2.9627999999999899</v>
      </c>
      <c r="F125">
        <v>20.835508358600901</v>
      </c>
      <c r="G125">
        <v>0.05</v>
      </c>
      <c r="H125">
        <v>0.05</v>
      </c>
      <c r="I125">
        <v>0</v>
      </c>
      <c r="J125">
        <v>0</v>
      </c>
      <c r="K125">
        <v>0</v>
      </c>
      <c r="L125">
        <f t="shared" si="7"/>
        <v>19.780564644535897</v>
      </c>
      <c r="M125">
        <f t="shared" si="8"/>
        <v>22.743364644535887</v>
      </c>
      <c r="N125">
        <f t="shared" si="9"/>
        <v>1.9078562859349866</v>
      </c>
      <c r="O125">
        <v>16.203720000000001</v>
      </c>
      <c r="Y125">
        <f t="shared" si="11"/>
        <v>2.239602500001638</v>
      </c>
      <c r="Z125">
        <f t="shared" si="11"/>
        <v>7.494040200001109</v>
      </c>
      <c r="AA125">
        <v>184.5</v>
      </c>
    </row>
    <row r="126" spans="1:27">
      <c r="A126">
        <f t="shared" si="10"/>
        <v>3.0694099999891478E-2</v>
      </c>
      <c r="B126">
        <f t="shared" si="6"/>
        <v>3.3907374999998865</v>
      </c>
      <c r="C126">
        <v>10491.781967499999</v>
      </c>
      <c r="D126">
        <v>200.61371999999901</v>
      </c>
      <c r="E126">
        <v>3.1147599999999902</v>
      </c>
      <c r="F126">
        <v>21.8412024154051</v>
      </c>
      <c r="G126">
        <v>0.05</v>
      </c>
      <c r="H126">
        <v>0.05</v>
      </c>
      <c r="I126">
        <v>0</v>
      </c>
      <c r="J126">
        <v>0</v>
      </c>
      <c r="K126">
        <v>0</v>
      </c>
      <c r="L126">
        <f t="shared" si="7"/>
        <v>20.675178937218263</v>
      </c>
      <c r="M126">
        <f t="shared" si="8"/>
        <v>23.789938937218253</v>
      </c>
      <c r="N126">
        <f t="shared" si="9"/>
        <v>1.9487365218131529</v>
      </c>
      <c r="O126">
        <v>16.87368</v>
      </c>
      <c r="Y126">
        <f t="shared" si="11"/>
        <v>2.239602500001638</v>
      </c>
      <c r="Z126">
        <f t="shared" si="11"/>
        <v>7.494040200001109</v>
      </c>
      <c r="AA126">
        <v>186</v>
      </c>
    </row>
    <row r="127" spans="1:27">
      <c r="A127">
        <f t="shared" si="10"/>
        <v>3.0048399999941466E-2</v>
      </c>
      <c r="B127">
        <f t="shared" si="6"/>
        <v>3.420785899999828</v>
      </c>
      <c r="C127">
        <v>10491.812015899999</v>
      </c>
      <c r="D127">
        <v>200.51531999999901</v>
      </c>
      <c r="E127">
        <v>3.3138799999999899</v>
      </c>
      <c r="F127">
        <v>22.873662074319999</v>
      </c>
      <c r="G127">
        <v>0.05</v>
      </c>
      <c r="H127">
        <v>0.05</v>
      </c>
      <c r="I127">
        <v>0</v>
      </c>
      <c r="J127">
        <v>0</v>
      </c>
      <c r="K127">
        <v>0</v>
      </c>
      <c r="L127">
        <f t="shared" si="7"/>
        <v>21.551934522867366</v>
      </c>
      <c r="M127">
        <f t="shared" si="8"/>
        <v>24.865814522867357</v>
      </c>
      <c r="N127">
        <f t="shared" si="9"/>
        <v>1.9921524485473583</v>
      </c>
      <c r="O127">
        <v>17.533159999999999</v>
      </c>
      <c r="Y127">
        <f t="shared" si="11"/>
        <v>2.239602500001638</v>
      </c>
      <c r="Z127">
        <f t="shared" si="11"/>
        <v>7.494040200001109</v>
      </c>
      <c r="AA127">
        <v>187.5</v>
      </c>
    </row>
    <row r="128" spans="1:27">
      <c r="A128">
        <f t="shared" si="10"/>
        <v>3.079260000049544E-2</v>
      </c>
      <c r="B128">
        <f t="shared" si="6"/>
        <v>3.4515785000003234</v>
      </c>
      <c r="C128">
        <v>10491.8428085</v>
      </c>
      <c r="D128">
        <v>200.40216000000001</v>
      </c>
      <c r="E128">
        <v>2.7352399999999899</v>
      </c>
      <c r="F128">
        <v>23.948111961812799</v>
      </c>
      <c r="G128">
        <v>0.05</v>
      </c>
      <c r="H128">
        <v>0.05</v>
      </c>
      <c r="I128">
        <v>0</v>
      </c>
      <c r="J128">
        <v>0</v>
      </c>
      <c r="K128">
        <v>0</v>
      </c>
      <c r="L128">
        <f t="shared" si="7"/>
        <v>22.429054574190765</v>
      </c>
      <c r="M128">
        <f t="shared" si="8"/>
        <v>25.164294574190755</v>
      </c>
      <c r="N128">
        <f t="shared" si="9"/>
        <v>1.2161826123779562</v>
      </c>
      <c r="O128">
        <v>18.18216</v>
      </c>
      <c r="Y128">
        <f t="shared" si="11"/>
        <v>2.239602500001638</v>
      </c>
      <c r="Z128">
        <f t="shared" si="11"/>
        <v>7.494040200001109</v>
      </c>
      <c r="AA128">
        <v>189</v>
      </c>
    </row>
    <row r="129" spans="1:27">
      <c r="A129">
        <f t="shared" si="10"/>
        <v>3.2051700000010896E-2</v>
      </c>
      <c r="B129">
        <f t="shared" si="6"/>
        <v>3.4836302000003343</v>
      </c>
      <c r="C129">
        <v>10491.8748602</v>
      </c>
      <c r="D129">
        <v>200.28407999999999</v>
      </c>
      <c r="E129">
        <v>2.1880399999999902</v>
      </c>
      <c r="F129">
        <v>24.2684062786285</v>
      </c>
      <c r="G129">
        <v>0.05</v>
      </c>
      <c r="H129">
        <v>0.05</v>
      </c>
      <c r="I129">
        <v>0</v>
      </c>
      <c r="J129">
        <v>0</v>
      </c>
      <c r="K129">
        <v>0</v>
      </c>
      <c r="L129">
        <f t="shared" si="7"/>
        <v>23.319189647870832</v>
      </c>
      <c r="M129">
        <f t="shared" si="8"/>
        <v>25.507229647870822</v>
      </c>
      <c r="N129">
        <f t="shared" si="9"/>
        <v>1.2388233692423221</v>
      </c>
      <c r="O129">
        <v>18.815439999999999</v>
      </c>
      <c r="Y129">
        <f t="shared" si="11"/>
        <v>2.239602500001638</v>
      </c>
      <c r="Z129">
        <f t="shared" si="11"/>
        <v>7.494040200001109</v>
      </c>
      <c r="AA129">
        <v>190.5</v>
      </c>
    </row>
    <row r="130" spans="1:27">
      <c r="A130">
        <f t="shared" si="10"/>
        <v>4.7464100000070175E-2</v>
      </c>
      <c r="B130">
        <f t="shared" si="6"/>
        <v>3.5310943000004045</v>
      </c>
      <c r="C130">
        <v>10491.9223243</v>
      </c>
      <c r="D130">
        <v>200.17092</v>
      </c>
      <c r="E130">
        <v>1.64607999999999</v>
      </c>
      <c r="F130">
        <v>24.634208963402099</v>
      </c>
      <c r="G130">
        <v>0.05</v>
      </c>
      <c r="H130">
        <v>0.05</v>
      </c>
      <c r="I130">
        <v>0</v>
      </c>
      <c r="J130">
        <v>0</v>
      </c>
      <c r="K130">
        <v>0</v>
      </c>
      <c r="L130">
        <f t="shared" si="7"/>
        <v>24.595791078173576</v>
      </c>
      <c r="M130">
        <f t="shared" si="8"/>
        <v>26.241871078173567</v>
      </c>
      <c r="N130">
        <f t="shared" si="9"/>
        <v>1.6076621147714683</v>
      </c>
      <c r="O130">
        <v>19.4329999999999</v>
      </c>
      <c r="Y130">
        <f t="shared" si="11"/>
        <v>2.239602500001638</v>
      </c>
      <c r="Z130">
        <f t="shared" si="11"/>
        <v>7.494040200001109</v>
      </c>
      <c r="AA130">
        <v>192</v>
      </c>
    </row>
    <row r="131" spans="1:27">
      <c r="A131">
        <f t="shared" si="10"/>
        <v>3.0761600000914768E-2</v>
      </c>
      <c r="B131">
        <f t="shared" ref="B131:B194" si="12">C131-$C$2</f>
        <v>3.5618559000013192</v>
      </c>
      <c r="C131">
        <v>10491.953085900001</v>
      </c>
      <c r="D131">
        <v>200.0676</v>
      </c>
      <c r="E131">
        <v>1.08839999999999</v>
      </c>
      <c r="F131">
        <v>25.401646343323002</v>
      </c>
      <c r="G131">
        <v>0.05</v>
      </c>
      <c r="H131">
        <v>0.05</v>
      </c>
      <c r="I131">
        <v>0</v>
      </c>
      <c r="J131">
        <v>0</v>
      </c>
      <c r="K131">
        <v>0</v>
      </c>
      <c r="L131">
        <f t="shared" ref="L131:L194" si="13">IF((B131&lt;$B$89),0,IF((B131-$B$89)&lt;1.218,(940.92*H131)*(B131-$B$89-1.2396+(1.2396*EXP(-1*(B131-$B$89)/1.2396))), ((940.92*H131)*(B131-$B$89-1.2396+(1.2396*EXP(-1*(B131-$B$89)/1.2396)))) - ((940.92*H131)*(B131-$B$89-1.218-1.2396+(1.2396*EXP(-1*(B131-$B$89-1.218)/1.2396)))) ))</f>
        <v>25.397432969688822</v>
      </c>
      <c r="M131">
        <f t="shared" ref="M131:M194" si="14">E131+L131</f>
        <v>26.485832969688811</v>
      </c>
      <c r="N131">
        <f t="shared" ref="N131:N194" si="15">M131-F131</f>
        <v>1.0841866263658098</v>
      </c>
      <c r="O131">
        <v>20.04532</v>
      </c>
      <c r="Y131">
        <f t="shared" si="11"/>
        <v>2.239602500001638</v>
      </c>
      <c r="Z131">
        <f t="shared" si="11"/>
        <v>7.494040200001109</v>
      </c>
      <c r="AA131">
        <v>193.5</v>
      </c>
    </row>
    <row r="132" spans="1:27">
      <c r="A132">
        <f t="shared" ref="A132:A195" si="16">B132-B131</f>
        <v>3.1221499999446678E-2</v>
      </c>
      <c r="B132">
        <f t="shared" si="12"/>
        <v>3.5930774000007659</v>
      </c>
      <c r="C132">
        <v>10491.9843074</v>
      </c>
      <c r="D132">
        <v>199.9692</v>
      </c>
      <c r="E132">
        <v>0.49928</v>
      </c>
      <c r="F132">
        <v>25.666202452000999</v>
      </c>
      <c r="G132">
        <v>0.05</v>
      </c>
      <c r="H132">
        <v>0.05</v>
      </c>
      <c r="I132">
        <v>0</v>
      </c>
      <c r="J132">
        <v>0</v>
      </c>
      <c r="K132">
        <v>0</v>
      </c>
      <c r="L132">
        <f t="shared" si="13"/>
        <v>26.190970878113852</v>
      </c>
      <c r="M132">
        <f t="shared" si="14"/>
        <v>26.690250878113851</v>
      </c>
      <c r="N132">
        <f t="shared" si="15"/>
        <v>1.0240484261128522</v>
      </c>
      <c r="O132">
        <v>20.641919999999999</v>
      </c>
      <c r="Y132">
        <f t="shared" ref="Y132:Z195" si="17">Y131</f>
        <v>2.239602500001638</v>
      </c>
      <c r="Z132">
        <f t="shared" si="17"/>
        <v>7.494040200001109</v>
      </c>
      <c r="AA132">
        <v>195</v>
      </c>
    </row>
    <row r="133" spans="1:27">
      <c r="A133">
        <f t="shared" si="16"/>
        <v>3.1395699999848148E-2</v>
      </c>
      <c r="B133">
        <f t="shared" si="12"/>
        <v>3.6244731000006141</v>
      </c>
      <c r="C133">
        <v>10492.0157031</v>
      </c>
      <c r="D133">
        <v>199.86588</v>
      </c>
      <c r="E133">
        <v>-0.14223999999999901</v>
      </c>
      <c r="F133">
        <v>25.891006385889401</v>
      </c>
      <c r="G133">
        <v>0.05</v>
      </c>
      <c r="H133">
        <v>0.05</v>
      </c>
      <c r="I133">
        <v>0</v>
      </c>
      <c r="J133">
        <v>0</v>
      </c>
      <c r="K133">
        <v>0</v>
      </c>
      <c r="L133">
        <f t="shared" si="13"/>
        <v>26.969034712940413</v>
      </c>
      <c r="M133">
        <f t="shared" si="14"/>
        <v>26.826794712940416</v>
      </c>
      <c r="N133">
        <f t="shared" si="15"/>
        <v>0.93578832705101433</v>
      </c>
      <c r="O133">
        <v>22.026759999999999</v>
      </c>
      <c r="Y133">
        <f t="shared" si="17"/>
        <v>2.239602500001638</v>
      </c>
      <c r="Z133">
        <f t="shared" si="17"/>
        <v>7.494040200001109</v>
      </c>
      <c r="AA133">
        <v>196.5</v>
      </c>
    </row>
    <row r="134" spans="1:27">
      <c r="A134">
        <f t="shared" si="16"/>
        <v>1.5570199999274337E-2</v>
      </c>
      <c r="B134">
        <f t="shared" si="12"/>
        <v>3.6400432999998884</v>
      </c>
      <c r="C134">
        <v>10492.031273299999</v>
      </c>
      <c r="D134">
        <v>199.76256000000001</v>
      </c>
      <c r="E134">
        <v>-0.83091999999999999</v>
      </c>
      <c r="F134">
        <v>26.047538716515</v>
      </c>
      <c r="G134">
        <v>0.05</v>
      </c>
      <c r="H134">
        <v>0.05</v>
      </c>
      <c r="I134">
        <v>0</v>
      </c>
      <c r="J134">
        <v>0</v>
      </c>
      <c r="K134">
        <v>0</v>
      </c>
      <c r="L134">
        <f t="shared" si="13"/>
        <v>27.347654436274073</v>
      </c>
      <c r="M134">
        <f t="shared" si="14"/>
        <v>26.516734436274074</v>
      </c>
      <c r="N134">
        <f t="shared" si="15"/>
        <v>0.46919571975907459</v>
      </c>
      <c r="O134">
        <v>23.390639999999902</v>
      </c>
      <c r="Y134">
        <f t="shared" si="17"/>
        <v>2.239602500001638</v>
      </c>
      <c r="Z134">
        <f t="shared" si="17"/>
        <v>7.494040200001109</v>
      </c>
      <c r="AA134">
        <v>198</v>
      </c>
    </row>
    <row r="135" spans="1:27">
      <c r="A135">
        <f t="shared" si="16"/>
        <v>3.0907400001524366E-2</v>
      </c>
      <c r="B135">
        <f t="shared" si="12"/>
        <v>3.6709507000014128</v>
      </c>
      <c r="C135">
        <v>10492.062180700001</v>
      </c>
      <c r="D135">
        <v>199.65431999999899</v>
      </c>
      <c r="E135">
        <v>-1.5667599999999999</v>
      </c>
      <c r="F135">
        <v>25.747205198002099</v>
      </c>
      <c r="G135">
        <v>0.05</v>
      </c>
      <c r="H135">
        <v>0.05</v>
      </c>
      <c r="I135">
        <v>0</v>
      </c>
      <c r="J135">
        <v>0</v>
      </c>
      <c r="K135">
        <v>0</v>
      </c>
      <c r="L135">
        <f t="shared" si="13"/>
        <v>28.085283779428103</v>
      </c>
      <c r="M135">
        <f t="shared" si="14"/>
        <v>26.518523779428104</v>
      </c>
      <c r="N135">
        <f t="shared" si="15"/>
        <v>0.77131858142600507</v>
      </c>
      <c r="O135">
        <v>24.728319999999901</v>
      </c>
      <c r="Y135">
        <f t="shared" si="17"/>
        <v>2.239602500001638</v>
      </c>
      <c r="Z135">
        <f t="shared" si="17"/>
        <v>7.494040200001109</v>
      </c>
      <c r="AA135">
        <v>199.5</v>
      </c>
    </row>
    <row r="136" spans="1:27">
      <c r="A136">
        <f t="shared" si="16"/>
        <v>9.5039299998461502E-2</v>
      </c>
      <c r="B136">
        <f t="shared" si="12"/>
        <v>3.7659899999998743</v>
      </c>
      <c r="C136">
        <v>10492.157219999999</v>
      </c>
      <c r="D136">
        <v>199.55099999999999</v>
      </c>
      <c r="E136">
        <v>-1.53532</v>
      </c>
      <c r="F136">
        <v>25.767944272999301</v>
      </c>
      <c r="G136">
        <v>0.05</v>
      </c>
      <c r="H136">
        <v>0.05</v>
      </c>
      <c r="I136">
        <v>0</v>
      </c>
      <c r="J136">
        <v>0</v>
      </c>
      <c r="K136">
        <v>0</v>
      </c>
      <c r="L136">
        <f t="shared" si="13"/>
        <v>30.24159434435667</v>
      </c>
      <c r="M136">
        <f t="shared" si="14"/>
        <v>28.706274344356672</v>
      </c>
      <c r="N136">
        <f t="shared" si="15"/>
        <v>2.9383300713573703</v>
      </c>
      <c r="O136">
        <v>26.055520000000001</v>
      </c>
      <c r="Y136">
        <f t="shared" si="17"/>
        <v>2.239602500001638</v>
      </c>
      <c r="Z136">
        <f t="shared" si="17"/>
        <v>7.494040200001109</v>
      </c>
      <c r="AA136">
        <v>201</v>
      </c>
    </row>
    <row r="137" spans="1:27">
      <c r="A137">
        <f t="shared" si="16"/>
        <v>1.5295200000764453E-2</v>
      </c>
      <c r="B137">
        <f t="shared" si="12"/>
        <v>3.7812852000006387</v>
      </c>
      <c r="C137">
        <v>10492.1725152</v>
      </c>
      <c r="D137">
        <v>199.44767999999999</v>
      </c>
      <c r="E137">
        <v>-1.5562800000000001</v>
      </c>
      <c r="F137">
        <v>28.011090555784499</v>
      </c>
      <c r="G137">
        <v>0.05</v>
      </c>
      <c r="H137">
        <v>0.05</v>
      </c>
      <c r="I137">
        <v>0</v>
      </c>
      <c r="J137">
        <v>0</v>
      </c>
      <c r="K137">
        <v>0</v>
      </c>
      <c r="L137">
        <f t="shared" si="13"/>
        <v>30.573436655362201</v>
      </c>
      <c r="M137">
        <f t="shared" si="14"/>
        <v>29.0171566553622</v>
      </c>
      <c r="N137">
        <f t="shared" si="15"/>
        <v>1.0060660995777013</v>
      </c>
      <c r="O137">
        <v>27.340799999999899</v>
      </c>
      <c r="Y137">
        <f t="shared" si="17"/>
        <v>2.239602500001638</v>
      </c>
      <c r="Z137">
        <f t="shared" si="17"/>
        <v>7.494040200001109</v>
      </c>
      <c r="AA137">
        <v>202.5</v>
      </c>
    </row>
    <row r="138" spans="1:27">
      <c r="A138">
        <f t="shared" si="16"/>
        <v>3.0851499999698717E-2</v>
      </c>
      <c r="B138">
        <f t="shared" si="12"/>
        <v>3.8121367000003374</v>
      </c>
      <c r="C138">
        <v>10492.2033667</v>
      </c>
      <c r="D138">
        <v>199.33799999999999</v>
      </c>
      <c r="E138">
        <v>-0.9718</v>
      </c>
      <c r="F138">
        <v>28.3304979110635</v>
      </c>
      <c r="G138">
        <v>0.05</v>
      </c>
      <c r="H138">
        <v>0.05</v>
      </c>
      <c r="I138">
        <v>0</v>
      </c>
      <c r="J138">
        <v>0</v>
      </c>
      <c r="K138">
        <v>0</v>
      </c>
      <c r="L138">
        <f t="shared" si="13"/>
        <v>31.230455123586818</v>
      </c>
      <c r="M138">
        <f t="shared" si="14"/>
        <v>30.25865512358682</v>
      </c>
      <c r="N138">
        <f t="shared" si="15"/>
        <v>1.9281572125233204</v>
      </c>
      <c r="O138">
        <v>28.967799999999901</v>
      </c>
      <c r="Y138">
        <f t="shared" si="17"/>
        <v>2.239602500001638</v>
      </c>
      <c r="Z138">
        <f t="shared" si="17"/>
        <v>7.494040200001109</v>
      </c>
      <c r="AA138">
        <v>204</v>
      </c>
    </row>
    <row r="139" spans="1:27">
      <c r="A139">
        <f t="shared" si="16"/>
        <v>3.2297900001140079E-2</v>
      </c>
      <c r="B139">
        <f t="shared" si="12"/>
        <v>3.8444346000014775</v>
      </c>
      <c r="C139">
        <v>10492.235664600001</v>
      </c>
      <c r="D139">
        <v>199.22483999999901</v>
      </c>
      <c r="E139">
        <v>-0.27788000000000002</v>
      </c>
      <c r="F139">
        <v>29.588875214036801</v>
      </c>
      <c r="G139">
        <v>0.05</v>
      </c>
      <c r="H139">
        <v>0.05</v>
      </c>
      <c r="I139">
        <v>0</v>
      </c>
      <c r="J139">
        <v>0</v>
      </c>
      <c r="K139">
        <v>0</v>
      </c>
      <c r="L139">
        <f t="shared" si="13"/>
        <v>31.900979301419998</v>
      </c>
      <c r="M139">
        <f t="shared" si="14"/>
        <v>31.623099301419998</v>
      </c>
      <c r="N139">
        <f t="shared" si="15"/>
        <v>2.0342240873831976</v>
      </c>
      <c r="O139">
        <v>30.137799999999999</v>
      </c>
      <c r="Y139">
        <f t="shared" si="17"/>
        <v>2.239602500001638</v>
      </c>
      <c r="Z139">
        <f t="shared" si="17"/>
        <v>7.494040200001109</v>
      </c>
      <c r="AA139">
        <v>205.5</v>
      </c>
    </row>
    <row r="140" spans="1:27">
      <c r="A140">
        <f t="shared" si="16"/>
        <v>3.166639999835752E-2</v>
      </c>
      <c r="B140">
        <f t="shared" si="12"/>
        <v>3.876100999999835</v>
      </c>
      <c r="C140">
        <v>10492.267330999999</v>
      </c>
      <c r="D140">
        <v>199.09691999999899</v>
      </c>
      <c r="E140">
        <v>0.36363999999999902</v>
      </c>
      <c r="F140">
        <v>30.970545188921399</v>
      </c>
      <c r="G140">
        <v>0.05</v>
      </c>
      <c r="H140">
        <v>0.05</v>
      </c>
      <c r="I140">
        <v>0</v>
      </c>
      <c r="J140">
        <v>0</v>
      </c>
      <c r="K140">
        <v>0</v>
      </c>
      <c r="L140">
        <f t="shared" si="13"/>
        <v>32.541647861444311</v>
      </c>
      <c r="M140">
        <f t="shared" si="14"/>
        <v>32.905287861444307</v>
      </c>
      <c r="N140">
        <f t="shared" si="15"/>
        <v>1.9347426725229084</v>
      </c>
      <c r="O140">
        <v>31.244919999999901</v>
      </c>
      <c r="Y140">
        <f t="shared" si="17"/>
        <v>2.239602500001638</v>
      </c>
      <c r="Z140">
        <f t="shared" si="17"/>
        <v>7.494040200001109</v>
      </c>
      <c r="AA140">
        <v>207</v>
      </c>
    </row>
    <row r="141" spans="1:27">
      <c r="A141">
        <f t="shared" si="16"/>
        <v>4.592410000077507E-2</v>
      </c>
      <c r="B141">
        <f t="shared" si="12"/>
        <v>3.9220251000006101</v>
      </c>
      <c r="C141">
        <v>10492.3132551</v>
      </c>
      <c r="D141">
        <v>198.96408</v>
      </c>
      <c r="E141">
        <v>0.95275999999999905</v>
      </c>
      <c r="F141">
        <v>32.269192553798703</v>
      </c>
      <c r="G141">
        <v>0.05</v>
      </c>
      <c r="H141">
        <v>0.05</v>
      </c>
      <c r="I141">
        <v>0</v>
      </c>
      <c r="J141">
        <v>0</v>
      </c>
      <c r="K141">
        <v>0</v>
      </c>
      <c r="L141">
        <f t="shared" si="13"/>
        <v>33.442174294016354</v>
      </c>
      <c r="M141">
        <f t="shared" si="14"/>
        <v>34.394934294016352</v>
      </c>
      <c r="N141">
        <f t="shared" si="15"/>
        <v>2.1257417402176486</v>
      </c>
      <c r="O141">
        <v>32.325839999999999</v>
      </c>
      <c r="Y141">
        <f t="shared" si="17"/>
        <v>2.239602500001638</v>
      </c>
      <c r="Z141">
        <f t="shared" si="17"/>
        <v>7.494040200001109</v>
      </c>
      <c r="AA141">
        <v>208.5</v>
      </c>
    </row>
    <row r="142" spans="1:27">
      <c r="A142">
        <f t="shared" si="16"/>
        <v>3.0372799999895506E-2</v>
      </c>
      <c r="B142">
        <f t="shared" si="12"/>
        <v>3.9523979000005056</v>
      </c>
      <c r="C142">
        <v>10492.3436279</v>
      </c>
      <c r="D142">
        <v>198.81648000000001</v>
      </c>
      <c r="E142">
        <v>1.4894799999999899</v>
      </c>
      <c r="F142">
        <v>33.781973551953598</v>
      </c>
      <c r="G142">
        <v>0.05</v>
      </c>
      <c r="H142">
        <v>0.05</v>
      </c>
      <c r="I142">
        <v>0</v>
      </c>
      <c r="J142">
        <v>0</v>
      </c>
      <c r="K142">
        <v>0</v>
      </c>
      <c r="L142">
        <f t="shared" si="13"/>
        <v>34.019686729384212</v>
      </c>
      <c r="M142">
        <f t="shared" si="14"/>
        <v>35.509166729384205</v>
      </c>
      <c r="N142">
        <f t="shared" si="15"/>
        <v>1.7271931774306069</v>
      </c>
      <c r="O142">
        <v>33.3596</v>
      </c>
      <c r="Y142">
        <f t="shared" si="17"/>
        <v>2.239602500001638</v>
      </c>
      <c r="Z142">
        <f t="shared" si="17"/>
        <v>7.494040200001109</v>
      </c>
      <c r="AA142">
        <v>210</v>
      </c>
    </row>
    <row r="143" spans="1:27">
      <c r="A143">
        <f t="shared" si="16"/>
        <v>3.0820399999356596E-2</v>
      </c>
      <c r="B143">
        <f t="shared" si="12"/>
        <v>3.9832182999998622</v>
      </c>
      <c r="C143">
        <v>10492.374448299999</v>
      </c>
      <c r="D143">
        <v>198.66396</v>
      </c>
      <c r="E143">
        <v>1.98428</v>
      </c>
      <c r="F143">
        <v>34.911042308419397</v>
      </c>
      <c r="G143">
        <v>0.05</v>
      </c>
      <c r="H143">
        <v>0.05</v>
      </c>
      <c r="I143">
        <v>0</v>
      </c>
      <c r="J143">
        <v>0</v>
      </c>
      <c r="K143">
        <v>0</v>
      </c>
      <c r="L143">
        <f t="shared" si="13"/>
        <v>34.591422769036654</v>
      </c>
      <c r="M143">
        <f t="shared" si="14"/>
        <v>36.575702769036653</v>
      </c>
      <c r="N143">
        <f t="shared" si="15"/>
        <v>1.6646604606172559</v>
      </c>
      <c r="O143">
        <v>34.340960000000003</v>
      </c>
      <c r="Y143">
        <f t="shared" si="17"/>
        <v>2.239602500001638</v>
      </c>
      <c r="Z143">
        <f t="shared" si="17"/>
        <v>7.494040200001109</v>
      </c>
      <c r="AA143">
        <v>211.5</v>
      </c>
    </row>
    <row r="144" spans="1:27">
      <c r="A144">
        <f t="shared" si="16"/>
        <v>3.0773899999985588E-2</v>
      </c>
      <c r="B144">
        <f t="shared" si="12"/>
        <v>4.0139921999998478</v>
      </c>
      <c r="C144">
        <v>10492.405222199999</v>
      </c>
      <c r="D144">
        <v>198.5016</v>
      </c>
      <c r="E144">
        <v>2.4319199999999999</v>
      </c>
      <c r="F144">
        <v>35.992266273297602</v>
      </c>
      <c r="G144">
        <v>0.05</v>
      </c>
      <c r="H144">
        <v>0.05</v>
      </c>
      <c r="I144">
        <v>0</v>
      </c>
      <c r="J144">
        <v>0</v>
      </c>
      <c r="K144">
        <v>0</v>
      </c>
      <c r="L144">
        <f t="shared" si="13"/>
        <v>35.148287875673766</v>
      </c>
      <c r="M144">
        <f t="shared" si="14"/>
        <v>37.580207875673764</v>
      </c>
      <c r="N144">
        <f t="shared" si="15"/>
        <v>1.5879416023761621</v>
      </c>
      <c r="O144">
        <v>35.700719999999997</v>
      </c>
      <c r="Y144">
        <f t="shared" si="17"/>
        <v>2.239602500001638</v>
      </c>
      <c r="Z144">
        <f t="shared" si="17"/>
        <v>7.494040200001109</v>
      </c>
      <c r="AA144">
        <v>213</v>
      </c>
    </row>
    <row r="145" spans="1:27">
      <c r="A145">
        <f t="shared" si="16"/>
        <v>3.1911400001263246E-2</v>
      </c>
      <c r="B145">
        <f t="shared" si="12"/>
        <v>4.045903600001111</v>
      </c>
      <c r="C145">
        <v>10492.4371336</v>
      </c>
      <c r="D145">
        <v>198.32939999999999</v>
      </c>
      <c r="E145">
        <v>2.8376399999999999</v>
      </c>
      <c r="F145">
        <v>37.011077270205398</v>
      </c>
      <c r="G145">
        <v>0.05</v>
      </c>
      <c r="H145">
        <v>0.05</v>
      </c>
      <c r="I145">
        <v>0</v>
      </c>
      <c r="J145">
        <v>0</v>
      </c>
      <c r="K145">
        <v>0</v>
      </c>
      <c r="L145">
        <f t="shared" si="13"/>
        <v>35.711320100034733</v>
      </c>
      <c r="M145">
        <f t="shared" si="14"/>
        <v>38.548960100034734</v>
      </c>
      <c r="N145">
        <f t="shared" si="15"/>
        <v>1.5378828298293357</v>
      </c>
      <c r="O145">
        <v>37.423159999999903</v>
      </c>
      <c r="Y145">
        <f t="shared" si="17"/>
        <v>2.239602500001638</v>
      </c>
      <c r="Z145">
        <f t="shared" si="17"/>
        <v>7.494040200001109</v>
      </c>
      <c r="AA145">
        <v>214.5</v>
      </c>
    </row>
    <row r="146" spans="1:27">
      <c r="A146">
        <f t="shared" si="16"/>
        <v>3.0990600000222912E-2</v>
      </c>
      <c r="B146">
        <f t="shared" si="12"/>
        <v>4.076894200001334</v>
      </c>
      <c r="C146">
        <v>10492.468124200001</v>
      </c>
      <c r="D146">
        <v>198.15227999999999</v>
      </c>
      <c r="E146">
        <v>3.2014399999999998</v>
      </c>
      <c r="F146">
        <v>37.994293818375802</v>
      </c>
      <c r="G146">
        <v>0.05</v>
      </c>
      <c r="H146">
        <v>0.05</v>
      </c>
      <c r="I146">
        <v>0</v>
      </c>
      <c r="J146">
        <v>0</v>
      </c>
      <c r="K146">
        <v>0</v>
      </c>
      <c r="L146">
        <f t="shared" si="13"/>
        <v>36.244406769921156</v>
      </c>
      <c r="M146">
        <f t="shared" si="14"/>
        <v>39.445846769921154</v>
      </c>
      <c r="N146">
        <f t="shared" si="15"/>
        <v>1.4515529515453522</v>
      </c>
      <c r="O146">
        <v>39.098439999999997</v>
      </c>
      <c r="Y146">
        <f t="shared" si="17"/>
        <v>2.239602500001638</v>
      </c>
      <c r="Z146">
        <f t="shared" si="17"/>
        <v>7.494040200001109</v>
      </c>
      <c r="AA146">
        <v>216</v>
      </c>
    </row>
    <row r="147" spans="1:27">
      <c r="A147">
        <f t="shared" si="16"/>
        <v>4.7313699998994707E-2</v>
      </c>
      <c r="B147">
        <f t="shared" si="12"/>
        <v>4.1242079000003287</v>
      </c>
      <c r="C147">
        <v>10492.5154379</v>
      </c>
      <c r="D147">
        <v>197.96039999999999</v>
      </c>
      <c r="E147">
        <v>3.5285600000000001</v>
      </c>
      <c r="F147">
        <v>38.904875509396199</v>
      </c>
      <c r="G147">
        <v>0.05</v>
      </c>
      <c r="H147">
        <v>0.05</v>
      </c>
      <c r="I147">
        <v>0</v>
      </c>
      <c r="J147">
        <v>0</v>
      </c>
      <c r="K147">
        <v>0</v>
      </c>
      <c r="L147">
        <f t="shared" si="13"/>
        <v>37.032999604544031</v>
      </c>
      <c r="M147">
        <f t="shared" si="14"/>
        <v>40.56155960454403</v>
      </c>
      <c r="N147">
        <f t="shared" si="15"/>
        <v>1.6566840951478312</v>
      </c>
      <c r="O147">
        <v>40.7317999999999</v>
      </c>
      <c r="Y147">
        <f t="shared" si="17"/>
        <v>2.239602500001638</v>
      </c>
      <c r="Z147">
        <f t="shared" si="17"/>
        <v>7.494040200001109</v>
      </c>
      <c r="AA147">
        <v>217.5</v>
      </c>
    </row>
    <row r="148" spans="1:27">
      <c r="A148">
        <f t="shared" si="16"/>
        <v>3.0417400001169881E-2</v>
      </c>
      <c r="B148">
        <f t="shared" si="12"/>
        <v>4.1546253000014985</v>
      </c>
      <c r="C148">
        <v>10492.545855300001</v>
      </c>
      <c r="D148">
        <v>197.75868</v>
      </c>
      <c r="E148">
        <v>3.81375999999999</v>
      </c>
      <c r="F148">
        <v>40.040847330308502</v>
      </c>
      <c r="G148">
        <v>0.05</v>
      </c>
      <c r="H148">
        <v>0.05</v>
      </c>
      <c r="I148">
        <v>0</v>
      </c>
      <c r="J148">
        <v>0</v>
      </c>
      <c r="K148">
        <v>0</v>
      </c>
      <c r="L148">
        <f t="shared" si="13"/>
        <v>37.524310021640133</v>
      </c>
      <c r="M148">
        <f t="shared" si="14"/>
        <v>41.338070021640121</v>
      </c>
      <c r="N148">
        <f t="shared" si="15"/>
        <v>1.2972226913316192</v>
      </c>
      <c r="O148">
        <v>42.307519999999997</v>
      </c>
      <c r="Y148">
        <f t="shared" si="17"/>
        <v>2.239602500001638</v>
      </c>
      <c r="Z148">
        <f t="shared" si="17"/>
        <v>7.494040200001109</v>
      </c>
      <c r="AA148">
        <v>219</v>
      </c>
    </row>
    <row r="149" spans="1:27">
      <c r="A149">
        <f t="shared" si="16"/>
        <v>1.5846199999941746E-2</v>
      </c>
      <c r="B149">
        <f t="shared" si="12"/>
        <v>4.1704715000014403</v>
      </c>
      <c r="C149">
        <v>10492.561701500001</v>
      </c>
      <c r="D149">
        <v>197.52743999999899</v>
      </c>
      <c r="E149">
        <v>4.0308399999999898</v>
      </c>
      <c r="F149">
        <v>40.829979534677697</v>
      </c>
      <c r="G149">
        <v>0.05</v>
      </c>
      <c r="H149">
        <v>0.05</v>
      </c>
      <c r="I149">
        <v>0</v>
      </c>
      <c r="J149">
        <v>0</v>
      </c>
      <c r="K149">
        <v>0</v>
      </c>
      <c r="L149">
        <f t="shared" si="13"/>
        <v>37.775525757822408</v>
      </c>
      <c r="M149">
        <f t="shared" si="14"/>
        <v>41.806365757822398</v>
      </c>
      <c r="N149">
        <f t="shared" si="15"/>
        <v>0.97638622314470069</v>
      </c>
      <c r="O149">
        <v>43.841319999999897</v>
      </c>
      <c r="Y149">
        <f t="shared" si="17"/>
        <v>2.239602500001638</v>
      </c>
      <c r="Z149">
        <f t="shared" si="17"/>
        <v>7.494040200001109</v>
      </c>
      <c r="AA149">
        <v>220.5</v>
      </c>
    </row>
    <row r="150" spans="1:27">
      <c r="A150">
        <f t="shared" si="16"/>
        <v>3.0053299999053706E-2</v>
      </c>
      <c r="B150">
        <f t="shared" si="12"/>
        <v>4.200524800000494</v>
      </c>
      <c r="C150">
        <v>10492.5917548</v>
      </c>
      <c r="D150">
        <v>197.28635999999901</v>
      </c>
      <c r="E150">
        <v>4.2112400000000001</v>
      </c>
      <c r="F150">
        <v>41.304729014708002</v>
      </c>
      <c r="G150">
        <v>0.05</v>
      </c>
      <c r="H150">
        <v>0.05</v>
      </c>
      <c r="I150">
        <v>0</v>
      </c>
      <c r="J150">
        <v>0</v>
      </c>
      <c r="K150">
        <v>0</v>
      </c>
      <c r="L150">
        <f t="shared" si="13"/>
        <v>38.243240540640862</v>
      </c>
      <c r="M150">
        <f t="shared" si="14"/>
        <v>42.454480540640859</v>
      </c>
      <c r="N150">
        <f t="shared" si="15"/>
        <v>1.1497515259328566</v>
      </c>
      <c r="O150">
        <v>45.338439999999899</v>
      </c>
      <c r="Y150">
        <f t="shared" si="17"/>
        <v>2.239602500001638</v>
      </c>
      <c r="Z150">
        <f t="shared" si="17"/>
        <v>7.494040200001109</v>
      </c>
      <c r="AA150">
        <v>222</v>
      </c>
    </row>
    <row r="151" spans="1:27">
      <c r="A151">
        <f t="shared" si="16"/>
        <v>3.0802999999650638E-2</v>
      </c>
      <c r="B151">
        <f t="shared" si="12"/>
        <v>4.2313278000001446</v>
      </c>
      <c r="C151">
        <v>10492.622557799999</v>
      </c>
      <c r="D151">
        <v>197.03363999999999</v>
      </c>
      <c r="E151">
        <v>4.7700399999999998</v>
      </c>
      <c r="F151">
        <v>41.964859411866897</v>
      </c>
      <c r="G151">
        <v>0.05</v>
      </c>
      <c r="H151">
        <v>0.05</v>
      </c>
      <c r="I151">
        <v>0</v>
      </c>
      <c r="J151">
        <v>0</v>
      </c>
      <c r="K151">
        <v>0</v>
      </c>
      <c r="L151">
        <f t="shared" si="13"/>
        <v>38.710999339412098</v>
      </c>
      <c r="M151">
        <f t="shared" si="14"/>
        <v>43.481039339412099</v>
      </c>
      <c r="N151">
        <f t="shared" si="15"/>
        <v>1.5161799275452026</v>
      </c>
      <c r="O151">
        <v>46.793639999999897</v>
      </c>
      <c r="Y151">
        <f t="shared" si="17"/>
        <v>2.239602500001638</v>
      </c>
      <c r="Z151">
        <f t="shared" si="17"/>
        <v>7.494040200001109</v>
      </c>
      <c r="AA151">
        <v>223.5</v>
      </c>
    </row>
    <row r="152" spans="1:27">
      <c r="A152">
        <f t="shared" si="16"/>
        <v>3.1369300000733347E-2</v>
      </c>
      <c r="B152">
        <f t="shared" si="12"/>
        <v>4.262697100000878</v>
      </c>
      <c r="C152">
        <v>10492.6539271</v>
      </c>
      <c r="D152">
        <v>196.78272000000001</v>
      </c>
      <c r="E152">
        <v>5.6967599999999896</v>
      </c>
      <c r="F152">
        <v>43.0034349557504</v>
      </c>
      <c r="G152">
        <v>0.05</v>
      </c>
      <c r="H152">
        <v>0.05</v>
      </c>
      <c r="I152">
        <v>0</v>
      </c>
      <c r="J152">
        <v>0</v>
      </c>
      <c r="K152">
        <v>0</v>
      </c>
      <c r="L152">
        <f t="shared" si="13"/>
        <v>39.175560762801965</v>
      </c>
      <c r="M152">
        <f t="shared" si="14"/>
        <v>44.872320762801955</v>
      </c>
      <c r="N152">
        <f t="shared" si="15"/>
        <v>1.868885807051555</v>
      </c>
      <c r="O152">
        <v>48.212159999999997</v>
      </c>
      <c r="Y152">
        <f t="shared" si="17"/>
        <v>2.239602500001638</v>
      </c>
      <c r="Z152">
        <f t="shared" si="17"/>
        <v>7.494040200001109</v>
      </c>
      <c r="AA152">
        <v>225</v>
      </c>
    </row>
    <row r="153" spans="1:27">
      <c r="A153">
        <f t="shared" si="16"/>
        <v>4.6799800000371761E-2</v>
      </c>
      <c r="B153">
        <f t="shared" si="12"/>
        <v>4.3094969000012497</v>
      </c>
      <c r="C153">
        <v>10492.700726900001</v>
      </c>
      <c r="D153">
        <v>196.5318</v>
      </c>
      <c r="E153">
        <v>6.6025199999999904</v>
      </c>
      <c r="F153">
        <v>44.406650983531499</v>
      </c>
      <c r="G153">
        <v>0.05</v>
      </c>
      <c r="H153">
        <v>0.05</v>
      </c>
      <c r="I153">
        <v>0</v>
      </c>
      <c r="J153">
        <v>0</v>
      </c>
      <c r="K153">
        <v>0</v>
      </c>
      <c r="L153">
        <f t="shared" si="13"/>
        <v>39.847149223910371</v>
      </c>
      <c r="M153">
        <f t="shared" si="14"/>
        <v>46.449669223910362</v>
      </c>
      <c r="N153">
        <f t="shared" si="15"/>
        <v>2.0430182403788635</v>
      </c>
      <c r="O153">
        <v>49.593999999999902</v>
      </c>
      <c r="Y153">
        <f t="shared" si="17"/>
        <v>2.239602500001638</v>
      </c>
      <c r="Z153">
        <f t="shared" si="17"/>
        <v>7.494040200001109</v>
      </c>
      <c r="AA153">
        <v>226.5</v>
      </c>
    </row>
    <row r="154" spans="1:27">
      <c r="A154">
        <f t="shared" si="16"/>
        <v>1.5564699999231379E-2</v>
      </c>
      <c r="B154">
        <f t="shared" si="12"/>
        <v>4.3250616000004811</v>
      </c>
      <c r="C154">
        <v>10492.7162916</v>
      </c>
      <c r="D154">
        <v>196.28088</v>
      </c>
      <c r="E154">
        <v>7.4663599999999999</v>
      </c>
      <c r="F154">
        <v>46.001252583177802</v>
      </c>
      <c r="G154">
        <v>0.05</v>
      </c>
      <c r="H154">
        <v>0.05</v>
      </c>
      <c r="I154">
        <v>0</v>
      </c>
      <c r="J154">
        <v>0</v>
      </c>
      <c r="K154">
        <v>0</v>
      </c>
      <c r="L154">
        <f t="shared" si="13"/>
        <v>40.064946441100332</v>
      </c>
      <c r="M154">
        <f t="shared" si="14"/>
        <v>47.531306441100334</v>
      </c>
      <c r="N154">
        <f t="shared" si="15"/>
        <v>1.5300538579225318</v>
      </c>
      <c r="O154">
        <v>51.737879999999997</v>
      </c>
      <c r="Y154">
        <f t="shared" si="17"/>
        <v>2.239602500001638</v>
      </c>
      <c r="Z154">
        <f t="shared" si="17"/>
        <v>7.494040200001109</v>
      </c>
      <c r="AA154">
        <v>228</v>
      </c>
    </row>
    <row r="155" spans="1:27">
      <c r="A155">
        <f t="shared" si="16"/>
        <v>4.6301399999720161E-2</v>
      </c>
      <c r="B155">
        <f t="shared" si="12"/>
        <v>4.3713630000002013</v>
      </c>
      <c r="C155">
        <v>10492.762592999999</v>
      </c>
      <c r="D155">
        <v>196.02503999999999</v>
      </c>
      <c r="E155">
        <v>8.3092399999999902</v>
      </c>
      <c r="F155">
        <v>47.088485020921603</v>
      </c>
      <c r="G155">
        <v>0.05</v>
      </c>
      <c r="H155">
        <v>0.05</v>
      </c>
      <c r="I155">
        <v>0</v>
      </c>
      <c r="J155">
        <v>0</v>
      </c>
      <c r="K155">
        <v>0</v>
      </c>
      <c r="L155">
        <f t="shared" si="13"/>
        <v>40.696908024375404</v>
      </c>
      <c r="M155">
        <f t="shared" si="14"/>
        <v>49.006148024375392</v>
      </c>
      <c r="N155">
        <f t="shared" si="15"/>
        <v>1.9176630034537894</v>
      </c>
      <c r="O155">
        <v>53.845080000000003</v>
      </c>
      <c r="Y155">
        <f t="shared" si="17"/>
        <v>2.239602500001638</v>
      </c>
      <c r="Z155">
        <f t="shared" si="17"/>
        <v>7.494040200001109</v>
      </c>
      <c r="AA155">
        <v>229.5</v>
      </c>
    </row>
    <row r="156" spans="1:27">
      <c r="A156">
        <f t="shared" si="16"/>
        <v>3.0953400000726106E-2</v>
      </c>
      <c r="B156">
        <f t="shared" si="12"/>
        <v>4.4023164000009274</v>
      </c>
      <c r="C156">
        <v>10492.7935464</v>
      </c>
      <c r="D156">
        <v>195.77412000000001</v>
      </c>
      <c r="E156">
        <v>9.15212</v>
      </c>
      <c r="F156">
        <v>48.579561726415498</v>
      </c>
      <c r="G156">
        <v>0.05</v>
      </c>
      <c r="H156">
        <v>0.05</v>
      </c>
      <c r="I156">
        <v>0</v>
      </c>
      <c r="J156">
        <v>0</v>
      </c>
      <c r="K156">
        <v>0</v>
      </c>
      <c r="L156">
        <f t="shared" si="13"/>
        <v>41.10641171826893</v>
      </c>
      <c r="M156">
        <f t="shared" si="14"/>
        <v>50.258531718268927</v>
      </c>
      <c r="N156">
        <f t="shared" si="15"/>
        <v>1.6789699918534282</v>
      </c>
      <c r="O156">
        <v>55.910359999999898</v>
      </c>
      <c r="Y156">
        <f t="shared" si="17"/>
        <v>2.239602500001638</v>
      </c>
      <c r="Z156">
        <f t="shared" si="17"/>
        <v>7.494040200001109</v>
      </c>
      <c r="AA156">
        <v>231</v>
      </c>
    </row>
    <row r="157" spans="1:27">
      <c r="A157">
        <f t="shared" si="16"/>
        <v>3.0499099999360624E-2</v>
      </c>
      <c r="B157">
        <f t="shared" si="12"/>
        <v>4.432815500000288</v>
      </c>
      <c r="C157">
        <v>10492.8240455</v>
      </c>
      <c r="D157">
        <v>195.51828</v>
      </c>
      <c r="E157">
        <v>9.9635599999999993</v>
      </c>
      <c r="F157">
        <v>49.842465589090402</v>
      </c>
      <c r="G157">
        <v>0.05</v>
      </c>
      <c r="H157">
        <v>0.05</v>
      </c>
      <c r="I157">
        <v>0</v>
      </c>
      <c r="J157">
        <v>0</v>
      </c>
      <c r="K157">
        <v>0</v>
      </c>
      <c r="L157">
        <f t="shared" si="13"/>
        <v>41.50002632072281</v>
      </c>
      <c r="M157">
        <f t="shared" si="14"/>
        <v>51.463586320722811</v>
      </c>
      <c r="N157">
        <f t="shared" si="15"/>
        <v>1.6211207316324092</v>
      </c>
      <c r="O157">
        <v>57.938959999999902</v>
      </c>
      <c r="Y157">
        <f t="shared" si="17"/>
        <v>2.239602500001638</v>
      </c>
      <c r="Z157">
        <f t="shared" si="17"/>
        <v>7.494040200001109</v>
      </c>
      <c r="AA157">
        <v>232.5</v>
      </c>
    </row>
    <row r="158" spans="1:27">
      <c r="A158">
        <f t="shared" si="16"/>
        <v>3.1385199999931501E-2</v>
      </c>
      <c r="B158">
        <f t="shared" si="12"/>
        <v>4.4642007000002195</v>
      </c>
      <c r="C158">
        <v>10492.855430699999</v>
      </c>
      <c r="D158">
        <v>195.27227999999999</v>
      </c>
      <c r="E158">
        <v>10.75928</v>
      </c>
      <c r="F158">
        <v>51.057632168833798</v>
      </c>
      <c r="G158">
        <v>0.05</v>
      </c>
      <c r="H158">
        <v>0.05</v>
      </c>
      <c r="I158">
        <v>0</v>
      </c>
      <c r="J158">
        <v>0</v>
      </c>
      <c r="K158">
        <v>0</v>
      </c>
      <c r="L158">
        <f t="shared" si="13"/>
        <v>41.895091839531801</v>
      </c>
      <c r="M158">
        <f t="shared" si="14"/>
        <v>52.654371839531805</v>
      </c>
      <c r="N158">
        <f t="shared" si="15"/>
        <v>1.5967396706980068</v>
      </c>
      <c r="O158">
        <v>59.936120000000003</v>
      </c>
      <c r="Y158">
        <f t="shared" si="17"/>
        <v>2.239602500001638</v>
      </c>
      <c r="Z158">
        <f t="shared" si="17"/>
        <v>7.494040200001109</v>
      </c>
      <c r="AA158">
        <v>234</v>
      </c>
    </row>
    <row r="159" spans="1:27">
      <c r="A159">
        <f t="shared" si="16"/>
        <v>3.1179600000541541E-2</v>
      </c>
      <c r="B159">
        <f t="shared" si="12"/>
        <v>4.4953803000007611</v>
      </c>
      <c r="C159">
        <v>10492.8866103</v>
      </c>
      <c r="D159">
        <v>195.03120000000001</v>
      </c>
      <c r="E159">
        <v>11.53928</v>
      </c>
      <c r="F159">
        <v>52.258566939040399</v>
      </c>
      <c r="G159">
        <v>0.05</v>
      </c>
      <c r="H159">
        <v>0.05</v>
      </c>
      <c r="I159">
        <v>0</v>
      </c>
      <c r="J159">
        <v>0</v>
      </c>
      <c r="K159">
        <v>0</v>
      </c>
      <c r="L159">
        <f t="shared" si="13"/>
        <v>42.277788620420779</v>
      </c>
      <c r="M159">
        <f t="shared" si="14"/>
        <v>53.817068620420777</v>
      </c>
      <c r="N159">
        <f t="shared" si="15"/>
        <v>1.5585016813803776</v>
      </c>
      <c r="O159">
        <v>61.886119999999998</v>
      </c>
      <c r="Y159">
        <f t="shared" si="17"/>
        <v>2.239602500001638</v>
      </c>
      <c r="Z159">
        <f t="shared" si="17"/>
        <v>7.494040200001109</v>
      </c>
      <c r="AA159">
        <v>235.5</v>
      </c>
    </row>
    <row r="160" spans="1:27">
      <c r="A160">
        <f t="shared" si="16"/>
        <v>4.6400299999731942E-2</v>
      </c>
      <c r="B160">
        <f t="shared" si="12"/>
        <v>4.541780600000493</v>
      </c>
      <c r="C160">
        <v>10492.9330106</v>
      </c>
      <c r="D160">
        <v>194.79996</v>
      </c>
      <c r="E160">
        <v>12.29832</v>
      </c>
      <c r="F160">
        <v>53.431095217879502</v>
      </c>
      <c r="G160">
        <v>0.05</v>
      </c>
      <c r="H160">
        <v>0.05</v>
      </c>
      <c r="I160">
        <v>0</v>
      </c>
      <c r="J160">
        <v>0</v>
      </c>
      <c r="K160">
        <v>0</v>
      </c>
      <c r="L160">
        <f t="shared" si="13"/>
        <v>42.829775665674745</v>
      </c>
      <c r="M160">
        <f t="shared" si="14"/>
        <v>55.128095665674749</v>
      </c>
      <c r="N160">
        <f t="shared" si="15"/>
        <v>1.6970004477952472</v>
      </c>
      <c r="O160">
        <v>63.794199999999897</v>
      </c>
      <c r="Y160">
        <f t="shared" si="17"/>
        <v>2.239602500001638</v>
      </c>
      <c r="Z160">
        <f t="shared" si="17"/>
        <v>7.494040200001109</v>
      </c>
      <c r="AA160">
        <v>237</v>
      </c>
    </row>
    <row r="161" spans="1:27">
      <c r="A161">
        <f t="shared" si="16"/>
        <v>3.1239600000844803E-2</v>
      </c>
      <c r="B161">
        <f t="shared" si="12"/>
        <v>4.5730202000013378</v>
      </c>
      <c r="C161">
        <v>10492.964250200001</v>
      </c>
      <c r="D161">
        <v>194.58839999999901</v>
      </c>
      <c r="E161">
        <v>13.83512</v>
      </c>
      <c r="F161">
        <v>54.756302835782201</v>
      </c>
      <c r="G161">
        <v>0.05</v>
      </c>
      <c r="H161">
        <v>0.05</v>
      </c>
      <c r="I161">
        <v>0</v>
      </c>
      <c r="J161">
        <v>0</v>
      </c>
      <c r="K161">
        <v>0</v>
      </c>
      <c r="L161">
        <f t="shared" si="13"/>
        <v>43.189938678704863</v>
      </c>
      <c r="M161">
        <f t="shared" si="14"/>
        <v>57.025058678704866</v>
      </c>
      <c r="N161">
        <f t="shared" si="15"/>
        <v>2.2687558429226655</v>
      </c>
      <c r="O161">
        <v>65.665599999999998</v>
      </c>
      <c r="Y161">
        <f t="shared" si="17"/>
        <v>2.239602500001638</v>
      </c>
      <c r="Z161">
        <f t="shared" si="17"/>
        <v>7.494040200001109</v>
      </c>
      <c r="AA161">
        <v>238.5</v>
      </c>
    </row>
    <row r="162" spans="1:27">
      <c r="A162">
        <f t="shared" si="16"/>
        <v>3.1531699998595286E-2</v>
      </c>
      <c r="B162">
        <f t="shared" si="12"/>
        <v>4.6045518999999331</v>
      </c>
      <c r="C162">
        <v>10492.995781899999</v>
      </c>
      <c r="D162">
        <v>194.37683999999999</v>
      </c>
      <c r="E162">
        <v>15.356199999999999</v>
      </c>
      <c r="F162">
        <v>56.662518453226902</v>
      </c>
      <c r="G162">
        <v>0.05</v>
      </c>
      <c r="H162">
        <v>0.05</v>
      </c>
      <c r="I162">
        <v>0</v>
      </c>
      <c r="J162">
        <v>0</v>
      </c>
      <c r="K162">
        <v>0</v>
      </c>
      <c r="L162">
        <f t="shared" si="13"/>
        <v>43.544380753439057</v>
      </c>
      <c r="M162">
        <f t="shared" si="14"/>
        <v>58.900580753439058</v>
      </c>
      <c r="N162">
        <f t="shared" si="15"/>
        <v>2.2380623002121567</v>
      </c>
      <c r="O162">
        <v>67.904919999999905</v>
      </c>
      <c r="Y162">
        <f t="shared" si="17"/>
        <v>2.239602500001638</v>
      </c>
      <c r="Z162">
        <f t="shared" si="17"/>
        <v>7.494040200001109</v>
      </c>
      <c r="AA162">
        <v>240</v>
      </c>
    </row>
    <row r="163" spans="1:27">
      <c r="A163">
        <f t="shared" si="16"/>
        <v>3.0426300001636264E-2</v>
      </c>
      <c r="B163">
        <f t="shared" si="12"/>
        <v>4.6349782000015693</v>
      </c>
      <c r="C163">
        <v>10493.026208200001</v>
      </c>
      <c r="D163">
        <v>194.16672</v>
      </c>
      <c r="E163">
        <v>16.203720000000001</v>
      </c>
      <c r="F163">
        <v>58.547146161207003</v>
      </c>
      <c r="G163">
        <v>0.05</v>
      </c>
      <c r="H163">
        <v>0.05</v>
      </c>
      <c r="I163">
        <v>0</v>
      </c>
      <c r="J163">
        <v>0</v>
      </c>
      <c r="K163">
        <v>0</v>
      </c>
      <c r="L163">
        <f t="shared" si="13"/>
        <v>43.877955152630506</v>
      </c>
      <c r="M163">
        <f t="shared" si="14"/>
        <v>60.08167515263051</v>
      </c>
      <c r="N163">
        <f t="shared" si="15"/>
        <v>1.5345289914235067</v>
      </c>
      <c r="O163">
        <v>69.708199999999906</v>
      </c>
      <c r="Y163">
        <f t="shared" si="17"/>
        <v>2.239602500001638</v>
      </c>
      <c r="Z163">
        <f t="shared" si="17"/>
        <v>7.494040200001109</v>
      </c>
      <c r="AA163">
        <v>241.5</v>
      </c>
    </row>
    <row r="164" spans="1:27">
      <c r="A164">
        <f t="shared" si="16"/>
        <v>3.0900599998858524E-2</v>
      </c>
      <c r="B164">
        <f t="shared" si="12"/>
        <v>4.6658788000004279</v>
      </c>
      <c r="C164">
        <v>10493.0571088</v>
      </c>
      <c r="D164">
        <v>193.96991999999901</v>
      </c>
      <c r="E164">
        <v>16.87368</v>
      </c>
      <c r="F164">
        <v>59.736810102097301</v>
      </c>
      <c r="G164">
        <v>0.05</v>
      </c>
      <c r="H164">
        <v>0.05</v>
      </c>
      <c r="I164">
        <v>0</v>
      </c>
      <c r="J164">
        <v>0</v>
      </c>
      <c r="K164">
        <v>0</v>
      </c>
      <c r="L164">
        <f t="shared" si="13"/>
        <v>44.208452417031012</v>
      </c>
      <c r="M164">
        <f t="shared" si="14"/>
        <v>61.082132417031012</v>
      </c>
      <c r="N164">
        <f t="shared" si="15"/>
        <v>1.3453223149337106</v>
      </c>
      <c r="O164">
        <v>71.469560000000001</v>
      </c>
      <c r="Y164">
        <f t="shared" si="17"/>
        <v>2.239602500001638</v>
      </c>
      <c r="Z164">
        <f t="shared" si="17"/>
        <v>7.494040200001109</v>
      </c>
      <c r="AA164">
        <v>243</v>
      </c>
    </row>
    <row r="165" spans="1:27">
      <c r="A165">
        <f t="shared" si="16"/>
        <v>3.0936500001189415E-2</v>
      </c>
      <c r="B165">
        <f t="shared" si="12"/>
        <v>4.6968153000016173</v>
      </c>
      <c r="C165">
        <v>10493.088045300001</v>
      </c>
      <c r="D165">
        <v>193.797719999999</v>
      </c>
      <c r="E165">
        <v>17.533159999999999</v>
      </c>
      <c r="F165">
        <v>60.7457578564619</v>
      </c>
      <c r="G165">
        <v>0.05</v>
      </c>
      <c r="H165">
        <v>0.05</v>
      </c>
      <c r="I165">
        <v>0</v>
      </c>
      <c r="J165">
        <v>0</v>
      </c>
      <c r="K165">
        <v>0</v>
      </c>
      <c r="L165">
        <f t="shared" si="13"/>
        <v>44.531182783968433</v>
      </c>
      <c r="M165">
        <f t="shared" si="14"/>
        <v>62.064342783968428</v>
      </c>
      <c r="N165">
        <f t="shared" si="15"/>
        <v>1.318584927506528</v>
      </c>
      <c r="O165">
        <v>73.183760000000007</v>
      </c>
      <c r="Y165">
        <f t="shared" si="17"/>
        <v>2.239602500001638</v>
      </c>
      <c r="Z165">
        <f t="shared" si="17"/>
        <v>7.494040200001109</v>
      </c>
      <c r="AA165">
        <v>244.5</v>
      </c>
    </row>
    <row r="166" spans="1:27">
      <c r="A166">
        <f t="shared" si="16"/>
        <v>3.1432099998710328E-2</v>
      </c>
      <c r="B166">
        <f t="shared" si="12"/>
        <v>4.7282474000003276</v>
      </c>
      <c r="C166">
        <v>10493.1194774</v>
      </c>
      <c r="D166">
        <v>193.63535999999999</v>
      </c>
      <c r="E166">
        <v>18.18216</v>
      </c>
      <c r="F166">
        <v>61.736259181409501</v>
      </c>
      <c r="G166">
        <v>0.05</v>
      </c>
      <c r="H166">
        <v>0.05</v>
      </c>
      <c r="I166">
        <v>0</v>
      </c>
      <c r="J166">
        <v>0</v>
      </c>
      <c r="K166">
        <v>0</v>
      </c>
      <c r="L166">
        <f t="shared" si="13"/>
        <v>44.850937515651346</v>
      </c>
      <c r="M166">
        <f t="shared" si="14"/>
        <v>63.033097515651349</v>
      </c>
      <c r="N166">
        <f t="shared" si="15"/>
        <v>1.2968383342418477</v>
      </c>
      <c r="O166">
        <v>75.255399999999995</v>
      </c>
      <c r="Y166">
        <f t="shared" si="17"/>
        <v>2.239602500001638</v>
      </c>
      <c r="Z166">
        <f t="shared" si="17"/>
        <v>7.494040200001109</v>
      </c>
      <c r="AA166">
        <v>246</v>
      </c>
    </row>
    <row r="167" spans="1:27">
      <c r="A167">
        <f t="shared" si="16"/>
        <v>3.1553799999528565E-2</v>
      </c>
      <c r="B167">
        <f t="shared" si="12"/>
        <v>4.7598011999998562</v>
      </c>
      <c r="C167">
        <v>10493.151031199999</v>
      </c>
      <c r="D167">
        <v>193.48775999999901</v>
      </c>
      <c r="E167">
        <v>18.815439999999999</v>
      </c>
      <c r="F167">
        <v>62.713228426895597</v>
      </c>
      <c r="G167">
        <v>0.05</v>
      </c>
      <c r="H167">
        <v>0.05</v>
      </c>
      <c r="I167">
        <v>0</v>
      </c>
      <c r="J167">
        <v>0</v>
      </c>
      <c r="K167">
        <v>0</v>
      </c>
      <c r="L167">
        <f t="shared" si="13"/>
        <v>45.163878014307834</v>
      </c>
      <c r="M167">
        <f t="shared" si="14"/>
        <v>63.979318014307836</v>
      </c>
      <c r="N167">
        <f t="shared" si="15"/>
        <v>1.2660895874122389</v>
      </c>
      <c r="O167">
        <v>77.694959999999995</v>
      </c>
      <c r="Y167">
        <f t="shared" si="17"/>
        <v>2.239602500001638</v>
      </c>
      <c r="Z167">
        <f t="shared" si="17"/>
        <v>7.494040200001109</v>
      </c>
      <c r="AA167">
        <v>247.5</v>
      </c>
    </row>
    <row r="168" spans="1:27">
      <c r="A168">
        <f t="shared" si="16"/>
        <v>3.1390400001328089E-2</v>
      </c>
      <c r="B168">
        <f t="shared" si="12"/>
        <v>4.7911916000011843</v>
      </c>
      <c r="C168">
        <v>10493.1824216</v>
      </c>
      <c r="D168">
        <v>193.35</v>
      </c>
      <c r="E168">
        <v>19.4329999999999</v>
      </c>
      <c r="F168">
        <v>63.667488381394598</v>
      </c>
      <c r="G168">
        <v>0.05</v>
      </c>
      <c r="H168">
        <v>0.05</v>
      </c>
      <c r="I168">
        <v>0</v>
      </c>
      <c r="J168">
        <v>0</v>
      </c>
      <c r="K168">
        <v>0</v>
      </c>
      <c r="L168">
        <f t="shared" si="13"/>
        <v>45.467393297565756</v>
      </c>
      <c r="M168">
        <f t="shared" si="14"/>
        <v>64.900393297565657</v>
      </c>
      <c r="N168">
        <f t="shared" si="15"/>
        <v>1.2329049161710586</v>
      </c>
      <c r="O168">
        <v>79.925520000000006</v>
      </c>
      <c r="Y168">
        <f t="shared" si="17"/>
        <v>2.239602500001638</v>
      </c>
      <c r="Z168">
        <f t="shared" si="17"/>
        <v>7.494040200001109</v>
      </c>
      <c r="AA168">
        <v>249</v>
      </c>
    </row>
    <row r="169" spans="1:27">
      <c r="A169">
        <f t="shared" si="16"/>
        <v>3.0283699999927194E-2</v>
      </c>
      <c r="B169">
        <f t="shared" si="12"/>
        <v>4.8214753000011115</v>
      </c>
      <c r="C169">
        <v>10493.2127053</v>
      </c>
      <c r="D169">
        <v>193.22208000000001</v>
      </c>
      <c r="E169">
        <v>20.04532</v>
      </c>
      <c r="F169">
        <v>64.596360986276807</v>
      </c>
      <c r="G169">
        <v>0.05</v>
      </c>
      <c r="H169">
        <v>0.05</v>
      </c>
      <c r="I169">
        <v>0</v>
      </c>
      <c r="J169">
        <v>0</v>
      </c>
      <c r="K169">
        <v>0</v>
      </c>
      <c r="L169">
        <f t="shared" si="13"/>
        <v>45.753012939383296</v>
      </c>
      <c r="M169">
        <f t="shared" si="14"/>
        <v>65.7983329393833</v>
      </c>
      <c r="N169">
        <f t="shared" si="15"/>
        <v>1.2019719531064936</v>
      </c>
      <c r="O169">
        <v>82.286479999999997</v>
      </c>
      <c r="Y169">
        <f t="shared" si="17"/>
        <v>2.239602500001638</v>
      </c>
      <c r="Z169">
        <f t="shared" si="17"/>
        <v>7.494040200001109</v>
      </c>
      <c r="AA169">
        <v>250.5</v>
      </c>
    </row>
    <row r="170" spans="1:27">
      <c r="A170">
        <f t="shared" si="16"/>
        <v>3.0207099998733611E-2</v>
      </c>
      <c r="B170">
        <f t="shared" si="12"/>
        <v>4.8516823999998451</v>
      </c>
      <c r="C170">
        <v>10493.242912399999</v>
      </c>
      <c r="D170">
        <v>193.09907999999999</v>
      </c>
      <c r="E170">
        <v>20.641919999999999</v>
      </c>
      <c r="F170">
        <v>65.501638209864694</v>
      </c>
      <c r="G170">
        <v>0.05</v>
      </c>
      <c r="H170">
        <v>0.05</v>
      </c>
      <c r="I170">
        <v>0</v>
      </c>
      <c r="J170">
        <v>0</v>
      </c>
      <c r="K170">
        <v>0</v>
      </c>
      <c r="L170">
        <f t="shared" si="13"/>
        <v>46.031042915613369</v>
      </c>
      <c r="M170">
        <f t="shared" si="14"/>
        <v>66.672962915613368</v>
      </c>
      <c r="N170">
        <f t="shared" si="15"/>
        <v>1.171324705748674</v>
      </c>
      <c r="O170">
        <v>84.631720000000001</v>
      </c>
      <c r="Y170">
        <f t="shared" si="17"/>
        <v>2.239602500001638</v>
      </c>
      <c r="Z170">
        <f t="shared" si="17"/>
        <v>7.494040200001109</v>
      </c>
      <c r="AA170">
        <v>252</v>
      </c>
    </row>
    <row r="171" spans="1:27">
      <c r="A171">
        <f t="shared" si="16"/>
        <v>4.6338200001628138E-2</v>
      </c>
      <c r="B171">
        <f t="shared" si="12"/>
        <v>4.8980206000014732</v>
      </c>
      <c r="C171">
        <v>10493.289250600001</v>
      </c>
      <c r="D171">
        <v>193.00067999999999</v>
      </c>
      <c r="E171">
        <v>22.026759999999999</v>
      </c>
      <c r="F171">
        <v>66.383410789006106</v>
      </c>
      <c r="G171">
        <v>0.05</v>
      </c>
      <c r="H171">
        <v>0.05</v>
      </c>
      <c r="I171">
        <v>0</v>
      </c>
      <c r="J171">
        <v>0</v>
      </c>
      <c r="K171">
        <v>0</v>
      </c>
      <c r="L171">
        <f t="shared" si="13"/>
        <v>46.444592365594971</v>
      </c>
      <c r="M171">
        <f t="shared" si="14"/>
        <v>68.471352365594967</v>
      </c>
      <c r="N171">
        <f t="shared" si="15"/>
        <v>2.0879415765888609</v>
      </c>
      <c r="O171">
        <v>86.971720000000005</v>
      </c>
      <c r="Y171">
        <f t="shared" si="17"/>
        <v>2.239602500001638</v>
      </c>
      <c r="Z171">
        <f t="shared" si="17"/>
        <v>7.494040200001109</v>
      </c>
      <c r="AA171">
        <v>253.5</v>
      </c>
    </row>
    <row r="172" spans="1:27">
      <c r="A172">
        <f t="shared" si="16"/>
        <v>1.5489399998841691E-2</v>
      </c>
      <c r="B172">
        <f t="shared" si="12"/>
        <v>4.9135100000003149</v>
      </c>
      <c r="C172">
        <v>10493.30474</v>
      </c>
      <c r="D172">
        <v>192.91703999999999</v>
      </c>
      <c r="E172">
        <v>23.390639999999902</v>
      </c>
      <c r="F172">
        <v>68.192424343429593</v>
      </c>
      <c r="G172">
        <v>0.05</v>
      </c>
      <c r="H172">
        <v>0.05</v>
      </c>
      <c r="I172">
        <v>0</v>
      </c>
      <c r="J172">
        <v>0</v>
      </c>
      <c r="K172">
        <v>0</v>
      </c>
      <c r="L172">
        <f t="shared" si="13"/>
        <v>46.579417156949738</v>
      </c>
      <c r="M172">
        <f t="shared" si="14"/>
        <v>69.970057156949636</v>
      </c>
      <c r="N172">
        <f t="shared" si="15"/>
        <v>1.777632813520043</v>
      </c>
      <c r="O172">
        <v>89.285520000000005</v>
      </c>
      <c r="Y172">
        <f t="shared" si="17"/>
        <v>2.239602500001638</v>
      </c>
      <c r="Z172">
        <f t="shared" si="17"/>
        <v>7.494040200001109</v>
      </c>
      <c r="AA172">
        <v>255</v>
      </c>
    </row>
    <row r="173" spans="1:27">
      <c r="A173">
        <f t="shared" si="16"/>
        <v>4.6174500001143315E-2</v>
      </c>
      <c r="B173">
        <f t="shared" si="12"/>
        <v>4.9596845000014582</v>
      </c>
      <c r="C173">
        <v>10493.350914500001</v>
      </c>
      <c r="D173">
        <v>192.83831999999899</v>
      </c>
      <c r="E173">
        <v>24.728319999999901</v>
      </c>
      <c r="F173">
        <v>69.694592789892098</v>
      </c>
      <c r="G173">
        <v>0.05</v>
      </c>
      <c r="H173">
        <v>0.05</v>
      </c>
      <c r="I173">
        <v>0</v>
      </c>
      <c r="J173">
        <v>0</v>
      </c>
      <c r="K173">
        <v>0</v>
      </c>
      <c r="L173">
        <f t="shared" si="13"/>
        <v>46.971481779825126</v>
      </c>
      <c r="M173">
        <f t="shared" si="14"/>
        <v>71.699801779825023</v>
      </c>
      <c r="N173">
        <f t="shared" si="15"/>
        <v>2.0052089899329246</v>
      </c>
      <c r="O173">
        <v>91.442719999999994</v>
      </c>
      <c r="Y173">
        <f t="shared" si="17"/>
        <v>2.239602500001638</v>
      </c>
      <c r="Z173">
        <f t="shared" si="17"/>
        <v>7.494040200001109</v>
      </c>
      <c r="AA173">
        <v>256.5</v>
      </c>
    </row>
    <row r="174" spans="1:27">
      <c r="A174">
        <f t="shared" si="16"/>
        <v>3.1565199999022298E-2</v>
      </c>
      <c r="B174">
        <f t="shared" si="12"/>
        <v>4.9912497000004805</v>
      </c>
      <c r="C174">
        <v>10493.3824797</v>
      </c>
      <c r="D174">
        <v>192.784199999999</v>
      </c>
      <c r="E174">
        <v>26.055520000000001</v>
      </c>
      <c r="F174">
        <v>71.434409571010093</v>
      </c>
      <c r="G174">
        <v>0.05</v>
      </c>
      <c r="H174">
        <v>0.05</v>
      </c>
      <c r="I174">
        <v>0</v>
      </c>
      <c r="J174">
        <v>0</v>
      </c>
      <c r="K174">
        <v>0</v>
      </c>
      <c r="L174">
        <f t="shared" si="13"/>
        <v>47.231218022965379</v>
      </c>
      <c r="M174">
        <f t="shared" si="14"/>
        <v>73.28673802296538</v>
      </c>
      <c r="N174">
        <f t="shared" si="15"/>
        <v>1.8523284519552874</v>
      </c>
      <c r="O174">
        <v>93.740799999999993</v>
      </c>
      <c r="Y174">
        <f t="shared" si="17"/>
        <v>2.239602500001638</v>
      </c>
      <c r="Z174">
        <f t="shared" si="17"/>
        <v>7.494040200001109</v>
      </c>
      <c r="AA174">
        <v>258</v>
      </c>
    </row>
    <row r="175" spans="1:27">
      <c r="A175">
        <f t="shared" si="16"/>
        <v>3.0870900000081747E-2</v>
      </c>
      <c r="B175">
        <f t="shared" si="12"/>
        <v>5.0221206000005623</v>
      </c>
      <c r="C175">
        <v>10493.4133506</v>
      </c>
      <c r="D175">
        <v>192.73500000000001</v>
      </c>
      <c r="E175">
        <v>27.340799999999899</v>
      </c>
      <c r="F175">
        <v>73.0280184502151</v>
      </c>
      <c r="G175">
        <v>0.05</v>
      </c>
      <c r="H175">
        <v>0.05</v>
      </c>
      <c r="I175">
        <v>0</v>
      </c>
      <c r="J175">
        <v>0</v>
      </c>
      <c r="K175">
        <v>0</v>
      </c>
      <c r="L175">
        <f t="shared" si="13"/>
        <v>47.4789234547845</v>
      </c>
      <c r="M175">
        <f t="shared" si="14"/>
        <v>74.819723454784395</v>
      </c>
      <c r="N175">
        <f t="shared" si="15"/>
        <v>1.7917050045692946</v>
      </c>
      <c r="O175">
        <v>96.023160000000004</v>
      </c>
      <c r="Y175">
        <f t="shared" si="17"/>
        <v>2.239602500001638</v>
      </c>
      <c r="Z175">
        <f t="shared" si="17"/>
        <v>7.494040200001109</v>
      </c>
      <c r="AA175">
        <v>259.5</v>
      </c>
    </row>
    <row r="176" spans="1:27">
      <c r="A176">
        <f t="shared" si="16"/>
        <v>3.0679999999847496E-2</v>
      </c>
      <c r="B176">
        <f t="shared" si="12"/>
        <v>5.0528006000004098</v>
      </c>
      <c r="C176">
        <v>10493.4440306</v>
      </c>
      <c r="D176">
        <v>192.70728</v>
      </c>
      <c r="E176">
        <v>28.967799999999901</v>
      </c>
      <c r="F176">
        <v>74.567367446001199</v>
      </c>
      <c r="G176">
        <v>0.05</v>
      </c>
      <c r="H176">
        <v>0.05</v>
      </c>
      <c r="I176">
        <v>0</v>
      </c>
      <c r="J176">
        <v>0</v>
      </c>
      <c r="K176">
        <v>0</v>
      </c>
      <c r="L176">
        <f t="shared" si="13"/>
        <v>47.719060554865003</v>
      </c>
      <c r="M176">
        <f t="shared" si="14"/>
        <v>76.686860554864907</v>
      </c>
      <c r="N176">
        <f t="shared" si="15"/>
        <v>2.1194931088637077</v>
      </c>
      <c r="O176">
        <v>98.2898</v>
      </c>
      <c r="Y176">
        <f t="shared" si="17"/>
        <v>2.239602500001638</v>
      </c>
      <c r="Z176">
        <f t="shared" si="17"/>
        <v>7.494040200001109</v>
      </c>
      <c r="AA176">
        <v>261</v>
      </c>
    </row>
    <row r="177" spans="1:27">
      <c r="A177">
        <f t="shared" si="16"/>
        <v>3.1365500000902102E-2</v>
      </c>
      <c r="B177">
        <f t="shared" si="12"/>
        <v>5.0841661000013119</v>
      </c>
      <c r="C177">
        <v>10493.475396100001</v>
      </c>
      <c r="D177">
        <v>192.67776000000001</v>
      </c>
      <c r="E177">
        <v>30.137799999999999</v>
      </c>
      <c r="F177">
        <v>76.440673679257301</v>
      </c>
      <c r="G177">
        <v>0.05</v>
      </c>
      <c r="H177">
        <v>0.05</v>
      </c>
      <c r="I177">
        <v>0</v>
      </c>
      <c r="J177">
        <v>0</v>
      </c>
      <c r="K177">
        <v>0</v>
      </c>
      <c r="L177">
        <f t="shared" si="13"/>
        <v>47.958495638446458</v>
      </c>
      <c r="M177">
        <f t="shared" si="14"/>
        <v>78.096295638446463</v>
      </c>
      <c r="N177">
        <f t="shared" si="15"/>
        <v>1.6556219591891619</v>
      </c>
      <c r="O177">
        <v>100.53548000000001</v>
      </c>
      <c r="Y177">
        <f t="shared" si="17"/>
        <v>2.239602500001638</v>
      </c>
      <c r="Z177">
        <f t="shared" si="17"/>
        <v>7.494040200001109</v>
      </c>
      <c r="AA177">
        <v>262.5</v>
      </c>
    </row>
    <row r="178" spans="1:27">
      <c r="A178">
        <f t="shared" si="16"/>
        <v>3.0939700000089942E-2</v>
      </c>
      <c r="B178">
        <f t="shared" si="12"/>
        <v>5.1151058000014018</v>
      </c>
      <c r="C178">
        <v>10493.506335800001</v>
      </c>
      <c r="D178">
        <v>192.64823999999999</v>
      </c>
      <c r="E178">
        <v>31.244919999999901</v>
      </c>
      <c r="F178">
        <v>77.856259861178003</v>
      </c>
      <c r="G178">
        <v>0.05</v>
      </c>
      <c r="H178">
        <v>0.05</v>
      </c>
      <c r="I178">
        <v>0</v>
      </c>
      <c r="J178">
        <v>0</v>
      </c>
      <c r="K178">
        <v>0</v>
      </c>
      <c r="L178">
        <f t="shared" si="13"/>
        <v>48.188818489700552</v>
      </c>
      <c r="M178">
        <f t="shared" si="14"/>
        <v>79.43373848970046</v>
      </c>
      <c r="N178">
        <f t="shared" si="15"/>
        <v>1.5774786285224565</v>
      </c>
      <c r="O178">
        <v>103.5694</v>
      </c>
      <c r="Y178">
        <f t="shared" si="17"/>
        <v>2.239602500001638</v>
      </c>
      <c r="Z178">
        <f t="shared" si="17"/>
        <v>7.494040200001109</v>
      </c>
      <c r="AA178">
        <v>264</v>
      </c>
    </row>
    <row r="179" spans="1:27">
      <c r="A179">
        <f t="shared" si="16"/>
        <v>3.1952399998772307E-2</v>
      </c>
      <c r="B179">
        <f t="shared" si="12"/>
        <v>5.1470582000001741</v>
      </c>
      <c r="C179">
        <v>10493.538288199999</v>
      </c>
      <c r="D179">
        <v>192.61872</v>
      </c>
      <c r="E179">
        <v>32.325839999999999</v>
      </c>
      <c r="F179">
        <v>79.199619717102806</v>
      </c>
      <c r="G179">
        <v>0.05</v>
      </c>
      <c r="H179">
        <v>0.05</v>
      </c>
      <c r="I179">
        <v>0</v>
      </c>
      <c r="J179">
        <v>0</v>
      </c>
      <c r="K179">
        <v>0</v>
      </c>
      <c r="L179">
        <f t="shared" si="13"/>
        <v>48.420722374987072</v>
      </c>
      <c r="M179">
        <f t="shared" si="14"/>
        <v>80.746562374987064</v>
      </c>
      <c r="N179">
        <f t="shared" si="15"/>
        <v>1.5469426578842587</v>
      </c>
      <c r="O179">
        <v>105.78888000000001</v>
      </c>
      <c r="Y179">
        <f t="shared" si="17"/>
        <v>2.239602500001638</v>
      </c>
      <c r="Z179">
        <f t="shared" si="17"/>
        <v>7.494040200001109</v>
      </c>
      <c r="AA179">
        <v>265.5</v>
      </c>
    </row>
    <row r="180" spans="1:27">
      <c r="A180">
        <f t="shared" si="16"/>
        <v>4.6916900000724127E-2</v>
      </c>
      <c r="B180">
        <f t="shared" si="12"/>
        <v>5.1939751000008982</v>
      </c>
      <c r="C180">
        <v>10493.5852051</v>
      </c>
      <c r="D180">
        <v>192.59412</v>
      </c>
      <c r="E180">
        <v>33.3596</v>
      </c>
      <c r="F180">
        <v>80.518401223897101</v>
      </c>
      <c r="G180">
        <v>0.05</v>
      </c>
      <c r="H180">
        <v>0.05</v>
      </c>
      <c r="I180">
        <v>0</v>
      </c>
      <c r="J180">
        <v>0</v>
      </c>
      <c r="K180">
        <v>0</v>
      </c>
      <c r="L180">
        <f t="shared" si="13"/>
        <v>48.750584003273147</v>
      </c>
      <c r="M180">
        <f t="shared" si="14"/>
        <v>82.110184003273147</v>
      </c>
      <c r="N180">
        <f t="shared" si="15"/>
        <v>1.5917827793760466</v>
      </c>
      <c r="O180">
        <v>107.98739999999999</v>
      </c>
      <c r="Y180">
        <f t="shared" si="17"/>
        <v>2.239602500001638</v>
      </c>
      <c r="Z180">
        <f t="shared" si="17"/>
        <v>7.494040200001109</v>
      </c>
      <c r="AA180">
        <v>267</v>
      </c>
    </row>
    <row r="181" spans="1:27">
      <c r="A181">
        <f t="shared" si="16"/>
        <v>3.0784999999013962E-2</v>
      </c>
      <c r="B181">
        <f t="shared" si="12"/>
        <v>5.2247600999999122</v>
      </c>
      <c r="C181">
        <v>10493.615990099999</v>
      </c>
      <c r="D181">
        <v>192.55967999999999</v>
      </c>
      <c r="E181">
        <v>34.340960000000003</v>
      </c>
      <c r="F181">
        <v>81.890497012626298</v>
      </c>
      <c r="G181">
        <v>0.05</v>
      </c>
      <c r="H181">
        <v>0.05</v>
      </c>
      <c r="I181">
        <v>0</v>
      </c>
      <c r="J181">
        <v>0</v>
      </c>
      <c r="K181">
        <v>0</v>
      </c>
      <c r="L181">
        <f t="shared" si="13"/>
        <v>48.96034050758562</v>
      </c>
      <c r="M181">
        <f t="shared" si="14"/>
        <v>83.301300507585623</v>
      </c>
      <c r="N181">
        <f t="shared" si="15"/>
        <v>1.4108034949593247</v>
      </c>
      <c r="O181">
        <v>110.96892</v>
      </c>
      <c r="Y181">
        <f t="shared" si="17"/>
        <v>2.239602500001638</v>
      </c>
      <c r="Z181">
        <f t="shared" si="17"/>
        <v>7.494040200001109</v>
      </c>
      <c r="AA181">
        <v>268.5</v>
      </c>
    </row>
    <row r="182" spans="1:27">
      <c r="A182">
        <f t="shared" si="16"/>
        <v>3.0984900000476046E-2</v>
      </c>
      <c r="B182">
        <f t="shared" si="12"/>
        <v>5.2557450000003882</v>
      </c>
      <c r="C182">
        <v>10493.646975</v>
      </c>
      <c r="D182">
        <v>192.54803999999999</v>
      </c>
      <c r="E182">
        <v>35.700719999999997</v>
      </c>
      <c r="F182">
        <v>83.087002171207999</v>
      </c>
      <c r="G182">
        <v>0.05</v>
      </c>
      <c r="H182">
        <v>0.05</v>
      </c>
      <c r="I182">
        <v>0</v>
      </c>
      <c r="J182">
        <v>0</v>
      </c>
      <c r="K182">
        <v>0</v>
      </c>
      <c r="L182">
        <f t="shared" si="13"/>
        <v>49.166264033270068</v>
      </c>
      <c r="M182">
        <f t="shared" si="14"/>
        <v>84.866984033270057</v>
      </c>
      <c r="N182">
        <f t="shared" si="15"/>
        <v>1.7799818620620584</v>
      </c>
      <c r="O182">
        <v>114.08083999999999</v>
      </c>
      <c r="Y182">
        <f t="shared" si="17"/>
        <v>2.239602500001638</v>
      </c>
      <c r="Z182">
        <f t="shared" si="17"/>
        <v>7.494040200001109</v>
      </c>
      <c r="AA182">
        <v>270</v>
      </c>
    </row>
    <row r="183" spans="1:27">
      <c r="A183">
        <f t="shared" si="16"/>
        <v>3.1011200000648387E-2</v>
      </c>
      <c r="B183">
        <f t="shared" si="12"/>
        <v>5.2867562000010366</v>
      </c>
      <c r="C183">
        <v>10493.6779862</v>
      </c>
      <c r="D183">
        <v>192.53819999999999</v>
      </c>
      <c r="E183">
        <v>37.423159999999903</v>
      </c>
      <c r="F183">
        <v>84.657975881763903</v>
      </c>
      <c r="G183">
        <v>0.05</v>
      </c>
      <c r="H183">
        <v>0.05</v>
      </c>
      <c r="I183">
        <v>0</v>
      </c>
      <c r="J183">
        <v>0</v>
      </c>
      <c r="K183">
        <v>0</v>
      </c>
      <c r="L183">
        <f t="shared" si="13"/>
        <v>49.367272464988567</v>
      </c>
      <c r="M183">
        <f t="shared" si="14"/>
        <v>86.79043246498847</v>
      </c>
      <c r="N183">
        <f t="shared" si="15"/>
        <v>2.1324565832245668</v>
      </c>
      <c r="O183">
        <v>116.60536</v>
      </c>
      <c r="Y183">
        <f t="shared" si="17"/>
        <v>2.239602500001638</v>
      </c>
      <c r="Z183">
        <f t="shared" si="17"/>
        <v>7.494040200001109</v>
      </c>
      <c r="AA183">
        <v>271.5</v>
      </c>
    </row>
    <row r="184" spans="1:27">
      <c r="A184">
        <f t="shared" si="16"/>
        <v>1.5151699999478296E-2</v>
      </c>
      <c r="B184">
        <f t="shared" si="12"/>
        <v>5.3019079000005149</v>
      </c>
      <c r="C184">
        <v>10493.6931379</v>
      </c>
      <c r="D184">
        <v>192.53327999999999</v>
      </c>
      <c r="E184">
        <v>39.098439999999997</v>
      </c>
      <c r="F184">
        <v>86.586588229363201</v>
      </c>
      <c r="G184">
        <v>0.05</v>
      </c>
      <c r="H184">
        <v>0.05</v>
      </c>
      <c r="I184">
        <v>0</v>
      </c>
      <c r="J184">
        <v>0</v>
      </c>
      <c r="K184">
        <v>0</v>
      </c>
      <c r="L184">
        <f t="shared" si="13"/>
        <v>49.463669093994426</v>
      </c>
      <c r="M184">
        <f t="shared" si="14"/>
        <v>88.562109093994422</v>
      </c>
      <c r="N184">
        <f t="shared" si="15"/>
        <v>1.9755208646312212</v>
      </c>
      <c r="O184">
        <v>118.70432</v>
      </c>
      <c r="Y184">
        <f t="shared" si="17"/>
        <v>2.239602500001638</v>
      </c>
      <c r="Z184">
        <f t="shared" si="17"/>
        <v>7.494040200001109</v>
      </c>
      <c r="AA184">
        <v>273</v>
      </c>
    </row>
    <row r="185" spans="1:27">
      <c r="A185">
        <f t="shared" si="16"/>
        <v>4.7133199999734643E-2</v>
      </c>
      <c r="B185">
        <f t="shared" si="12"/>
        <v>5.3490411000002496</v>
      </c>
      <c r="C185">
        <v>10493.7402711</v>
      </c>
      <c r="D185">
        <v>192.52835999999999</v>
      </c>
      <c r="E185">
        <v>40.7317999999999</v>
      </c>
      <c r="F185">
        <v>88.360741292213802</v>
      </c>
      <c r="G185">
        <v>0.05</v>
      </c>
      <c r="H185">
        <v>0.05</v>
      </c>
      <c r="I185">
        <v>0</v>
      </c>
      <c r="J185">
        <v>0</v>
      </c>
      <c r="K185">
        <v>0</v>
      </c>
      <c r="L185">
        <f t="shared" si="13"/>
        <v>49.756111329419127</v>
      </c>
      <c r="M185">
        <f t="shared" si="14"/>
        <v>90.487911329419035</v>
      </c>
      <c r="N185">
        <f t="shared" si="15"/>
        <v>2.1271700372052322</v>
      </c>
      <c r="O185">
        <v>121.612479999999</v>
      </c>
      <c r="Y185">
        <f t="shared" si="17"/>
        <v>2.239602500001638</v>
      </c>
      <c r="Z185">
        <f t="shared" si="17"/>
        <v>7.494040200001109</v>
      </c>
      <c r="AA185">
        <v>274.5</v>
      </c>
    </row>
    <row r="186" spans="1:27">
      <c r="A186">
        <f t="shared" si="16"/>
        <v>3.0464600000414066E-2</v>
      </c>
      <c r="B186">
        <f t="shared" si="12"/>
        <v>5.3795057000006636</v>
      </c>
      <c r="C186">
        <v>10493.7707357</v>
      </c>
      <c r="D186">
        <v>192.52343999999999</v>
      </c>
      <c r="E186">
        <v>42.307519999999997</v>
      </c>
      <c r="F186">
        <v>90.2940563821533</v>
      </c>
      <c r="G186">
        <v>0.05</v>
      </c>
      <c r="H186">
        <v>0.05</v>
      </c>
      <c r="I186">
        <v>0</v>
      </c>
      <c r="J186">
        <v>0</v>
      </c>
      <c r="K186">
        <v>0</v>
      </c>
      <c r="L186">
        <f t="shared" si="13"/>
        <v>49.939300671605601</v>
      </c>
      <c r="M186">
        <f t="shared" si="14"/>
        <v>92.246820671605605</v>
      </c>
      <c r="N186">
        <f t="shared" si="15"/>
        <v>1.9527642894523041</v>
      </c>
      <c r="O186">
        <v>124.515399999999</v>
      </c>
      <c r="Y186">
        <f t="shared" si="17"/>
        <v>2.239602500001638</v>
      </c>
      <c r="Z186">
        <f t="shared" si="17"/>
        <v>7.494040200001109</v>
      </c>
      <c r="AA186">
        <v>276</v>
      </c>
    </row>
    <row r="187" spans="1:27">
      <c r="A187">
        <f t="shared" si="16"/>
        <v>3.0679800000143587E-2</v>
      </c>
      <c r="B187">
        <f t="shared" si="12"/>
        <v>5.4101855000008072</v>
      </c>
      <c r="C187">
        <v>10493.8014155</v>
      </c>
      <c r="D187">
        <v>192.52835999999999</v>
      </c>
      <c r="E187">
        <v>43.841319999999897</v>
      </c>
      <c r="F187">
        <v>92.057671866988699</v>
      </c>
      <c r="G187">
        <v>0.05</v>
      </c>
      <c r="H187">
        <v>0.05</v>
      </c>
      <c r="I187">
        <v>0</v>
      </c>
      <c r="J187">
        <v>0</v>
      </c>
      <c r="K187">
        <v>0</v>
      </c>
      <c r="L187">
        <f t="shared" si="13"/>
        <v>50.11928985907727</v>
      </c>
      <c r="M187">
        <f t="shared" si="14"/>
        <v>93.960609859077167</v>
      </c>
      <c r="N187">
        <f t="shared" si="15"/>
        <v>1.9029379920884679</v>
      </c>
      <c r="O187">
        <v>126.95608</v>
      </c>
      <c r="Y187">
        <f t="shared" si="17"/>
        <v>2.239602500001638</v>
      </c>
      <c r="Z187">
        <f t="shared" si="17"/>
        <v>7.494040200001109</v>
      </c>
      <c r="AA187">
        <v>277.5</v>
      </c>
    </row>
    <row r="188" spans="1:27">
      <c r="A188">
        <f t="shared" si="16"/>
        <v>3.1554499999401742E-2</v>
      </c>
      <c r="B188">
        <f t="shared" si="12"/>
        <v>5.441740000000209</v>
      </c>
      <c r="C188">
        <v>10493.832969999999</v>
      </c>
      <c r="D188">
        <v>192.54311999999999</v>
      </c>
      <c r="E188">
        <v>45.338439999999899</v>
      </c>
      <c r="F188">
        <v>93.776084984987193</v>
      </c>
      <c r="G188">
        <v>0.05</v>
      </c>
      <c r="H188">
        <v>0.05</v>
      </c>
      <c r="I188">
        <v>0</v>
      </c>
      <c r="J188">
        <v>0</v>
      </c>
      <c r="K188">
        <v>0</v>
      </c>
      <c r="L188">
        <f t="shared" si="13"/>
        <v>50.299821748364273</v>
      </c>
      <c r="M188">
        <f t="shared" si="14"/>
        <v>95.638261748364172</v>
      </c>
      <c r="N188">
        <f t="shared" si="15"/>
        <v>1.8621767633769792</v>
      </c>
      <c r="O188">
        <v>129.40723999999901</v>
      </c>
      <c r="Y188">
        <f t="shared" si="17"/>
        <v>2.239602500001638</v>
      </c>
      <c r="Z188">
        <f t="shared" si="17"/>
        <v>7.494040200001109</v>
      </c>
      <c r="AA188">
        <v>279</v>
      </c>
    </row>
    <row r="189" spans="1:27">
      <c r="A189">
        <f t="shared" si="16"/>
        <v>3.1215900000461261E-2</v>
      </c>
      <c r="B189">
        <f t="shared" si="12"/>
        <v>5.4729559000006702</v>
      </c>
      <c r="C189">
        <v>10493.8641859</v>
      </c>
      <c r="D189">
        <v>192.56279999999899</v>
      </c>
      <c r="E189">
        <v>46.793639999999897</v>
      </c>
      <c r="F189">
        <v>95.458374746835702</v>
      </c>
      <c r="G189">
        <v>0.05</v>
      </c>
      <c r="H189">
        <v>0.05</v>
      </c>
      <c r="I189">
        <v>0</v>
      </c>
      <c r="J189">
        <v>0</v>
      </c>
      <c r="K189">
        <v>0</v>
      </c>
      <c r="L189">
        <f t="shared" si="13"/>
        <v>50.473951272894439</v>
      </c>
      <c r="M189">
        <f t="shared" si="14"/>
        <v>97.267591272894336</v>
      </c>
      <c r="N189">
        <f t="shared" si="15"/>
        <v>1.8092165260586341</v>
      </c>
      <c r="O189">
        <v>132.28919999999999</v>
      </c>
      <c r="Y189">
        <f t="shared" si="17"/>
        <v>2.239602500001638</v>
      </c>
      <c r="Z189">
        <f t="shared" si="17"/>
        <v>7.494040200001109</v>
      </c>
      <c r="AA189">
        <v>280.5</v>
      </c>
    </row>
    <row r="190" spans="1:27">
      <c r="A190">
        <f t="shared" si="16"/>
        <v>3.1097099999897182E-2</v>
      </c>
      <c r="B190">
        <f t="shared" si="12"/>
        <v>5.5040530000005674</v>
      </c>
      <c r="C190">
        <v>10493.895283</v>
      </c>
      <c r="D190">
        <v>192.58247999999901</v>
      </c>
      <c r="E190">
        <v>48.212159999999997</v>
      </c>
      <c r="F190">
        <v>97.092177666881398</v>
      </c>
      <c r="G190">
        <v>0.05</v>
      </c>
      <c r="H190">
        <v>0.05</v>
      </c>
      <c r="I190">
        <v>0</v>
      </c>
      <c r="J190">
        <v>0</v>
      </c>
      <c r="K190">
        <v>0</v>
      </c>
      <c r="L190">
        <f t="shared" si="13"/>
        <v>50.643112435387074</v>
      </c>
      <c r="M190">
        <f t="shared" si="14"/>
        <v>98.855272435387064</v>
      </c>
      <c r="N190">
        <f t="shared" si="15"/>
        <v>1.7630947685056668</v>
      </c>
      <c r="O190">
        <v>135.19736</v>
      </c>
      <c r="Y190">
        <f t="shared" si="17"/>
        <v>2.239602500001638</v>
      </c>
      <c r="Z190">
        <f t="shared" si="17"/>
        <v>7.494040200001109</v>
      </c>
      <c r="AA190">
        <v>282</v>
      </c>
    </row>
    <row r="191" spans="1:27">
      <c r="A191">
        <f t="shared" si="16"/>
        <v>3.1088100000488339E-2</v>
      </c>
      <c r="B191">
        <f t="shared" si="12"/>
        <v>5.5351411000010557</v>
      </c>
      <c r="C191">
        <v>10493.9263711</v>
      </c>
      <c r="D191">
        <v>192.61199999999999</v>
      </c>
      <c r="E191">
        <v>49.593999999999902</v>
      </c>
      <c r="F191">
        <v>98.684204587439794</v>
      </c>
      <c r="G191">
        <v>0.05</v>
      </c>
      <c r="H191">
        <v>0.05</v>
      </c>
      <c r="I191">
        <v>0</v>
      </c>
      <c r="J191">
        <v>0</v>
      </c>
      <c r="K191">
        <v>0</v>
      </c>
      <c r="L191">
        <f t="shared" si="13"/>
        <v>50.808035591187007</v>
      </c>
      <c r="M191">
        <f t="shared" si="14"/>
        <v>100.40203559118692</v>
      </c>
      <c r="N191">
        <f t="shared" si="15"/>
        <v>1.7178310037471221</v>
      </c>
      <c r="O191">
        <v>137.72711999999899</v>
      </c>
      <c r="Y191">
        <f t="shared" si="17"/>
        <v>2.239602500001638</v>
      </c>
      <c r="Z191">
        <f t="shared" si="17"/>
        <v>7.494040200001109</v>
      </c>
      <c r="AA191">
        <v>283.5</v>
      </c>
    </row>
    <row r="192" spans="1:27">
      <c r="A192">
        <f t="shared" si="16"/>
        <v>3.0830599998807884E-2</v>
      </c>
      <c r="B192">
        <f t="shared" si="12"/>
        <v>5.5659716999998636</v>
      </c>
      <c r="C192">
        <v>10493.957201699999</v>
      </c>
      <c r="D192">
        <v>192.66612000000001</v>
      </c>
      <c r="E192">
        <v>51.737879999999997</v>
      </c>
      <c r="F192">
        <v>100.235204626718</v>
      </c>
      <c r="G192">
        <v>0.05</v>
      </c>
      <c r="H192">
        <v>0.05</v>
      </c>
      <c r="I192">
        <v>0</v>
      </c>
      <c r="J192">
        <v>0</v>
      </c>
      <c r="K192">
        <v>0</v>
      </c>
      <c r="L192">
        <f t="shared" si="13"/>
        <v>50.967558338795278</v>
      </c>
      <c r="M192">
        <f t="shared" si="14"/>
        <v>102.70543833879528</v>
      </c>
      <c r="N192">
        <f t="shared" si="15"/>
        <v>2.4702337120772739</v>
      </c>
      <c r="O192">
        <v>140.29355999999899</v>
      </c>
      <c r="Y192">
        <f t="shared" si="17"/>
        <v>2.239602500001638</v>
      </c>
      <c r="Z192">
        <f t="shared" si="17"/>
        <v>7.494040200001109</v>
      </c>
      <c r="AA192">
        <v>285</v>
      </c>
    </row>
    <row r="193" spans="1:27">
      <c r="A193">
        <f t="shared" si="16"/>
        <v>4.6960800000306335E-2</v>
      </c>
      <c r="B193">
        <f t="shared" si="12"/>
        <v>5.61293250000017</v>
      </c>
      <c r="C193">
        <v>10494.004162499999</v>
      </c>
      <c r="D193">
        <v>192.73007999999999</v>
      </c>
      <c r="E193">
        <v>53.845080000000003</v>
      </c>
      <c r="F193">
        <v>102.542705521069</v>
      </c>
      <c r="G193">
        <v>0.05</v>
      </c>
      <c r="H193">
        <v>0.05</v>
      </c>
      <c r="I193">
        <v>0</v>
      </c>
      <c r="J193">
        <v>0</v>
      </c>
      <c r="K193">
        <v>0</v>
      </c>
      <c r="L193">
        <f t="shared" si="13"/>
        <v>51.203043626926643</v>
      </c>
      <c r="M193">
        <f t="shared" si="14"/>
        <v>105.04812362692664</v>
      </c>
      <c r="N193">
        <f t="shared" si="15"/>
        <v>2.5054181058576432</v>
      </c>
      <c r="O193">
        <v>143.46835999999999</v>
      </c>
      <c r="Y193">
        <f t="shared" si="17"/>
        <v>2.239602500001638</v>
      </c>
      <c r="Z193">
        <f t="shared" si="17"/>
        <v>7.494040200001109</v>
      </c>
      <c r="AA193">
        <v>286.5</v>
      </c>
    </row>
    <row r="194" spans="1:27">
      <c r="A194">
        <f t="shared" si="16"/>
        <v>3.2022400000641937E-2</v>
      </c>
      <c r="B194">
        <f t="shared" si="12"/>
        <v>5.6449549000008119</v>
      </c>
      <c r="C194">
        <v>10494.0361849</v>
      </c>
      <c r="D194">
        <v>192.81371999999999</v>
      </c>
      <c r="E194">
        <v>55.910359999999898</v>
      </c>
      <c r="F194">
        <v>104.891440437112</v>
      </c>
      <c r="G194">
        <v>0.05</v>
      </c>
      <c r="H194">
        <v>0.05</v>
      </c>
      <c r="I194">
        <v>0</v>
      </c>
      <c r="J194">
        <v>0</v>
      </c>
      <c r="K194">
        <v>0</v>
      </c>
      <c r="L194">
        <f t="shared" si="13"/>
        <v>51.358580145933516</v>
      </c>
      <c r="M194">
        <f t="shared" si="14"/>
        <v>107.26894014593341</v>
      </c>
      <c r="N194">
        <f t="shared" si="15"/>
        <v>2.3774997088214178</v>
      </c>
      <c r="O194">
        <v>146.10291999999899</v>
      </c>
      <c r="Y194">
        <f t="shared" si="17"/>
        <v>2.239602500001638</v>
      </c>
      <c r="Z194">
        <f t="shared" si="17"/>
        <v>7.494040200001109</v>
      </c>
      <c r="AA194">
        <v>288</v>
      </c>
    </row>
    <row r="195" spans="1:27">
      <c r="A195">
        <f t="shared" si="16"/>
        <v>3.0768299999181181E-2</v>
      </c>
      <c r="B195">
        <f t="shared" ref="B195:B258" si="18">C195-$C$2</f>
        <v>5.6757231999999931</v>
      </c>
      <c r="C195">
        <v>10494.066953199999</v>
      </c>
      <c r="D195">
        <v>192.91703999999999</v>
      </c>
      <c r="E195">
        <v>57.938959999999902</v>
      </c>
      <c r="F195">
        <v>107.116252696465</v>
      </c>
      <c r="G195">
        <v>0.05</v>
      </c>
      <c r="H195">
        <v>0.05</v>
      </c>
      <c r="I195">
        <v>0</v>
      </c>
      <c r="J195">
        <v>0</v>
      </c>
      <c r="K195">
        <v>0</v>
      </c>
      <c r="L195">
        <f t="shared" ref="L195:L258" si="19">IF((B195&lt;$B$89),0,IF((B195-$B$89)&lt;1.218,(940.92*H195)*(B195-$B$89-1.2396+(1.2396*EXP(-1*(B195-$B$89)/1.2396))), ((940.92*H195)*(B195-$B$89-1.2396+(1.2396*EXP(-1*(B195-$B$89)/1.2396)))) - ((940.92*H195)*(B195-$B$89-1.218-1.2396+(1.2396*EXP(-1*(B195-$B$89-1.218)/1.2396)))) ))</f>
        <v>51.504287574651705</v>
      </c>
      <c r="M195">
        <f t="shared" ref="M195:M258" si="20">E195+L195</f>
        <v>109.44324757465161</v>
      </c>
      <c r="N195">
        <f t="shared" ref="N195:N258" si="21">M195-F195</f>
        <v>2.3269948781866105</v>
      </c>
      <c r="O195">
        <v>148.33812</v>
      </c>
      <c r="Y195">
        <f t="shared" si="17"/>
        <v>2.239602500001638</v>
      </c>
      <c r="Z195">
        <f t="shared" si="17"/>
        <v>7.494040200001109</v>
      </c>
      <c r="AA195">
        <v>289.5</v>
      </c>
    </row>
    <row r="196" spans="1:27">
      <c r="A196">
        <f t="shared" ref="A196:A259" si="22">B196-B195</f>
        <v>3.0434000000241213E-2</v>
      </c>
      <c r="B196">
        <f t="shared" si="18"/>
        <v>5.7061572000002343</v>
      </c>
      <c r="C196">
        <v>10494.0973872</v>
      </c>
      <c r="D196">
        <v>193.01543999999899</v>
      </c>
      <c r="E196">
        <v>59.936120000000003</v>
      </c>
      <c r="F196">
        <v>109.294303355747</v>
      </c>
      <c r="G196">
        <v>0.05</v>
      </c>
      <c r="H196">
        <v>0.05</v>
      </c>
      <c r="I196">
        <v>0</v>
      </c>
      <c r="J196">
        <v>0</v>
      </c>
      <c r="K196">
        <v>0</v>
      </c>
      <c r="L196">
        <f t="shared" si="19"/>
        <v>51.644897461904293</v>
      </c>
      <c r="M196">
        <f t="shared" si="20"/>
        <v>111.5810174619043</v>
      </c>
      <c r="N196">
        <f t="shared" si="21"/>
        <v>2.2867141061572909</v>
      </c>
      <c r="O196">
        <v>150.57332</v>
      </c>
      <c r="Y196">
        <f t="shared" ref="Y196:Z259" si="23">Y195</f>
        <v>2.239602500001638</v>
      </c>
      <c r="Z196">
        <f t="shared" si="23"/>
        <v>7.494040200001109</v>
      </c>
      <c r="AA196">
        <v>291</v>
      </c>
    </row>
    <row r="197" spans="1:27">
      <c r="A197">
        <f t="shared" si="22"/>
        <v>3.1236599999829195E-2</v>
      </c>
      <c r="B197">
        <f t="shared" si="18"/>
        <v>5.7373938000000635</v>
      </c>
      <c r="C197">
        <v>10494.128623799999</v>
      </c>
      <c r="D197">
        <v>193.12367999999901</v>
      </c>
      <c r="E197">
        <v>61.886119999999998</v>
      </c>
      <c r="F197">
        <v>111.435685517488</v>
      </c>
      <c r="G197">
        <v>0.05</v>
      </c>
      <c r="H197">
        <v>0.05</v>
      </c>
      <c r="I197">
        <v>0</v>
      </c>
      <c r="J197">
        <v>0</v>
      </c>
      <c r="K197">
        <v>0</v>
      </c>
      <c r="L197">
        <f t="shared" si="19"/>
        <v>51.785670019168244</v>
      </c>
      <c r="M197">
        <f t="shared" si="20"/>
        <v>113.67179001916824</v>
      </c>
      <c r="N197">
        <f t="shared" si="21"/>
        <v>2.236104501680245</v>
      </c>
      <c r="O197">
        <v>153.2236</v>
      </c>
      <c r="Y197">
        <f t="shared" si="23"/>
        <v>2.239602500001638</v>
      </c>
      <c r="Z197">
        <f t="shared" si="23"/>
        <v>7.494040200001109</v>
      </c>
      <c r="AA197">
        <v>292.5</v>
      </c>
    </row>
    <row r="198" spans="1:27">
      <c r="A198">
        <f t="shared" si="22"/>
        <v>3.1174499999906402E-2</v>
      </c>
      <c r="B198">
        <f t="shared" si="18"/>
        <v>5.7685682999999699</v>
      </c>
      <c r="C198">
        <v>10494.159798299999</v>
      </c>
      <c r="D198">
        <v>193.24176</v>
      </c>
      <c r="E198">
        <v>63.794199999999897</v>
      </c>
      <c r="F198">
        <v>113.53007452823999</v>
      </c>
      <c r="G198">
        <v>0.05</v>
      </c>
      <c r="H198">
        <v>0.05</v>
      </c>
      <c r="I198">
        <v>0</v>
      </c>
      <c r="J198">
        <v>0</v>
      </c>
      <c r="K198">
        <v>0</v>
      </c>
      <c r="L198">
        <f t="shared" si="19"/>
        <v>51.922670097258127</v>
      </c>
      <c r="M198">
        <f t="shared" si="20"/>
        <v>115.71687009725802</v>
      </c>
      <c r="N198">
        <f t="shared" si="21"/>
        <v>2.186795569018031</v>
      </c>
      <c r="O198">
        <v>155.63636</v>
      </c>
      <c r="Y198">
        <f t="shared" si="23"/>
        <v>2.239602500001638</v>
      </c>
      <c r="Z198">
        <f t="shared" si="23"/>
        <v>7.494040200001109</v>
      </c>
      <c r="AA198">
        <v>294</v>
      </c>
    </row>
    <row r="199" spans="1:27">
      <c r="A199">
        <f t="shared" si="22"/>
        <v>4.6553800000765477E-2</v>
      </c>
      <c r="B199">
        <f t="shared" si="18"/>
        <v>5.8151221000007354</v>
      </c>
      <c r="C199">
        <v>10494.2063521</v>
      </c>
      <c r="D199">
        <v>193.36967999999999</v>
      </c>
      <c r="E199">
        <v>65.665599999999998</v>
      </c>
      <c r="F199">
        <v>115.578674144654</v>
      </c>
      <c r="G199">
        <v>0.05</v>
      </c>
      <c r="H199">
        <v>0.05</v>
      </c>
      <c r="I199">
        <v>0</v>
      </c>
      <c r="J199">
        <v>0</v>
      </c>
      <c r="K199">
        <v>0</v>
      </c>
      <c r="L199">
        <f t="shared" si="19"/>
        <v>52.120948064271651</v>
      </c>
      <c r="M199">
        <f t="shared" si="20"/>
        <v>117.78654806427164</v>
      </c>
      <c r="N199">
        <f t="shared" si="21"/>
        <v>2.20787391961764</v>
      </c>
      <c r="O199">
        <v>157.8768</v>
      </c>
      <c r="Y199">
        <f t="shared" si="23"/>
        <v>2.239602500001638</v>
      </c>
      <c r="Z199">
        <f t="shared" si="23"/>
        <v>7.494040200001109</v>
      </c>
      <c r="AA199">
        <v>295.5</v>
      </c>
    </row>
    <row r="200" spans="1:27">
      <c r="A200">
        <f t="shared" si="22"/>
        <v>3.0889600000591599E-2</v>
      </c>
      <c r="B200">
        <f t="shared" si="18"/>
        <v>5.846011700001327</v>
      </c>
      <c r="C200">
        <v>10494.237241700001</v>
      </c>
      <c r="D200">
        <v>193.50072</v>
      </c>
      <c r="E200">
        <v>67.904919999999905</v>
      </c>
      <c r="F200">
        <v>117.65344588178399</v>
      </c>
      <c r="G200">
        <v>0.05</v>
      </c>
      <c r="H200">
        <v>0.05</v>
      </c>
      <c r="I200">
        <v>0</v>
      </c>
      <c r="J200">
        <v>0</v>
      </c>
      <c r="K200">
        <v>0</v>
      </c>
      <c r="L200">
        <f t="shared" si="19"/>
        <v>52.248460092233643</v>
      </c>
      <c r="M200">
        <f t="shared" si="20"/>
        <v>120.15338009223355</v>
      </c>
      <c r="N200">
        <f t="shared" si="21"/>
        <v>2.4999342104495526</v>
      </c>
      <c r="O200">
        <v>160.10676000000001</v>
      </c>
      <c r="Y200">
        <f t="shared" si="23"/>
        <v>2.239602500001638</v>
      </c>
      <c r="Z200">
        <f t="shared" si="23"/>
        <v>7.494040200001109</v>
      </c>
      <c r="AA200">
        <v>297</v>
      </c>
    </row>
    <row r="201" spans="1:27">
      <c r="A201">
        <f t="shared" si="22"/>
        <v>3.0660200000056648E-2</v>
      </c>
      <c r="B201">
        <f t="shared" si="18"/>
        <v>5.8766719000013836</v>
      </c>
      <c r="C201">
        <v>10494.267901900001</v>
      </c>
      <c r="D201">
        <v>193.62371999999999</v>
      </c>
      <c r="E201">
        <v>69.708199999999906</v>
      </c>
      <c r="F201">
        <v>120.023553699625</v>
      </c>
      <c r="G201">
        <v>0.05</v>
      </c>
      <c r="H201">
        <v>0.05</v>
      </c>
      <c r="I201">
        <v>0</v>
      </c>
      <c r="J201">
        <v>0</v>
      </c>
      <c r="K201">
        <v>0</v>
      </c>
      <c r="L201">
        <f t="shared" si="19"/>
        <v>52.371921630540797</v>
      </c>
      <c r="M201">
        <f t="shared" si="20"/>
        <v>122.0801216305407</v>
      </c>
      <c r="N201">
        <f t="shared" si="21"/>
        <v>2.0565679309157048</v>
      </c>
      <c r="O201">
        <v>163.13543999999999</v>
      </c>
      <c r="Y201">
        <f t="shared" si="23"/>
        <v>2.239602500001638</v>
      </c>
      <c r="Z201">
        <f t="shared" si="23"/>
        <v>7.494040200001109</v>
      </c>
      <c r="AA201">
        <v>298.5</v>
      </c>
    </row>
    <row r="202" spans="1:27">
      <c r="A202">
        <f t="shared" si="22"/>
        <v>1.6222299998844392E-2</v>
      </c>
      <c r="B202">
        <f t="shared" si="18"/>
        <v>5.892894200000228</v>
      </c>
      <c r="C202">
        <v>10494.284124199999</v>
      </c>
      <c r="D202">
        <v>193.75164000000001</v>
      </c>
      <c r="E202">
        <v>71.469560000000001</v>
      </c>
      <c r="F202">
        <v>121.95346697054499</v>
      </c>
      <c r="G202">
        <v>0.05</v>
      </c>
      <c r="H202">
        <v>0.05</v>
      </c>
      <c r="I202">
        <v>0</v>
      </c>
      <c r="J202">
        <v>0</v>
      </c>
      <c r="K202">
        <v>0</v>
      </c>
      <c r="L202">
        <f t="shared" si="19"/>
        <v>52.436020224643599</v>
      </c>
      <c r="M202">
        <f t="shared" si="20"/>
        <v>123.9055802246436</v>
      </c>
      <c r="N202">
        <f t="shared" si="21"/>
        <v>1.9521132540986059</v>
      </c>
      <c r="O202">
        <v>166.13792000000001</v>
      </c>
      <c r="Y202">
        <f t="shared" si="23"/>
        <v>2.239602500001638</v>
      </c>
      <c r="Z202">
        <f t="shared" si="23"/>
        <v>7.494040200001109</v>
      </c>
      <c r="AA202">
        <v>300</v>
      </c>
    </row>
    <row r="203" spans="1:27">
      <c r="A203">
        <f t="shared" si="22"/>
        <v>3.151609999986249E-2</v>
      </c>
      <c r="B203">
        <f t="shared" si="18"/>
        <v>5.9244103000000905</v>
      </c>
      <c r="C203">
        <v>10494.315640299999</v>
      </c>
      <c r="D203">
        <v>193.88939999999999</v>
      </c>
      <c r="E203">
        <v>73.183760000000007</v>
      </c>
      <c r="F203">
        <v>123.780572260486</v>
      </c>
      <c r="G203">
        <v>0.05</v>
      </c>
      <c r="H203">
        <v>0.05</v>
      </c>
      <c r="I203">
        <v>0</v>
      </c>
      <c r="J203">
        <v>0</v>
      </c>
      <c r="K203">
        <v>0</v>
      </c>
      <c r="L203">
        <f t="shared" si="19"/>
        <v>52.558176155371839</v>
      </c>
      <c r="M203">
        <f t="shared" si="20"/>
        <v>125.74193615537185</v>
      </c>
      <c r="N203">
        <f t="shared" si="21"/>
        <v>1.9613638948858494</v>
      </c>
      <c r="O203">
        <v>168.28927999999999</v>
      </c>
      <c r="Y203">
        <f t="shared" si="23"/>
        <v>2.239602500001638</v>
      </c>
      <c r="Z203">
        <f t="shared" si="23"/>
        <v>7.494040200001109</v>
      </c>
      <c r="AA203">
        <v>301.5</v>
      </c>
    </row>
    <row r="204" spans="1:27">
      <c r="A204">
        <f t="shared" si="22"/>
        <v>3.1941600000209291E-2</v>
      </c>
      <c r="B204">
        <f t="shared" si="18"/>
        <v>5.9563519000002998</v>
      </c>
      <c r="C204">
        <v>10494.3475819</v>
      </c>
      <c r="D204">
        <v>194.04192</v>
      </c>
      <c r="E204">
        <v>75.255399999999995</v>
      </c>
      <c r="F204">
        <v>125.620066382708</v>
      </c>
      <c r="G204">
        <v>0.05</v>
      </c>
      <c r="H204">
        <v>0.05</v>
      </c>
      <c r="I204">
        <v>0</v>
      </c>
      <c r="J204">
        <v>0</v>
      </c>
      <c r="K204">
        <v>0</v>
      </c>
      <c r="L204">
        <f t="shared" si="19"/>
        <v>52.678852696403965</v>
      </c>
      <c r="M204">
        <f t="shared" si="20"/>
        <v>127.93425269640396</v>
      </c>
      <c r="N204">
        <f t="shared" si="21"/>
        <v>2.3141863136959557</v>
      </c>
      <c r="O204">
        <v>170.40396000000001</v>
      </c>
      <c r="Y204">
        <f t="shared" si="23"/>
        <v>2.239602500001638</v>
      </c>
      <c r="Z204">
        <f t="shared" si="23"/>
        <v>7.494040200001109</v>
      </c>
      <c r="AA204">
        <v>303</v>
      </c>
    </row>
    <row r="205" spans="1:27">
      <c r="A205">
        <f t="shared" si="22"/>
        <v>4.6377300001040567E-2</v>
      </c>
      <c r="B205">
        <f t="shared" si="18"/>
        <v>6.0027292000013404</v>
      </c>
      <c r="C205">
        <v>10494.393959200001</v>
      </c>
      <c r="D205">
        <v>194.19936000000001</v>
      </c>
      <c r="E205">
        <v>77.694959999999995</v>
      </c>
      <c r="F205">
        <v>127.815483109645</v>
      </c>
      <c r="G205">
        <v>0.05</v>
      </c>
      <c r="H205">
        <v>0.05</v>
      </c>
      <c r="I205">
        <v>0</v>
      </c>
      <c r="J205">
        <v>0</v>
      </c>
      <c r="K205">
        <v>0</v>
      </c>
      <c r="L205">
        <f t="shared" si="19"/>
        <v>52.848624447781773</v>
      </c>
      <c r="M205">
        <f t="shared" si="20"/>
        <v>130.54358444778177</v>
      </c>
      <c r="N205">
        <f t="shared" si="21"/>
        <v>2.7281013381367671</v>
      </c>
      <c r="O205">
        <v>173.48967999999999</v>
      </c>
      <c r="Y205">
        <f t="shared" si="23"/>
        <v>2.239602500001638</v>
      </c>
      <c r="Z205">
        <f t="shared" si="23"/>
        <v>7.494040200001109</v>
      </c>
      <c r="AA205">
        <v>304.5</v>
      </c>
    </row>
    <row r="206" spans="1:27">
      <c r="A206">
        <f t="shared" si="22"/>
        <v>3.0738599998585414E-2</v>
      </c>
      <c r="B206">
        <f t="shared" si="18"/>
        <v>6.0334677999999258</v>
      </c>
      <c r="C206">
        <v>10494.424697799999</v>
      </c>
      <c r="D206">
        <v>194.368079999999</v>
      </c>
      <c r="E206">
        <v>79.925520000000006</v>
      </c>
      <c r="F206">
        <v>130.42917630514501</v>
      </c>
      <c r="G206">
        <v>0.05</v>
      </c>
      <c r="H206">
        <v>0.05</v>
      </c>
      <c r="I206">
        <v>0</v>
      </c>
      <c r="J206">
        <v>0</v>
      </c>
      <c r="K206">
        <v>0</v>
      </c>
      <c r="L206">
        <f t="shared" si="19"/>
        <v>52.957698400586395</v>
      </c>
      <c r="M206">
        <f t="shared" si="20"/>
        <v>132.8832184005864</v>
      </c>
      <c r="N206">
        <f t="shared" si="21"/>
        <v>2.4540420954413946</v>
      </c>
      <c r="O206">
        <v>175.56768</v>
      </c>
      <c r="Y206">
        <f t="shared" si="23"/>
        <v>2.239602500001638</v>
      </c>
      <c r="Z206">
        <f t="shared" si="23"/>
        <v>7.494040200001109</v>
      </c>
      <c r="AA206">
        <v>306</v>
      </c>
    </row>
    <row r="207" spans="1:27">
      <c r="A207">
        <f t="shared" si="22"/>
        <v>3.1259900000804919E-2</v>
      </c>
      <c r="B207">
        <f t="shared" si="18"/>
        <v>6.0647277000007307</v>
      </c>
      <c r="C207">
        <v>10494.4559577</v>
      </c>
      <c r="D207">
        <v>194.52551999999901</v>
      </c>
      <c r="E207">
        <v>82.286479999999997</v>
      </c>
      <c r="F207">
        <v>132.771612372828</v>
      </c>
      <c r="G207">
        <v>0.05</v>
      </c>
      <c r="H207">
        <v>0.05</v>
      </c>
      <c r="I207">
        <v>0</v>
      </c>
      <c r="J207">
        <v>0</v>
      </c>
      <c r="K207">
        <v>0</v>
      </c>
      <c r="L207">
        <f t="shared" si="19"/>
        <v>53.065882723372098</v>
      </c>
      <c r="M207">
        <f t="shared" si="20"/>
        <v>135.3523627233721</v>
      </c>
      <c r="N207">
        <f t="shared" si="21"/>
        <v>2.5807503505440934</v>
      </c>
      <c r="O207">
        <v>178.2878</v>
      </c>
      <c r="Y207">
        <f t="shared" si="23"/>
        <v>2.239602500001638</v>
      </c>
      <c r="Z207">
        <f t="shared" si="23"/>
        <v>7.494040200001109</v>
      </c>
      <c r="AA207">
        <v>307.5</v>
      </c>
    </row>
    <row r="208" spans="1:27">
      <c r="A208">
        <f t="shared" si="22"/>
        <v>3.0355599999893457E-2</v>
      </c>
      <c r="B208">
        <f t="shared" si="18"/>
        <v>6.0950833000006241</v>
      </c>
      <c r="C208">
        <v>10494.4863133</v>
      </c>
      <c r="D208">
        <v>194.68787999999901</v>
      </c>
      <c r="E208">
        <v>84.631720000000001</v>
      </c>
      <c r="F208">
        <v>135.24353595585501</v>
      </c>
      <c r="G208">
        <v>0.05</v>
      </c>
      <c r="H208">
        <v>0.05</v>
      </c>
      <c r="I208">
        <v>0</v>
      </c>
      <c r="J208">
        <v>0</v>
      </c>
      <c r="K208">
        <v>0</v>
      </c>
      <c r="L208">
        <f t="shared" si="19"/>
        <v>53.168358543100709</v>
      </c>
      <c r="M208">
        <f t="shared" si="20"/>
        <v>137.80007854310071</v>
      </c>
      <c r="N208">
        <f t="shared" si="21"/>
        <v>2.5565425872457013</v>
      </c>
      <c r="O208">
        <v>180.71276</v>
      </c>
      <c r="Y208">
        <f t="shared" si="23"/>
        <v>2.239602500001638</v>
      </c>
      <c r="Z208">
        <f t="shared" si="23"/>
        <v>7.494040200001109</v>
      </c>
      <c r="AA208">
        <v>309</v>
      </c>
    </row>
    <row r="209" spans="1:27">
      <c r="A209">
        <f t="shared" si="22"/>
        <v>3.1238199999279459E-2</v>
      </c>
      <c r="B209">
        <f t="shared" si="18"/>
        <v>6.1263214999999036</v>
      </c>
      <c r="C209">
        <v>10494.517551499999</v>
      </c>
      <c r="D209">
        <v>194.84531999999899</v>
      </c>
      <c r="E209">
        <v>86.971720000000005</v>
      </c>
      <c r="F209">
        <v>137.69388438411801</v>
      </c>
      <c r="G209">
        <v>0.05</v>
      </c>
      <c r="H209">
        <v>0.05</v>
      </c>
      <c r="I209">
        <v>0</v>
      </c>
      <c r="J209">
        <v>0</v>
      </c>
      <c r="K209">
        <v>0</v>
      </c>
      <c r="L209">
        <f t="shared" si="19"/>
        <v>53.271226357241886</v>
      </c>
      <c r="M209">
        <f t="shared" si="20"/>
        <v>140.24294635724189</v>
      </c>
      <c r="N209">
        <f t="shared" si="21"/>
        <v>2.5490619731238837</v>
      </c>
      <c r="O209">
        <v>183.48992000000001</v>
      </c>
      <c r="Y209">
        <f t="shared" si="23"/>
        <v>2.239602500001638</v>
      </c>
      <c r="Z209">
        <f t="shared" si="23"/>
        <v>7.494040200001109</v>
      </c>
      <c r="AA209">
        <v>310.5</v>
      </c>
    </row>
    <row r="210" spans="1:27">
      <c r="A210">
        <f t="shared" si="22"/>
        <v>3.0706100000315928E-2</v>
      </c>
      <c r="B210">
        <f t="shared" si="18"/>
        <v>6.1570276000002195</v>
      </c>
      <c r="C210">
        <v>10494.548257599999</v>
      </c>
      <c r="D210">
        <v>194.992919999999</v>
      </c>
      <c r="E210">
        <v>89.285520000000005</v>
      </c>
      <c r="F210">
        <v>140.13939487714899</v>
      </c>
      <c r="G210">
        <v>0.05</v>
      </c>
      <c r="H210">
        <v>0.05</v>
      </c>
      <c r="I210">
        <v>0</v>
      </c>
      <c r="J210">
        <v>0</v>
      </c>
      <c r="K210">
        <v>0</v>
      </c>
      <c r="L210">
        <f t="shared" si="19"/>
        <v>53.36984673776918</v>
      </c>
      <c r="M210">
        <f t="shared" si="20"/>
        <v>142.65536673776919</v>
      </c>
      <c r="N210">
        <f t="shared" si="21"/>
        <v>2.5159718606201977</v>
      </c>
      <c r="O210">
        <v>185.71868000000001</v>
      </c>
      <c r="Y210">
        <f t="shared" si="23"/>
        <v>2.239602500001638</v>
      </c>
      <c r="Z210">
        <f t="shared" si="23"/>
        <v>7.494040200001109</v>
      </c>
      <c r="AA210">
        <v>312</v>
      </c>
    </row>
    <row r="211" spans="1:27">
      <c r="A211">
        <f t="shared" si="22"/>
        <v>3.0745900001420523E-2</v>
      </c>
      <c r="B211">
        <f t="shared" si="18"/>
        <v>6.1877735000016401</v>
      </c>
      <c r="C211">
        <v>10494.579003500001</v>
      </c>
      <c r="D211">
        <v>195.11939999999899</v>
      </c>
      <c r="E211">
        <v>91.442719999999994</v>
      </c>
      <c r="F211">
        <v>142.5543488198</v>
      </c>
      <c r="G211">
        <v>0.05</v>
      </c>
      <c r="H211">
        <v>0.05</v>
      </c>
      <c r="I211">
        <v>0</v>
      </c>
      <c r="J211">
        <v>0</v>
      </c>
      <c r="K211">
        <v>0</v>
      </c>
      <c r="L211">
        <f t="shared" si="19"/>
        <v>53.466177364005418</v>
      </c>
      <c r="M211">
        <f t="shared" si="20"/>
        <v>144.90889736400541</v>
      </c>
      <c r="N211">
        <f t="shared" si="21"/>
        <v>2.3545485442054144</v>
      </c>
      <c r="O211">
        <v>188.0986</v>
      </c>
      <c r="Y211">
        <f t="shared" si="23"/>
        <v>2.239602500001638</v>
      </c>
      <c r="Z211">
        <f t="shared" si="23"/>
        <v>7.494040200001109</v>
      </c>
      <c r="AA211">
        <v>313.5</v>
      </c>
    </row>
    <row r="212" spans="1:27">
      <c r="A212">
        <f t="shared" si="22"/>
        <v>4.6167699998477474E-2</v>
      </c>
      <c r="B212">
        <f t="shared" si="18"/>
        <v>6.2339412000001175</v>
      </c>
      <c r="C212">
        <v>10494.625171199999</v>
      </c>
      <c r="D212">
        <v>195.22763999999901</v>
      </c>
      <c r="E212">
        <v>93.740799999999993</v>
      </c>
      <c r="F212">
        <v>144.810354184267</v>
      </c>
      <c r="G212">
        <v>0.05</v>
      </c>
      <c r="H212">
        <v>0.05</v>
      </c>
      <c r="I212">
        <v>0</v>
      </c>
      <c r="J212">
        <v>0</v>
      </c>
      <c r="K212">
        <v>0</v>
      </c>
      <c r="L212">
        <f t="shared" si="19"/>
        <v>53.606412235714657</v>
      </c>
      <c r="M212">
        <f t="shared" si="20"/>
        <v>147.34721223571466</v>
      </c>
      <c r="N212">
        <f t="shared" si="21"/>
        <v>2.5368580514476662</v>
      </c>
      <c r="O212">
        <v>191.58016000000001</v>
      </c>
      <c r="Y212">
        <f t="shared" si="23"/>
        <v>2.239602500001638</v>
      </c>
      <c r="Z212">
        <f t="shared" si="23"/>
        <v>7.494040200001109</v>
      </c>
      <c r="AA212">
        <v>315</v>
      </c>
    </row>
    <row r="213" spans="1:27">
      <c r="A213">
        <f t="shared" si="22"/>
        <v>3.1605300000592251E-2</v>
      </c>
      <c r="B213">
        <f t="shared" si="18"/>
        <v>6.2655465000007098</v>
      </c>
      <c r="C213">
        <v>10494.6567765</v>
      </c>
      <c r="D213">
        <v>195.32112000000001</v>
      </c>
      <c r="E213">
        <v>96.023160000000004</v>
      </c>
      <c r="F213">
        <v>307.78668678519</v>
      </c>
      <c r="G213">
        <v>0.2</v>
      </c>
      <c r="H213">
        <v>0.05</v>
      </c>
      <c r="I213">
        <v>0</v>
      </c>
      <c r="J213">
        <v>0</v>
      </c>
      <c r="K213">
        <v>0</v>
      </c>
      <c r="L213">
        <f t="shared" si="19"/>
        <v>53.699445970836393</v>
      </c>
      <c r="M213">
        <f t="shared" si="20"/>
        <v>149.72260597083641</v>
      </c>
      <c r="N213">
        <f t="shared" si="21"/>
        <v>-158.06408081435359</v>
      </c>
      <c r="O213">
        <v>194.54184000000001</v>
      </c>
      <c r="Y213">
        <f t="shared" si="23"/>
        <v>2.239602500001638</v>
      </c>
      <c r="Z213">
        <f t="shared" si="23"/>
        <v>7.494040200001109</v>
      </c>
      <c r="AA213">
        <v>316.5</v>
      </c>
    </row>
    <row r="214" spans="1:27">
      <c r="A214">
        <f t="shared" si="22"/>
        <v>3.0902700000297045E-2</v>
      </c>
      <c r="B214">
        <f t="shared" si="18"/>
        <v>6.2964492000010068</v>
      </c>
      <c r="C214">
        <v>10494.6876792</v>
      </c>
      <c r="D214">
        <v>195.39</v>
      </c>
      <c r="E214">
        <v>98.2898</v>
      </c>
      <c r="F214">
        <v>310.45074188946001</v>
      </c>
      <c r="G214">
        <v>0.2</v>
      </c>
      <c r="H214">
        <v>0.05</v>
      </c>
      <c r="I214">
        <v>0</v>
      </c>
      <c r="J214">
        <v>0</v>
      </c>
      <c r="K214">
        <v>0</v>
      </c>
      <c r="L214">
        <f t="shared" si="19"/>
        <v>53.788146578360625</v>
      </c>
      <c r="M214">
        <f t="shared" si="20"/>
        <v>152.07794657836064</v>
      </c>
      <c r="N214">
        <f t="shared" si="21"/>
        <v>-158.37279531109937</v>
      </c>
      <c r="O214">
        <v>196.98363999999901</v>
      </c>
      <c r="Y214">
        <f t="shared" si="23"/>
        <v>2.239602500001638</v>
      </c>
      <c r="Z214">
        <f t="shared" si="23"/>
        <v>7.494040200001109</v>
      </c>
      <c r="AA214">
        <v>318</v>
      </c>
    </row>
    <row r="215" spans="1:27">
      <c r="A215">
        <f t="shared" si="22"/>
        <v>3.1776300000274205E-2</v>
      </c>
      <c r="B215">
        <f t="shared" si="18"/>
        <v>6.328225500001281</v>
      </c>
      <c r="C215">
        <v>10494.719455500001</v>
      </c>
      <c r="D215">
        <v>195.4392</v>
      </c>
      <c r="E215">
        <v>100.53548000000001</v>
      </c>
      <c r="F215">
        <v>313.08129921034902</v>
      </c>
      <c r="G215">
        <v>0.2</v>
      </c>
      <c r="H215">
        <v>0.05</v>
      </c>
      <c r="I215">
        <v>0</v>
      </c>
      <c r="J215">
        <v>0</v>
      </c>
      <c r="K215">
        <v>0</v>
      </c>
      <c r="L215">
        <f t="shared" si="19"/>
        <v>53.877077814872294</v>
      </c>
      <c r="M215">
        <f t="shared" si="20"/>
        <v>154.41255781487229</v>
      </c>
      <c r="N215">
        <f t="shared" si="21"/>
        <v>-158.66874139547673</v>
      </c>
      <c r="O215">
        <v>200.18223999999901</v>
      </c>
      <c r="Y215">
        <f t="shared" si="23"/>
        <v>2.239602500001638</v>
      </c>
      <c r="Z215">
        <f t="shared" si="23"/>
        <v>7.494040200001109</v>
      </c>
      <c r="AA215">
        <v>319.5</v>
      </c>
    </row>
    <row r="216" spans="1:27">
      <c r="A216">
        <f t="shared" si="22"/>
        <v>4.6210900000005495E-2</v>
      </c>
      <c r="B216">
        <f t="shared" si="18"/>
        <v>6.3744364000012865</v>
      </c>
      <c r="C216">
        <v>10494.765666400001</v>
      </c>
      <c r="D216">
        <v>195.46871999999999</v>
      </c>
      <c r="E216">
        <v>103.5694</v>
      </c>
      <c r="F216">
        <v>315.69184274666497</v>
      </c>
      <c r="G216">
        <v>0.2</v>
      </c>
      <c r="H216">
        <v>0.05</v>
      </c>
      <c r="I216">
        <v>0</v>
      </c>
      <c r="J216">
        <v>0</v>
      </c>
      <c r="K216">
        <v>0</v>
      </c>
      <c r="L216">
        <f t="shared" si="19"/>
        <v>54.002405569798114</v>
      </c>
      <c r="M216">
        <f t="shared" si="20"/>
        <v>157.57180556979813</v>
      </c>
      <c r="N216">
        <f t="shared" si="21"/>
        <v>-158.12003717686684</v>
      </c>
      <c r="O216">
        <v>203.26031999999901</v>
      </c>
      <c r="Y216">
        <f t="shared" si="23"/>
        <v>2.239602500001638</v>
      </c>
      <c r="Z216">
        <f t="shared" si="23"/>
        <v>7.494040200001109</v>
      </c>
      <c r="AA216">
        <v>321</v>
      </c>
    </row>
    <row r="217" spans="1:27">
      <c r="A217">
        <f t="shared" si="22"/>
        <v>1.5231699999276316E-2</v>
      </c>
      <c r="B217">
        <f t="shared" si="18"/>
        <v>6.3896681000005628</v>
      </c>
      <c r="C217">
        <v>10494.7808981</v>
      </c>
      <c r="D217">
        <v>195.46379999999999</v>
      </c>
      <c r="E217">
        <v>105.78888000000001</v>
      </c>
      <c r="F217">
        <v>319.23995246958401</v>
      </c>
      <c r="G217">
        <v>0.2</v>
      </c>
      <c r="H217">
        <v>0.05</v>
      </c>
      <c r="I217">
        <v>0</v>
      </c>
      <c r="J217">
        <v>0</v>
      </c>
      <c r="K217">
        <v>0</v>
      </c>
      <c r="L217">
        <f t="shared" si="19"/>
        <v>54.042701907018056</v>
      </c>
      <c r="M217">
        <f t="shared" si="20"/>
        <v>159.83158190701806</v>
      </c>
      <c r="N217">
        <f t="shared" si="21"/>
        <v>-159.40837056256595</v>
      </c>
      <c r="O217">
        <v>206.63819999999899</v>
      </c>
      <c r="Y217">
        <f t="shared" si="23"/>
        <v>2.239602500001638</v>
      </c>
      <c r="Z217">
        <f t="shared" si="23"/>
        <v>7.494040200001109</v>
      </c>
      <c r="AA217">
        <v>322.5</v>
      </c>
    </row>
    <row r="218" spans="1:27">
      <c r="A218">
        <f t="shared" si="22"/>
        <v>3.1455399999686051E-2</v>
      </c>
      <c r="B218">
        <f t="shared" si="18"/>
        <v>6.4211235000002489</v>
      </c>
      <c r="C218">
        <v>10494.8123535</v>
      </c>
      <c r="D218">
        <v>195.439199999999</v>
      </c>
      <c r="E218">
        <v>107.98739999999999</v>
      </c>
      <c r="F218">
        <v>321.62475867750999</v>
      </c>
      <c r="G218">
        <v>0.2</v>
      </c>
      <c r="H218">
        <v>0.05</v>
      </c>
      <c r="I218">
        <v>0</v>
      </c>
      <c r="J218">
        <v>0</v>
      </c>
      <c r="K218">
        <v>0</v>
      </c>
      <c r="L218">
        <f t="shared" si="19"/>
        <v>54.124368211289053</v>
      </c>
      <c r="M218">
        <f t="shared" si="20"/>
        <v>162.11176821128905</v>
      </c>
      <c r="N218">
        <f t="shared" si="21"/>
        <v>-159.51299046622094</v>
      </c>
      <c r="O218">
        <v>209.45427999999899</v>
      </c>
      <c r="Y218">
        <f t="shared" si="23"/>
        <v>2.239602500001638</v>
      </c>
      <c r="Z218">
        <f t="shared" si="23"/>
        <v>7.494040200001109</v>
      </c>
      <c r="AA218">
        <v>324</v>
      </c>
    </row>
    <row r="219" spans="1:27">
      <c r="A219">
        <f t="shared" si="22"/>
        <v>3.150889999960782E-2</v>
      </c>
      <c r="B219">
        <f t="shared" si="18"/>
        <v>6.4526323999998567</v>
      </c>
      <c r="C219">
        <v>10494.843862399999</v>
      </c>
      <c r="D219">
        <v>195.38999999999899</v>
      </c>
      <c r="E219">
        <v>110.96892</v>
      </c>
      <c r="F219">
        <v>324.15833593908502</v>
      </c>
      <c r="G219">
        <v>0.2</v>
      </c>
      <c r="H219">
        <v>0.05</v>
      </c>
      <c r="I219">
        <v>0</v>
      </c>
      <c r="J219">
        <v>0</v>
      </c>
      <c r="K219">
        <v>0</v>
      </c>
      <c r="L219">
        <f t="shared" si="19"/>
        <v>54.204121974532853</v>
      </c>
      <c r="M219">
        <f t="shared" si="20"/>
        <v>165.17304197453285</v>
      </c>
      <c r="N219">
        <f t="shared" si="21"/>
        <v>-158.98529396455217</v>
      </c>
      <c r="O219">
        <v>212.78672</v>
      </c>
      <c r="Y219">
        <f t="shared" si="23"/>
        <v>2.239602500001638</v>
      </c>
      <c r="Z219">
        <f t="shared" si="23"/>
        <v>7.494040200001109</v>
      </c>
      <c r="AA219">
        <v>325.5</v>
      </c>
    </row>
    <row r="220" spans="1:27">
      <c r="A220">
        <f t="shared" si="22"/>
        <v>3.0631900001026224E-2</v>
      </c>
      <c r="B220">
        <f t="shared" si="18"/>
        <v>6.4832643000008829</v>
      </c>
      <c r="C220">
        <v>10494.8744943</v>
      </c>
      <c r="D220">
        <v>195.31763999999899</v>
      </c>
      <c r="E220">
        <v>114.08083999999999</v>
      </c>
      <c r="F220">
        <v>327.46706650348398</v>
      </c>
      <c r="G220">
        <v>0.2</v>
      </c>
      <c r="H220">
        <v>0.05</v>
      </c>
      <c r="I220">
        <v>0</v>
      </c>
      <c r="J220">
        <v>0</v>
      </c>
      <c r="K220">
        <v>0</v>
      </c>
      <c r="L220">
        <f t="shared" si="19"/>
        <v>54.279736582775328</v>
      </c>
      <c r="M220">
        <f t="shared" si="20"/>
        <v>168.36057658277531</v>
      </c>
      <c r="N220">
        <f t="shared" si="21"/>
        <v>-159.10648992070867</v>
      </c>
      <c r="O220">
        <v>215.98292000000001</v>
      </c>
      <c r="Y220">
        <f t="shared" si="23"/>
        <v>2.239602500001638</v>
      </c>
      <c r="Z220">
        <f t="shared" si="23"/>
        <v>7.494040200001109</v>
      </c>
      <c r="AA220">
        <v>327</v>
      </c>
    </row>
    <row r="221" spans="1:27">
      <c r="A221">
        <f t="shared" si="22"/>
        <v>3.19614999989426E-2</v>
      </c>
      <c r="B221">
        <f t="shared" si="18"/>
        <v>6.5152257999998255</v>
      </c>
      <c r="C221">
        <v>10494.906455799999</v>
      </c>
      <c r="D221">
        <v>195.21431999999899</v>
      </c>
      <c r="E221">
        <v>116.60536</v>
      </c>
      <c r="F221">
        <v>330.889215107545</v>
      </c>
      <c r="G221">
        <v>0.2</v>
      </c>
      <c r="H221">
        <v>0.05</v>
      </c>
      <c r="I221">
        <v>0</v>
      </c>
      <c r="J221">
        <v>0</v>
      </c>
      <c r="K221">
        <v>0</v>
      </c>
      <c r="L221">
        <f t="shared" si="19"/>
        <v>54.356666468897259</v>
      </c>
      <c r="M221">
        <f t="shared" si="20"/>
        <v>170.96202646889725</v>
      </c>
      <c r="N221">
        <f t="shared" si="21"/>
        <v>-159.92718863864775</v>
      </c>
      <c r="O221">
        <v>220.01916</v>
      </c>
      <c r="Y221">
        <f t="shared" si="23"/>
        <v>2.239602500001638</v>
      </c>
      <c r="Z221">
        <f t="shared" si="23"/>
        <v>7.494040200001109</v>
      </c>
      <c r="AA221">
        <v>328.5</v>
      </c>
    </row>
    <row r="222" spans="1:27">
      <c r="A222">
        <f t="shared" si="22"/>
        <v>3.044420000151149E-2</v>
      </c>
      <c r="B222">
        <f t="shared" si="18"/>
        <v>6.545670000001337</v>
      </c>
      <c r="C222">
        <v>10494.936900000001</v>
      </c>
      <c r="D222">
        <v>195.091319999999</v>
      </c>
      <c r="E222">
        <v>118.70432</v>
      </c>
      <c r="F222">
        <v>333.72935998132198</v>
      </c>
      <c r="G222">
        <v>0.2</v>
      </c>
      <c r="H222">
        <v>0.05</v>
      </c>
      <c r="I222">
        <v>0</v>
      </c>
      <c r="J222">
        <v>0</v>
      </c>
      <c r="K222">
        <v>0</v>
      </c>
      <c r="L222">
        <f t="shared" si="19"/>
        <v>54.428122592646176</v>
      </c>
      <c r="M222">
        <f t="shared" si="20"/>
        <v>173.13244259264616</v>
      </c>
      <c r="N222">
        <f t="shared" si="21"/>
        <v>-160.59691738867582</v>
      </c>
      <c r="O222">
        <v>223.5198</v>
      </c>
      <c r="Y222">
        <f t="shared" si="23"/>
        <v>2.239602500001638</v>
      </c>
      <c r="Z222">
        <f t="shared" si="23"/>
        <v>7.494040200001109</v>
      </c>
      <c r="AA222">
        <v>330</v>
      </c>
    </row>
    <row r="223" spans="1:27">
      <c r="A223">
        <f t="shared" si="22"/>
        <v>6.2486699998771655E-2</v>
      </c>
      <c r="B223">
        <f t="shared" si="18"/>
        <v>6.6081567000001087</v>
      </c>
      <c r="C223">
        <v>10494.999386699999</v>
      </c>
      <c r="D223">
        <v>194.95848000000001</v>
      </c>
      <c r="E223">
        <v>121.612479999999</v>
      </c>
      <c r="F223">
        <v>336.121487320776</v>
      </c>
      <c r="G223">
        <v>0.2</v>
      </c>
      <c r="H223">
        <v>0.05</v>
      </c>
      <c r="I223">
        <v>0</v>
      </c>
      <c r="J223">
        <v>0</v>
      </c>
      <c r="K223">
        <v>0</v>
      </c>
      <c r="L223">
        <f t="shared" si="19"/>
        <v>54.569401832318789</v>
      </c>
      <c r="M223">
        <f t="shared" si="20"/>
        <v>176.1818818323178</v>
      </c>
      <c r="N223">
        <f t="shared" si="21"/>
        <v>-159.9396054884582</v>
      </c>
      <c r="O223">
        <v>226.88944000000001</v>
      </c>
      <c r="Y223">
        <f t="shared" si="23"/>
        <v>2.239602500001638</v>
      </c>
      <c r="Z223">
        <f t="shared" si="23"/>
        <v>7.494040200001109</v>
      </c>
      <c r="AA223">
        <v>331.5</v>
      </c>
    </row>
    <row r="224" spans="1:27">
      <c r="A224">
        <f t="shared" si="22"/>
        <v>1.5225900000586989E-2</v>
      </c>
      <c r="B224">
        <f t="shared" si="18"/>
        <v>6.6233826000006957</v>
      </c>
      <c r="C224">
        <v>10495.0146126</v>
      </c>
      <c r="D224">
        <v>194.81088</v>
      </c>
      <c r="E224">
        <v>124.515399999999</v>
      </c>
      <c r="F224">
        <v>339.60928216019698</v>
      </c>
      <c r="G224">
        <v>0.2</v>
      </c>
      <c r="H224">
        <v>0.05</v>
      </c>
      <c r="I224">
        <v>0</v>
      </c>
      <c r="J224">
        <v>0</v>
      </c>
      <c r="K224">
        <v>0</v>
      </c>
      <c r="L224">
        <f t="shared" si="19"/>
        <v>54.602761149882653</v>
      </c>
      <c r="M224">
        <f t="shared" si="20"/>
        <v>179.11816114988164</v>
      </c>
      <c r="N224">
        <f t="shared" si="21"/>
        <v>-160.49112101031534</v>
      </c>
      <c r="O224">
        <v>231.39952</v>
      </c>
      <c r="Y224">
        <f t="shared" si="23"/>
        <v>2.239602500001638</v>
      </c>
      <c r="Z224">
        <f t="shared" si="23"/>
        <v>7.494040200001109</v>
      </c>
      <c r="AA224">
        <v>333</v>
      </c>
    </row>
    <row r="225" spans="1:27">
      <c r="A225">
        <f t="shared" si="22"/>
        <v>3.113139999913983E-2</v>
      </c>
      <c r="B225">
        <f t="shared" si="18"/>
        <v>6.6545139999998355</v>
      </c>
      <c r="C225">
        <v>10495.045743999999</v>
      </c>
      <c r="D225">
        <v>194.65523999999999</v>
      </c>
      <c r="E225">
        <v>126.95608</v>
      </c>
      <c r="F225">
        <v>342.64906744007902</v>
      </c>
      <c r="G225">
        <v>0.2</v>
      </c>
      <c r="H225">
        <v>0.05</v>
      </c>
      <c r="I225">
        <v>0</v>
      </c>
      <c r="J225">
        <v>0</v>
      </c>
      <c r="K225">
        <v>0</v>
      </c>
      <c r="L225">
        <f t="shared" si="19"/>
        <v>54.66970656941227</v>
      </c>
      <c r="M225">
        <f t="shared" si="20"/>
        <v>181.62578656941227</v>
      </c>
      <c r="N225">
        <f t="shared" si="21"/>
        <v>-161.02328087066675</v>
      </c>
      <c r="O225">
        <v>235.77860000000001</v>
      </c>
      <c r="Y225">
        <f t="shared" si="23"/>
        <v>2.239602500001638</v>
      </c>
      <c r="Z225">
        <f t="shared" si="23"/>
        <v>7.494040200001109</v>
      </c>
      <c r="AA225">
        <v>334.5</v>
      </c>
    </row>
    <row r="226" spans="1:27">
      <c r="A226">
        <f t="shared" si="22"/>
        <v>3.1108500001209904E-2</v>
      </c>
      <c r="B226">
        <f t="shared" si="18"/>
        <v>6.6856225000010454</v>
      </c>
      <c r="C226">
        <v>10495.0768525</v>
      </c>
      <c r="D226">
        <v>194.48616000000001</v>
      </c>
      <c r="E226">
        <v>129.40723999999901</v>
      </c>
      <c r="F226">
        <v>345.36440844185699</v>
      </c>
      <c r="G226">
        <v>0.2</v>
      </c>
      <c r="H226">
        <v>0.05</v>
      </c>
      <c r="I226">
        <v>0</v>
      </c>
      <c r="J226">
        <v>0</v>
      </c>
      <c r="K226">
        <v>0</v>
      </c>
      <c r="L226">
        <f t="shared" si="19"/>
        <v>54.734944230115715</v>
      </c>
      <c r="M226">
        <f t="shared" si="20"/>
        <v>184.14218423011471</v>
      </c>
      <c r="N226">
        <f t="shared" si="21"/>
        <v>-161.22222421174229</v>
      </c>
      <c r="O226">
        <v>239.62732</v>
      </c>
      <c r="Y226">
        <f t="shared" si="23"/>
        <v>2.239602500001638</v>
      </c>
      <c r="Z226">
        <f t="shared" si="23"/>
        <v>7.494040200001109</v>
      </c>
      <c r="AA226">
        <v>336</v>
      </c>
    </row>
    <row r="227" spans="1:27">
      <c r="A227">
        <f t="shared" si="22"/>
        <v>3.0174399998941226E-2</v>
      </c>
      <c r="B227">
        <f t="shared" si="18"/>
        <v>6.7157968999999866</v>
      </c>
      <c r="C227">
        <v>10495.107026899999</v>
      </c>
      <c r="D227">
        <v>194.31395999999901</v>
      </c>
      <c r="E227">
        <v>132.28919999999999</v>
      </c>
      <c r="F227">
        <v>348.083222918719</v>
      </c>
      <c r="G227">
        <v>0.2</v>
      </c>
      <c r="H227">
        <v>0.05</v>
      </c>
      <c r="I227">
        <v>0</v>
      </c>
      <c r="J227">
        <v>0</v>
      </c>
      <c r="K227">
        <v>0</v>
      </c>
      <c r="L227">
        <f t="shared" si="19"/>
        <v>54.796677890817804</v>
      </c>
      <c r="M227">
        <f t="shared" si="20"/>
        <v>187.08587789081781</v>
      </c>
      <c r="N227">
        <f t="shared" si="21"/>
        <v>-160.99734502790119</v>
      </c>
      <c r="O227">
        <v>243.66772571428501</v>
      </c>
      <c r="Y227">
        <f t="shared" si="23"/>
        <v>2.239602500001638</v>
      </c>
      <c r="Z227">
        <f t="shared" si="23"/>
        <v>7.494040200001109</v>
      </c>
      <c r="AA227">
        <v>337.5</v>
      </c>
    </row>
    <row r="228" spans="1:27">
      <c r="A228">
        <f t="shared" si="22"/>
        <v>3.1937400000970229E-2</v>
      </c>
      <c r="B228">
        <f t="shared" si="18"/>
        <v>6.7477343000009569</v>
      </c>
      <c r="C228">
        <v>10495.1389643</v>
      </c>
      <c r="D228">
        <v>194.13683999999901</v>
      </c>
      <c r="E228">
        <v>135.19736</v>
      </c>
      <c r="F228">
        <v>351.21846132388998</v>
      </c>
      <c r="G228">
        <v>0.2</v>
      </c>
      <c r="H228">
        <v>0.05</v>
      </c>
      <c r="I228">
        <v>0</v>
      </c>
      <c r="J228">
        <v>0</v>
      </c>
      <c r="K228">
        <v>0</v>
      </c>
      <c r="L228">
        <f t="shared" si="19"/>
        <v>54.860402001687874</v>
      </c>
      <c r="M228">
        <f t="shared" si="20"/>
        <v>190.05776200168788</v>
      </c>
      <c r="N228">
        <f t="shared" si="21"/>
        <v>-161.16069932220211</v>
      </c>
      <c r="O228">
        <v>248.53636571428501</v>
      </c>
      <c r="Y228">
        <f t="shared" si="23"/>
        <v>2.239602500001638</v>
      </c>
      <c r="Z228">
        <f t="shared" si="23"/>
        <v>7.494040200001109</v>
      </c>
      <c r="AA228">
        <v>339</v>
      </c>
    </row>
    <row r="229" spans="1:27">
      <c r="A229">
        <f t="shared" si="22"/>
        <v>3.1398900000567664E-2</v>
      </c>
      <c r="B229">
        <f t="shared" si="18"/>
        <v>6.7791332000015245</v>
      </c>
      <c r="C229">
        <v>10495.170363200001</v>
      </c>
      <c r="D229">
        <v>193.95479999999901</v>
      </c>
      <c r="E229">
        <v>137.72711999999899</v>
      </c>
      <c r="F229">
        <v>354.38806606875801</v>
      </c>
      <c r="G229">
        <v>0.2</v>
      </c>
      <c r="H229">
        <v>0.05</v>
      </c>
      <c r="I229">
        <v>0</v>
      </c>
      <c r="J229">
        <v>0</v>
      </c>
      <c r="K229">
        <v>0</v>
      </c>
      <c r="L229">
        <f t="shared" si="19"/>
        <v>54.921471352972716</v>
      </c>
      <c r="M229">
        <f t="shared" si="20"/>
        <v>192.64859135297172</v>
      </c>
      <c r="N229">
        <f t="shared" si="21"/>
        <v>-161.73947471578629</v>
      </c>
      <c r="O229">
        <v>253.31592571428499</v>
      </c>
      <c r="Y229">
        <f t="shared" si="23"/>
        <v>2.239602500001638</v>
      </c>
      <c r="Z229">
        <f t="shared" si="23"/>
        <v>7.494040200001109</v>
      </c>
      <c r="AA229">
        <v>340.5</v>
      </c>
    </row>
    <row r="230" spans="1:27">
      <c r="A230">
        <f t="shared" si="22"/>
        <v>3.1199799999740208E-2</v>
      </c>
      <c r="B230">
        <f t="shared" si="18"/>
        <v>6.8103330000012647</v>
      </c>
      <c r="C230">
        <v>10495.201563000001</v>
      </c>
      <c r="D230">
        <v>193.78439999999901</v>
      </c>
      <c r="E230">
        <v>140.29355999999899</v>
      </c>
      <c r="F230">
        <v>357.16837897170097</v>
      </c>
      <c r="G230">
        <v>0.2</v>
      </c>
      <c r="H230">
        <v>0.05</v>
      </c>
      <c r="I230">
        <v>0</v>
      </c>
      <c r="J230">
        <v>0</v>
      </c>
      <c r="K230">
        <v>0</v>
      </c>
      <c r="L230">
        <f t="shared" si="19"/>
        <v>54.98064042979783</v>
      </c>
      <c r="M230">
        <f t="shared" si="20"/>
        <v>195.27420042979682</v>
      </c>
      <c r="N230">
        <f t="shared" si="21"/>
        <v>-161.89417854190415</v>
      </c>
      <c r="O230">
        <v>258.64852571428497</v>
      </c>
      <c r="Y230">
        <f t="shared" si="23"/>
        <v>2.239602500001638</v>
      </c>
      <c r="Z230">
        <f t="shared" si="23"/>
        <v>7.494040200001109</v>
      </c>
      <c r="AA230">
        <v>342</v>
      </c>
    </row>
    <row r="231" spans="1:27">
      <c r="A231">
        <f t="shared" si="22"/>
        <v>4.6425999998973566E-2</v>
      </c>
      <c r="B231">
        <f t="shared" si="18"/>
        <v>6.8567590000002383</v>
      </c>
      <c r="C231">
        <v>10495.247989</v>
      </c>
      <c r="D231">
        <v>193.60091999999901</v>
      </c>
      <c r="E231">
        <v>143.46835999999999</v>
      </c>
      <c r="F231">
        <v>359.97757550425098</v>
      </c>
      <c r="G231">
        <v>0.2</v>
      </c>
      <c r="H231">
        <v>0.05</v>
      </c>
      <c r="I231">
        <v>0</v>
      </c>
      <c r="J231">
        <v>0</v>
      </c>
      <c r="K231">
        <v>0</v>
      </c>
      <c r="L231">
        <f t="shared" si="19"/>
        <v>55.065974026323588</v>
      </c>
      <c r="M231">
        <f t="shared" si="20"/>
        <v>198.53433402632356</v>
      </c>
      <c r="N231">
        <f t="shared" si="21"/>
        <v>-161.44324147792742</v>
      </c>
      <c r="O231">
        <v>264.02244571428503</v>
      </c>
      <c r="Y231">
        <f t="shared" si="23"/>
        <v>2.239602500001638</v>
      </c>
      <c r="Z231">
        <f t="shared" si="23"/>
        <v>7.494040200001109</v>
      </c>
      <c r="AA231">
        <v>343.5</v>
      </c>
    </row>
    <row r="232" spans="1:27">
      <c r="A232">
        <f t="shared" si="22"/>
        <v>3.0332199999975273E-2</v>
      </c>
      <c r="B232">
        <f t="shared" si="18"/>
        <v>6.8870912000002136</v>
      </c>
      <c r="C232">
        <v>10495.278321199999</v>
      </c>
      <c r="D232">
        <v>193.42559999999901</v>
      </c>
      <c r="E232">
        <v>146.10291999999899</v>
      </c>
      <c r="F232">
        <v>363.502478786474</v>
      </c>
      <c r="G232">
        <v>0.2</v>
      </c>
      <c r="H232">
        <v>0.05</v>
      </c>
      <c r="I232">
        <v>0</v>
      </c>
      <c r="J232">
        <v>0</v>
      </c>
      <c r="K232">
        <v>0</v>
      </c>
      <c r="L232">
        <f t="shared" si="19"/>
        <v>55.120024811798061</v>
      </c>
      <c r="M232">
        <f t="shared" si="20"/>
        <v>201.22294481179705</v>
      </c>
      <c r="N232">
        <f t="shared" si="21"/>
        <v>-162.27953397467695</v>
      </c>
      <c r="O232">
        <v>271.26776571428502</v>
      </c>
      <c r="Y232">
        <f t="shared" si="23"/>
        <v>2.239602500001638</v>
      </c>
      <c r="Z232">
        <f t="shared" si="23"/>
        <v>7.494040200001109</v>
      </c>
      <c r="AA232">
        <v>345</v>
      </c>
    </row>
    <row r="233" spans="1:27">
      <c r="A233">
        <f t="shared" si="22"/>
        <v>3.0638199999884819E-2</v>
      </c>
      <c r="B233">
        <f t="shared" si="18"/>
        <v>6.9177294000000984</v>
      </c>
      <c r="C233">
        <v>10495.308959399999</v>
      </c>
      <c r="D233">
        <v>193.24355999999901</v>
      </c>
      <c r="E233">
        <v>148.33812</v>
      </c>
      <c r="F233">
        <v>366.35879619705798</v>
      </c>
      <c r="G233">
        <v>0.2</v>
      </c>
      <c r="H233">
        <v>0.05</v>
      </c>
      <c r="I233">
        <v>0</v>
      </c>
      <c r="J233">
        <v>0</v>
      </c>
      <c r="K233">
        <v>0</v>
      </c>
      <c r="L233">
        <f t="shared" si="19"/>
        <v>55.173294611042294</v>
      </c>
      <c r="M233">
        <f t="shared" si="20"/>
        <v>203.51141461104231</v>
      </c>
      <c r="N233">
        <f t="shared" si="21"/>
        <v>-162.84738158601567</v>
      </c>
      <c r="O233">
        <v>278.35388571428501</v>
      </c>
      <c r="Y233">
        <f t="shared" si="23"/>
        <v>2.239602500001638</v>
      </c>
      <c r="Z233">
        <f t="shared" si="23"/>
        <v>7.494040200001109</v>
      </c>
      <c r="AA233">
        <v>346.5</v>
      </c>
    </row>
    <row r="234" spans="1:27">
      <c r="A234">
        <f t="shared" si="22"/>
        <v>1.6058500001236098E-2</v>
      </c>
      <c r="B234">
        <f t="shared" si="18"/>
        <v>6.9337879000013345</v>
      </c>
      <c r="C234">
        <v>10495.325017900001</v>
      </c>
      <c r="D234">
        <v>193.06644</v>
      </c>
      <c r="E234">
        <v>150.57332</v>
      </c>
      <c r="F234">
        <v>368.81254940843201</v>
      </c>
      <c r="G234">
        <v>0.2</v>
      </c>
      <c r="H234">
        <v>0.05</v>
      </c>
      <c r="I234">
        <v>0</v>
      </c>
      <c r="J234">
        <v>0</v>
      </c>
      <c r="K234">
        <v>0</v>
      </c>
      <c r="L234">
        <f t="shared" si="19"/>
        <v>55.200693608094852</v>
      </c>
      <c r="M234">
        <f t="shared" si="20"/>
        <v>205.77401360809483</v>
      </c>
      <c r="N234">
        <f t="shared" si="21"/>
        <v>-163.03853580033717</v>
      </c>
      <c r="O234">
        <v>286.468285714285</v>
      </c>
      <c r="Y234">
        <f t="shared" si="23"/>
        <v>2.239602500001638</v>
      </c>
      <c r="Z234">
        <f t="shared" si="23"/>
        <v>7.494040200001109</v>
      </c>
      <c r="AA234">
        <v>348</v>
      </c>
    </row>
    <row r="235" spans="1:27">
      <c r="A235">
        <f t="shared" si="22"/>
        <v>3.0748499999390333E-2</v>
      </c>
      <c r="B235">
        <f t="shared" si="18"/>
        <v>6.9645364000007248</v>
      </c>
      <c r="C235">
        <v>10495.3557664</v>
      </c>
      <c r="D235">
        <v>192.8826</v>
      </c>
      <c r="E235">
        <v>153.2236</v>
      </c>
      <c r="F235">
        <v>371.16016092263402</v>
      </c>
      <c r="G235">
        <v>0.2</v>
      </c>
      <c r="H235">
        <v>0.05</v>
      </c>
      <c r="I235">
        <v>0</v>
      </c>
      <c r="J235">
        <v>0</v>
      </c>
      <c r="K235">
        <v>0</v>
      </c>
      <c r="L235">
        <f t="shared" si="19"/>
        <v>55.252176424037245</v>
      </c>
      <c r="M235">
        <f t="shared" si="20"/>
        <v>208.47577642403724</v>
      </c>
      <c r="N235">
        <f t="shared" si="21"/>
        <v>-162.68438449859678</v>
      </c>
      <c r="O235">
        <v>294.18040571428497</v>
      </c>
      <c r="Y235">
        <f t="shared" si="23"/>
        <v>2.239602500001638</v>
      </c>
      <c r="Z235">
        <f t="shared" si="23"/>
        <v>7.494040200001109</v>
      </c>
      <c r="AA235">
        <v>349.5</v>
      </c>
    </row>
    <row r="236" spans="1:27">
      <c r="A236">
        <f t="shared" si="22"/>
        <v>4.6083299999736482E-2</v>
      </c>
      <c r="B236">
        <f t="shared" si="18"/>
        <v>7.0106197000004613</v>
      </c>
      <c r="C236">
        <v>10495.4018497</v>
      </c>
      <c r="D236">
        <v>192.71184</v>
      </c>
      <c r="E236">
        <v>155.63636</v>
      </c>
      <c r="F236">
        <v>374.02166257006701</v>
      </c>
      <c r="G236">
        <v>0.2</v>
      </c>
      <c r="H236">
        <v>0.05</v>
      </c>
      <c r="I236">
        <v>0</v>
      </c>
      <c r="J236">
        <v>0</v>
      </c>
      <c r="K236">
        <v>0</v>
      </c>
      <c r="L236">
        <f t="shared" si="19"/>
        <v>55.32698248292624</v>
      </c>
      <c r="M236">
        <f t="shared" si="20"/>
        <v>210.96334248292624</v>
      </c>
      <c r="N236">
        <f t="shared" si="21"/>
        <v>-163.05832008714077</v>
      </c>
      <c r="O236">
        <v>302.419565714285</v>
      </c>
      <c r="Y236">
        <f t="shared" si="23"/>
        <v>2.239602500001638</v>
      </c>
      <c r="Z236">
        <f t="shared" si="23"/>
        <v>7.494040200001109</v>
      </c>
      <c r="AA236">
        <v>351</v>
      </c>
    </row>
    <row r="237" spans="1:27">
      <c r="A237">
        <f t="shared" si="22"/>
        <v>3.0875300000843708E-2</v>
      </c>
      <c r="B237">
        <f t="shared" si="18"/>
        <v>7.041495000001305</v>
      </c>
      <c r="C237">
        <v>10495.432725000001</v>
      </c>
      <c r="D237">
        <v>192.54947999999999</v>
      </c>
      <c r="E237">
        <v>157.8768</v>
      </c>
      <c r="F237">
        <v>376.74133389003401</v>
      </c>
      <c r="G237">
        <v>0.2</v>
      </c>
      <c r="H237">
        <v>0.05</v>
      </c>
      <c r="I237">
        <v>0</v>
      </c>
      <c r="J237">
        <v>0</v>
      </c>
      <c r="K237">
        <v>0</v>
      </c>
      <c r="L237">
        <f t="shared" si="19"/>
        <v>55.375568283713505</v>
      </c>
      <c r="M237">
        <f t="shared" si="20"/>
        <v>213.25236828371351</v>
      </c>
      <c r="N237">
        <f t="shared" si="21"/>
        <v>-163.48896560632051</v>
      </c>
      <c r="O237">
        <v>309.46800571428503</v>
      </c>
      <c r="Y237">
        <f t="shared" si="23"/>
        <v>2.239602500001638</v>
      </c>
      <c r="Z237">
        <f t="shared" si="23"/>
        <v>7.494040200001109</v>
      </c>
      <c r="AA237">
        <v>352.5</v>
      </c>
    </row>
    <row r="238" spans="1:27">
      <c r="A238">
        <f t="shared" si="22"/>
        <v>3.2002899999497458E-2</v>
      </c>
      <c r="B238">
        <f t="shared" si="18"/>
        <v>7.0734979000008025</v>
      </c>
      <c r="C238">
        <v>10495.4647279</v>
      </c>
      <c r="D238">
        <v>192.39204000000001</v>
      </c>
      <c r="E238">
        <v>160.10676000000001</v>
      </c>
      <c r="F238">
        <v>379.18110977903399</v>
      </c>
      <c r="G238">
        <v>0.2</v>
      </c>
      <c r="H238">
        <v>0.05</v>
      </c>
      <c r="I238">
        <v>0</v>
      </c>
      <c r="J238">
        <v>0</v>
      </c>
      <c r="K238">
        <v>0</v>
      </c>
      <c r="L238">
        <f t="shared" si="19"/>
        <v>55.424667396433009</v>
      </c>
      <c r="M238">
        <f t="shared" si="20"/>
        <v>215.531427396433</v>
      </c>
      <c r="N238">
        <f t="shared" si="21"/>
        <v>-163.64968238260099</v>
      </c>
      <c r="O238">
        <v>317.336125714285</v>
      </c>
      <c r="Y238">
        <f t="shared" si="23"/>
        <v>2.239602500001638</v>
      </c>
      <c r="Z238">
        <f t="shared" si="23"/>
        <v>7.494040200001109</v>
      </c>
      <c r="AA238">
        <v>354</v>
      </c>
    </row>
    <row r="239" spans="1:27">
      <c r="A239">
        <f t="shared" si="22"/>
        <v>3.1324400000812602E-2</v>
      </c>
      <c r="B239">
        <f t="shared" si="18"/>
        <v>7.1048223000016151</v>
      </c>
      <c r="C239">
        <v>10495.496052300001</v>
      </c>
      <c r="D239">
        <v>192.22476</v>
      </c>
      <c r="E239">
        <v>163.13543999999999</v>
      </c>
      <c r="F239">
        <v>381.61251166379299</v>
      </c>
      <c r="G239">
        <v>0.2</v>
      </c>
      <c r="H239">
        <v>0.05</v>
      </c>
      <c r="I239">
        <v>0</v>
      </c>
      <c r="J239">
        <v>0</v>
      </c>
      <c r="K239">
        <v>0</v>
      </c>
      <c r="L239">
        <f t="shared" si="19"/>
        <v>55.471513469230246</v>
      </c>
      <c r="M239">
        <f t="shared" si="20"/>
        <v>218.60695346923023</v>
      </c>
      <c r="N239">
        <f t="shared" si="21"/>
        <v>-163.00555819456275</v>
      </c>
      <c r="O239">
        <v>325.19376571428501</v>
      </c>
      <c r="Y239">
        <f t="shared" si="23"/>
        <v>2.239602500001638</v>
      </c>
      <c r="Z239">
        <f t="shared" si="23"/>
        <v>7.494040200001109</v>
      </c>
      <c r="AA239">
        <v>355.5</v>
      </c>
    </row>
    <row r="240" spans="1:27">
      <c r="A240">
        <f t="shared" si="22"/>
        <v>3.0932399999073823E-2</v>
      </c>
      <c r="B240">
        <f t="shared" si="18"/>
        <v>7.1357547000006889</v>
      </c>
      <c r="C240">
        <v>10495.5269847</v>
      </c>
      <c r="D240">
        <v>192.05748</v>
      </c>
      <c r="E240">
        <v>166.13792000000001</v>
      </c>
      <c r="F240">
        <v>384.83338986606401</v>
      </c>
      <c r="G240">
        <v>0.2</v>
      </c>
      <c r="H240">
        <v>0.05</v>
      </c>
      <c r="I240">
        <v>0</v>
      </c>
      <c r="J240">
        <v>0</v>
      </c>
      <c r="K240">
        <v>0</v>
      </c>
      <c r="L240">
        <f t="shared" si="19"/>
        <v>55.516626074393571</v>
      </c>
      <c r="M240">
        <f t="shared" si="20"/>
        <v>221.65454607439358</v>
      </c>
      <c r="N240">
        <f t="shared" si="21"/>
        <v>-163.17884379167043</v>
      </c>
      <c r="O240">
        <v>333.00948571428501</v>
      </c>
      <c r="Y240">
        <f t="shared" si="23"/>
        <v>2.239602500001638</v>
      </c>
      <c r="Z240">
        <f t="shared" si="23"/>
        <v>7.494040200001109</v>
      </c>
      <c r="AA240">
        <v>357</v>
      </c>
    </row>
    <row r="241" spans="1:27">
      <c r="A241">
        <f t="shared" si="22"/>
        <v>3.1282199999623117E-2</v>
      </c>
      <c r="B241">
        <f t="shared" si="18"/>
        <v>7.167036900000312</v>
      </c>
      <c r="C241">
        <v>10495.5582669</v>
      </c>
      <c r="D241">
        <v>191.88036</v>
      </c>
      <c r="E241">
        <v>168.28927999999999</v>
      </c>
      <c r="F241">
        <v>388.020956066346</v>
      </c>
      <c r="G241">
        <v>0.2</v>
      </c>
      <c r="H241">
        <v>0.05</v>
      </c>
      <c r="I241">
        <v>0</v>
      </c>
      <c r="J241">
        <v>0</v>
      </c>
      <c r="K241">
        <v>0</v>
      </c>
      <c r="L241">
        <f t="shared" si="19"/>
        <v>55.561118222713688</v>
      </c>
      <c r="M241">
        <f t="shared" si="20"/>
        <v>223.85039822271369</v>
      </c>
      <c r="N241">
        <f t="shared" si="21"/>
        <v>-164.17055784363231</v>
      </c>
      <c r="O241">
        <v>340.85140571428502</v>
      </c>
      <c r="Y241">
        <f t="shared" si="23"/>
        <v>2.239602500001638</v>
      </c>
      <c r="Z241">
        <f t="shared" si="23"/>
        <v>7.494040200001109</v>
      </c>
      <c r="AA241">
        <v>358.5</v>
      </c>
    </row>
    <row r="242" spans="1:27">
      <c r="A242">
        <f t="shared" si="22"/>
        <v>3.0869300000631483E-2</v>
      </c>
      <c r="B242">
        <f t="shared" si="18"/>
        <v>7.1979062000009435</v>
      </c>
      <c r="C242">
        <v>10495.5891362</v>
      </c>
      <c r="D242">
        <v>191.69832</v>
      </c>
      <c r="E242">
        <v>170.40396000000001</v>
      </c>
      <c r="F242">
        <v>390.354856680995</v>
      </c>
      <c r="G242">
        <v>0.2</v>
      </c>
      <c r="H242">
        <v>0.05</v>
      </c>
      <c r="I242">
        <v>0</v>
      </c>
      <c r="J242">
        <v>0</v>
      </c>
      <c r="K242">
        <v>0</v>
      </c>
      <c r="L242">
        <f t="shared" si="19"/>
        <v>55.60393610290518</v>
      </c>
      <c r="M242">
        <f t="shared" si="20"/>
        <v>226.00789610290519</v>
      </c>
      <c r="N242">
        <f t="shared" si="21"/>
        <v>-164.34696057808981</v>
      </c>
      <c r="O242">
        <v>348.68808571428502</v>
      </c>
      <c r="Y242">
        <f t="shared" si="23"/>
        <v>2.239602500001638</v>
      </c>
      <c r="Z242">
        <f t="shared" si="23"/>
        <v>7.494040200001109</v>
      </c>
      <c r="AA242">
        <v>360</v>
      </c>
    </row>
    <row r="243" spans="1:27">
      <c r="A243">
        <f t="shared" si="22"/>
        <v>4.6198300000469317E-2</v>
      </c>
      <c r="B243">
        <f t="shared" si="18"/>
        <v>7.2441045000014128</v>
      </c>
      <c r="C243">
        <v>10495.635334500001</v>
      </c>
      <c r="D243">
        <v>191.49311999999901</v>
      </c>
      <c r="E243">
        <v>173.48967999999999</v>
      </c>
      <c r="F243">
        <v>392.64520817502802</v>
      </c>
      <c r="G243">
        <v>0.2</v>
      </c>
      <c r="H243">
        <v>0.05</v>
      </c>
      <c r="I243">
        <v>0</v>
      </c>
      <c r="J243">
        <v>0</v>
      </c>
      <c r="K243">
        <v>0</v>
      </c>
      <c r="L243">
        <f t="shared" si="19"/>
        <v>55.666057033318864</v>
      </c>
      <c r="M243">
        <f t="shared" si="20"/>
        <v>229.15573703331887</v>
      </c>
      <c r="N243">
        <f t="shared" si="21"/>
        <v>-163.48947114170915</v>
      </c>
      <c r="O243">
        <v>356.58764571428497</v>
      </c>
      <c r="Y243">
        <f t="shared" si="23"/>
        <v>2.239602500001638</v>
      </c>
      <c r="Z243">
        <f t="shared" si="23"/>
        <v>7.494040200001109</v>
      </c>
      <c r="AA243">
        <v>361.5</v>
      </c>
    </row>
    <row r="244" spans="1:27">
      <c r="A244">
        <f t="shared" si="22"/>
        <v>3.1257399999958579E-2</v>
      </c>
      <c r="B244">
        <f t="shared" si="18"/>
        <v>7.2753619000013714</v>
      </c>
      <c r="C244">
        <v>10495.666591900001</v>
      </c>
      <c r="D244">
        <v>191.26679999999999</v>
      </c>
      <c r="E244">
        <v>175.56768</v>
      </c>
      <c r="F244">
        <v>395.98579545495198</v>
      </c>
      <c r="G244">
        <v>0.2</v>
      </c>
      <c r="H244">
        <v>0.05</v>
      </c>
      <c r="I244">
        <v>0</v>
      </c>
      <c r="J244">
        <v>0</v>
      </c>
      <c r="K244">
        <v>0</v>
      </c>
      <c r="L244">
        <f t="shared" si="19"/>
        <v>55.706793453139539</v>
      </c>
      <c r="M244">
        <f t="shared" si="20"/>
        <v>231.27447345313954</v>
      </c>
      <c r="N244">
        <f t="shared" si="21"/>
        <v>-164.71132200181245</v>
      </c>
      <c r="O244">
        <v>364.302085714285</v>
      </c>
      <c r="Y244">
        <f t="shared" si="23"/>
        <v>2.239602500001638</v>
      </c>
      <c r="Z244">
        <f t="shared" si="23"/>
        <v>7.494040200001109</v>
      </c>
      <c r="AA244">
        <v>363</v>
      </c>
    </row>
    <row r="245" spans="1:27">
      <c r="A245">
        <f t="shared" si="22"/>
        <v>3.0923000000257161E-2</v>
      </c>
      <c r="B245">
        <f t="shared" si="18"/>
        <v>7.3062849000016286</v>
      </c>
      <c r="C245">
        <v>10495.697514900001</v>
      </c>
      <c r="D245">
        <v>191.00460000000001</v>
      </c>
      <c r="E245">
        <v>178.2878</v>
      </c>
      <c r="F245">
        <v>398.23092721625</v>
      </c>
      <c r="G245">
        <v>0.2</v>
      </c>
      <c r="H245">
        <v>0.05</v>
      </c>
      <c r="I245">
        <v>0</v>
      </c>
      <c r="J245">
        <v>0</v>
      </c>
      <c r="K245">
        <v>0</v>
      </c>
      <c r="L245">
        <f t="shared" si="19"/>
        <v>55.746095839053652</v>
      </c>
      <c r="M245">
        <f t="shared" si="20"/>
        <v>234.03389583905366</v>
      </c>
      <c r="N245">
        <f t="shared" si="21"/>
        <v>-164.19703137719634</v>
      </c>
      <c r="O245">
        <v>372.58356571428499</v>
      </c>
      <c r="Y245">
        <f t="shared" si="23"/>
        <v>2.239602500001638</v>
      </c>
      <c r="Z245">
        <f t="shared" si="23"/>
        <v>7.494040200001109</v>
      </c>
      <c r="AA245">
        <v>364.5</v>
      </c>
    </row>
    <row r="246" spans="1:27">
      <c r="A246">
        <f t="shared" si="22"/>
        <v>3.0497799998556729E-2</v>
      </c>
      <c r="B246">
        <f t="shared" si="18"/>
        <v>7.3367827000001853</v>
      </c>
      <c r="C246">
        <v>10495.728012699999</v>
      </c>
      <c r="D246">
        <v>190.73400000000001</v>
      </c>
      <c r="E246">
        <v>180.71276</v>
      </c>
      <c r="F246">
        <v>401.11229548033299</v>
      </c>
      <c r="G246">
        <v>0.2</v>
      </c>
      <c r="H246">
        <v>0.05</v>
      </c>
      <c r="I246">
        <v>0</v>
      </c>
      <c r="J246">
        <v>0</v>
      </c>
      <c r="K246">
        <v>0</v>
      </c>
      <c r="L246">
        <f t="shared" si="19"/>
        <v>55.783909271000113</v>
      </c>
      <c r="M246">
        <f t="shared" si="20"/>
        <v>236.49666927100012</v>
      </c>
      <c r="N246">
        <f t="shared" si="21"/>
        <v>-164.61562620933287</v>
      </c>
      <c r="O246">
        <v>380.09836571428502</v>
      </c>
      <c r="Y246">
        <f t="shared" si="23"/>
        <v>2.239602500001638</v>
      </c>
      <c r="Z246">
        <f t="shared" si="23"/>
        <v>7.494040200001109</v>
      </c>
      <c r="AA246">
        <v>366</v>
      </c>
    </row>
    <row r="247" spans="1:27">
      <c r="A247">
        <f t="shared" si="22"/>
        <v>3.1148199999734061E-2</v>
      </c>
      <c r="B247">
        <f t="shared" si="18"/>
        <v>7.3679308999999193</v>
      </c>
      <c r="C247">
        <v>10495.759160899999</v>
      </c>
      <c r="D247">
        <v>190.43387999999999</v>
      </c>
      <c r="E247">
        <v>183.48992000000001</v>
      </c>
      <c r="F247">
        <v>403.69239492336101</v>
      </c>
      <c r="G247">
        <v>0.2</v>
      </c>
      <c r="H247">
        <v>0.05</v>
      </c>
      <c r="I247">
        <v>0</v>
      </c>
      <c r="J247">
        <v>0</v>
      </c>
      <c r="K247">
        <v>0</v>
      </c>
      <c r="L247">
        <f t="shared" si="19"/>
        <v>55.821580705395519</v>
      </c>
      <c r="M247">
        <f t="shared" si="20"/>
        <v>239.31150070539553</v>
      </c>
      <c r="N247">
        <f t="shared" si="21"/>
        <v>-164.38089421796548</v>
      </c>
      <c r="O247">
        <v>387.72844571428499</v>
      </c>
      <c r="Y247">
        <f t="shared" si="23"/>
        <v>2.239602500001638</v>
      </c>
      <c r="Z247">
        <f t="shared" si="23"/>
        <v>7.494040200001109</v>
      </c>
      <c r="AA247">
        <v>367.5</v>
      </c>
    </row>
    <row r="248" spans="1:27">
      <c r="A248">
        <f t="shared" si="22"/>
        <v>3.1413700000484823E-2</v>
      </c>
      <c r="B248">
        <f t="shared" si="18"/>
        <v>7.3993446000004042</v>
      </c>
      <c r="C248">
        <v>10495.7905746</v>
      </c>
      <c r="D248">
        <v>190.1268</v>
      </c>
      <c r="E248">
        <v>185.71868000000001</v>
      </c>
      <c r="F248">
        <v>406.62411178449003</v>
      </c>
      <c r="G248">
        <v>0.2</v>
      </c>
      <c r="H248">
        <v>0.05</v>
      </c>
      <c r="I248">
        <v>0</v>
      </c>
      <c r="J248">
        <v>0</v>
      </c>
      <c r="K248">
        <v>0</v>
      </c>
      <c r="L248">
        <f t="shared" si="19"/>
        <v>55.85862652378367</v>
      </c>
      <c r="M248">
        <f t="shared" si="20"/>
        <v>241.57730652378368</v>
      </c>
      <c r="N248">
        <f t="shared" si="21"/>
        <v>-165.04680526070635</v>
      </c>
      <c r="O248">
        <v>395.09016571428498</v>
      </c>
      <c r="Y248">
        <f t="shared" si="23"/>
        <v>2.239602500001638</v>
      </c>
      <c r="Z248">
        <f t="shared" si="23"/>
        <v>7.494040200001109</v>
      </c>
      <c r="AA248">
        <v>369</v>
      </c>
    </row>
    <row r="249" spans="1:27">
      <c r="A249">
        <f t="shared" si="22"/>
        <v>3.1592299999829265E-2</v>
      </c>
      <c r="B249">
        <f t="shared" si="18"/>
        <v>7.4309369000002334</v>
      </c>
      <c r="C249">
        <v>10495.8221669</v>
      </c>
      <c r="D249">
        <v>189.81912</v>
      </c>
      <c r="E249">
        <v>188.0986</v>
      </c>
      <c r="F249">
        <v>409.004861893174</v>
      </c>
      <c r="G249">
        <v>0.2</v>
      </c>
      <c r="H249">
        <v>0.05</v>
      </c>
      <c r="I249">
        <v>0</v>
      </c>
      <c r="J249">
        <v>0</v>
      </c>
      <c r="K249">
        <v>0</v>
      </c>
      <c r="L249">
        <f t="shared" si="19"/>
        <v>55.894948074901464</v>
      </c>
      <c r="M249">
        <f t="shared" si="20"/>
        <v>243.99354807490147</v>
      </c>
      <c r="N249">
        <f t="shared" si="21"/>
        <v>-165.01131381827253</v>
      </c>
      <c r="O249">
        <v>401.37432571428502</v>
      </c>
      <c r="Y249">
        <f t="shared" si="23"/>
        <v>2.239602500001638</v>
      </c>
      <c r="Z249">
        <f t="shared" si="23"/>
        <v>7.494040200001109</v>
      </c>
      <c r="AA249">
        <v>370.5</v>
      </c>
    </row>
    <row r="250" spans="1:27">
      <c r="A250">
        <f t="shared" si="22"/>
        <v>3.1623700000636745E-2</v>
      </c>
      <c r="B250">
        <f t="shared" si="18"/>
        <v>7.4625606000008702</v>
      </c>
      <c r="C250">
        <v>10495.8537906</v>
      </c>
      <c r="D250">
        <v>189.48192</v>
      </c>
      <c r="E250">
        <v>191.58016000000001</v>
      </c>
      <c r="F250">
        <v>411.53380050693897</v>
      </c>
      <c r="G250">
        <v>0.2</v>
      </c>
      <c r="H250">
        <v>0.05</v>
      </c>
      <c r="I250">
        <v>0</v>
      </c>
      <c r="J250">
        <v>0</v>
      </c>
      <c r="K250">
        <v>0</v>
      </c>
      <c r="L250">
        <f t="shared" si="19"/>
        <v>55.930390380684202</v>
      </c>
      <c r="M250">
        <f t="shared" si="20"/>
        <v>247.51055038068421</v>
      </c>
      <c r="N250">
        <f t="shared" si="21"/>
        <v>-164.02325012625477</v>
      </c>
      <c r="O250">
        <v>408.19640571428499</v>
      </c>
      <c r="P250">
        <v>0.6</v>
      </c>
      <c r="Q250" t="s">
        <v>36</v>
      </c>
      <c r="Y250">
        <f t="shared" si="23"/>
        <v>2.239602500001638</v>
      </c>
      <c r="Z250">
        <f t="shared" si="23"/>
        <v>7.494040200001109</v>
      </c>
      <c r="AA250">
        <v>372</v>
      </c>
    </row>
    <row r="251" spans="1:27">
      <c r="A251">
        <f t="shared" si="22"/>
        <v>3.1479600000238861E-2</v>
      </c>
      <c r="B251">
        <f t="shared" si="18"/>
        <v>7.494040200001109</v>
      </c>
      <c r="C251">
        <v>10495.8852702</v>
      </c>
      <c r="D251">
        <v>189.11207999999999</v>
      </c>
      <c r="E251">
        <v>194.54184000000001</v>
      </c>
      <c r="F251">
        <v>415.16077178795001</v>
      </c>
      <c r="G251">
        <v>0.2</v>
      </c>
      <c r="H251">
        <v>0.05</v>
      </c>
      <c r="I251">
        <v>0</v>
      </c>
      <c r="J251">
        <v>0</v>
      </c>
      <c r="K251">
        <v>0</v>
      </c>
      <c r="L251">
        <f t="shared" si="19"/>
        <v>55.964784504360551</v>
      </c>
      <c r="M251">
        <f t="shared" si="20"/>
        <v>250.50662450436056</v>
      </c>
      <c r="N251">
        <f t="shared" si="21"/>
        <v>-164.65414728358945</v>
      </c>
      <c r="O251">
        <v>414.84444571428497</v>
      </c>
      <c r="P251">
        <f>B251+0.6</f>
        <v>8.0940402000011087</v>
      </c>
      <c r="Q251">
        <f>(B251-9)*-1</f>
        <v>1.505959799998891</v>
      </c>
      <c r="Y251">
        <f t="shared" si="23"/>
        <v>2.239602500001638</v>
      </c>
      <c r="Z251">
        <f t="shared" si="23"/>
        <v>7.494040200001109</v>
      </c>
      <c r="AA251">
        <v>373.5</v>
      </c>
    </row>
    <row r="252" spans="1:27">
      <c r="A252">
        <f t="shared" si="22"/>
        <v>6.2318799999047769E-2</v>
      </c>
      <c r="B252">
        <f t="shared" si="18"/>
        <v>7.5563590000001568</v>
      </c>
      <c r="C252">
        <v>10495.947588999999</v>
      </c>
      <c r="D252">
        <v>188.69615999999999</v>
      </c>
      <c r="E252">
        <v>196.98363999999901</v>
      </c>
      <c r="F252">
        <v>415.16077178795001</v>
      </c>
      <c r="G252">
        <v>0</v>
      </c>
      <c r="H252">
        <v>0.05</v>
      </c>
      <c r="I252">
        <v>0</v>
      </c>
      <c r="J252">
        <v>0</v>
      </c>
      <c r="K252">
        <v>0</v>
      </c>
      <c r="L252">
        <f t="shared" si="19"/>
        <v>56.030350254022608</v>
      </c>
      <c r="M252">
        <f t="shared" si="20"/>
        <v>253.01399025402162</v>
      </c>
      <c r="N252">
        <f t="shared" si="21"/>
        <v>-162.14678153392839</v>
      </c>
      <c r="O252">
        <v>421.60876000000002</v>
      </c>
      <c r="Y252">
        <f t="shared" si="23"/>
        <v>2.239602500001638</v>
      </c>
      <c r="Z252">
        <f t="shared" si="23"/>
        <v>7.494040200001109</v>
      </c>
      <c r="AA252">
        <v>375</v>
      </c>
    </row>
    <row r="253" spans="1:27">
      <c r="A253">
        <f t="shared" si="22"/>
        <v>1.555240000016056E-2</v>
      </c>
      <c r="B253">
        <f t="shared" si="18"/>
        <v>7.5719114000003174</v>
      </c>
      <c r="C253">
        <v>10495.9631414</v>
      </c>
      <c r="D253">
        <v>188.24268000000001</v>
      </c>
      <c r="E253">
        <v>200.18223999999901</v>
      </c>
      <c r="F253">
        <v>415.16077178795001</v>
      </c>
      <c r="G253">
        <v>0</v>
      </c>
      <c r="H253">
        <v>0.05</v>
      </c>
      <c r="I253">
        <v>0</v>
      </c>
      <c r="J253">
        <v>0</v>
      </c>
      <c r="K253">
        <v>0</v>
      </c>
      <c r="L253">
        <f t="shared" si="19"/>
        <v>56.046205441227016</v>
      </c>
      <c r="M253">
        <f t="shared" si="20"/>
        <v>256.22844544122603</v>
      </c>
      <c r="N253">
        <f t="shared" si="21"/>
        <v>-158.93232634672398</v>
      </c>
      <c r="O253">
        <v>427.64440000000002</v>
      </c>
      <c r="Y253">
        <f t="shared" si="23"/>
        <v>2.239602500001638</v>
      </c>
      <c r="Z253">
        <f t="shared" si="23"/>
        <v>7.494040200001109</v>
      </c>
      <c r="AA253">
        <v>376.5</v>
      </c>
    </row>
    <row r="254" spans="1:27">
      <c r="A254">
        <f t="shared" si="22"/>
        <v>1.611609999963548E-2</v>
      </c>
      <c r="B254">
        <f t="shared" si="18"/>
        <v>7.5880274999999529</v>
      </c>
      <c r="C254">
        <v>10495.979257499999</v>
      </c>
      <c r="D254">
        <v>187.71851999999899</v>
      </c>
      <c r="E254">
        <v>203.26031999999901</v>
      </c>
      <c r="F254">
        <v>415.16077178795001</v>
      </c>
      <c r="G254">
        <v>0</v>
      </c>
      <c r="H254">
        <v>0.05</v>
      </c>
      <c r="I254">
        <v>0</v>
      </c>
      <c r="J254">
        <v>0</v>
      </c>
      <c r="K254">
        <v>0</v>
      </c>
      <c r="L254">
        <f t="shared" si="19"/>
        <v>56.062426775836144</v>
      </c>
      <c r="M254">
        <f t="shared" si="20"/>
        <v>259.32274677583518</v>
      </c>
      <c r="N254">
        <f t="shared" si="21"/>
        <v>-155.83802501211483</v>
      </c>
      <c r="O254">
        <v>433.86867999999998</v>
      </c>
      <c r="Y254">
        <f t="shared" si="23"/>
        <v>2.239602500001638</v>
      </c>
      <c r="Z254">
        <f t="shared" si="23"/>
        <v>7.494040200001109</v>
      </c>
      <c r="AA254">
        <v>378</v>
      </c>
    </row>
    <row r="255" spans="1:27">
      <c r="A255">
        <f t="shared" si="22"/>
        <v>3.0908100001397543E-2</v>
      </c>
      <c r="B255">
        <f t="shared" si="18"/>
        <v>7.6189356000013504</v>
      </c>
      <c r="C255">
        <v>10496.010165600001</v>
      </c>
      <c r="D255">
        <v>187.12367999999901</v>
      </c>
      <c r="E255">
        <v>206.63819999999899</v>
      </c>
      <c r="F255">
        <v>415.16077178795001</v>
      </c>
      <c r="G255">
        <v>0</v>
      </c>
      <c r="H255">
        <v>0.05</v>
      </c>
      <c r="I255">
        <v>0</v>
      </c>
      <c r="J255">
        <v>0</v>
      </c>
      <c r="K255">
        <v>0</v>
      </c>
      <c r="L255">
        <f t="shared" si="19"/>
        <v>56.092952758512439</v>
      </c>
      <c r="M255">
        <f t="shared" si="20"/>
        <v>262.73115275851143</v>
      </c>
      <c r="N255">
        <f t="shared" si="21"/>
        <v>-152.42961902943858</v>
      </c>
      <c r="O255">
        <v>438.53744</v>
      </c>
      <c r="Y255">
        <f t="shared" si="23"/>
        <v>2.239602500001638</v>
      </c>
      <c r="Z255">
        <f t="shared" si="23"/>
        <v>7.494040200001109</v>
      </c>
      <c r="AA255">
        <v>379.5</v>
      </c>
    </row>
    <row r="256" spans="1:27">
      <c r="A256">
        <f t="shared" si="22"/>
        <v>4.6036599998842576E-2</v>
      </c>
      <c r="B256">
        <f t="shared" si="18"/>
        <v>7.664972200000193</v>
      </c>
      <c r="C256">
        <v>10496.056202199999</v>
      </c>
      <c r="D256">
        <v>186.49127999999899</v>
      </c>
      <c r="E256">
        <v>209.45427999999899</v>
      </c>
      <c r="F256">
        <v>415.16077178795001</v>
      </c>
      <c r="G256">
        <v>0</v>
      </c>
      <c r="H256">
        <v>0.05</v>
      </c>
      <c r="I256">
        <v>0</v>
      </c>
      <c r="J256">
        <v>0</v>
      </c>
      <c r="K256">
        <v>0</v>
      </c>
      <c r="L256">
        <f t="shared" si="19"/>
        <v>56.137032139528145</v>
      </c>
      <c r="M256">
        <f t="shared" si="20"/>
        <v>265.59131213952713</v>
      </c>
      <c r="N256">
        <f t="shared" si="21"/>
        <v>-149.56945964842288</v>
      </c>
      <c r="O256">
        <v>443.38435999999899</v>
      </c>
      <c r="Y256">
        <f t="shared" si="23"/>
        <v>2.239602500001638</v>
      </c>
      <c r="Z256">
        <f t="shared" si="23"/>
        <v>7.494040200001109</v>
      </c>
      <c r="AA256">
        <v>381</v>
      </c>
    </row>
    <row r="257" spans="1:27">
      <c r="A257">
        <f t="shared" si="22"/>
        <v>3.0779200000324636E-2</v>
      </c>
      <c r="B257">
        <f t="shared" si="18"/>
        <v>7.6957514000005176</v>
      </c>
      <c r="C257">
        <v>10496.0869814</v>
      </c>
      <c r="D257">
        <v>185.78855999999899</v>
      </c>
      <c r="E257">
        <v>212.78672</v>
      </c>
      <c r="F257">
        <v>415.16077178795001</v>
      </c>
      <c r="G257">
        <v>0</v>
      </c>
      <c r="H257">
        <v>0.05</v>
      </c>
      <c r="I257">
        <v>0</v>
      </c>
      <c r="J257">
        <v>0</v>
      </c>
      <c r="K257">
        <v>0</v>
      </c>
      <c r="L257">
        <f t="shared" si="19"/>
        <v>56.165602751608702</v>
      </c>
      <c r="M257">
        <f t="shared" si="20"/>
        <v>268.95232275160868</v>
      </c>
      <c r="N257">
        <f t="shared" si="21"/>
        <v>-146.20844903634134</v>
      </c>
      <c r="O257">
        <v>445.69739999999899</v>
      </c>
      <c r="Y257">
        <f t="shared" si="23"/>
        <v>2.239602500001638</v>
      </c>
      <c r="Z257">
        <f t="shared" si="23"/>
        <v>7.494040200001109</v>
      </c>
      <c r="AA257">
        <v>382.5</v>
      </c>
    </row>
    <row r="258" spans="1:27">
      <c r="A258">
        <f t="shared" si="22"/>
        <v>3.1971899999916786E-2</v>
      </c>
      <c r="B258">
        <f t="shared" si="18"/>
        <v>7.7277233000004344</v>
      </c>
      <c r="C258">
        <v>10496.1189533</v>
      </c>
      <c r="D258">
        <v>185.05139999999901</v>
      </c>
      <c r="E258">
        <v>215.98292000000001</v>
      </c>
      <c r="F258">
        <v>415.16077178795001</v>
      </c>
      <c r="G258">
        <v>0</v>
      </c>
      <c r="H258">
        <v>0.05</v>
      </c>
      <c r="I258">
        <v>0</v>
      </c>
      <c r="J258">
        <v>0</v>
      </c>
      <c r="K258">
        <v>0</v>
      </c>
      <c r="L258">
        <f t="shared" si="19"/>
        <v>56.194538792170277</v>
      </c>
      <c r="M258">
        <f t="shared" si="20"/>
        <v>272.17745879217028</v>
      </c>
      <c r="N258">
        <f t="shared" si="21"/>
        <v>-142.98331299577973</v>
      </c>
      <c r="O258">
        <v>448.61504000000002</v>
      </c>
      <c r="Y258">
        <f t="shared" si="23"/>
        <v>2.239602500001638</v>
      </c>
      <c r="Z258">
        <f t="shared" si="23"/>
        <v>7.494040200001109</v>
      </c>
      <c r="AA258">
        <v>384</v>
      </c>
    </row>
    <row r="259" spans="1:27">
      <c r="A259">
        <f t="shared" si="22"/>
        <v>3.1136900001001777E-2</v>
      </c>
      <c r="B259">
        <f t="shared" ref="B259:B308" si="24">C259-$C$2</f>
        <v>7.7588602000014362</v>
      </c>
      <c r="C259">
        <v>10496.150090200001</v>
      </c>
      <c r="D259">
        <v>184.25796</v>
      </c>
      <c r="E259">
        <v>220.01916</v>
      </c>
      <c r="F259">
        <v>415.16077178795001</v>
      </c>
      <c r="G259">
        <v>0</v>
      </c>
      <c r="H259">
        <v>0.05</v>
      </c>
      <c r="I259">
        <v>0</v>
      </c>
      <c r="J259">
        <v>0</v>
      </c>
      <c r="K259">
        <v>0</v>
      </c>
      <c r="L259">
        <f t="shared" ref="L259:L308" si="25">IF((B259&lt;$B$89),0,IF((B259-$B$89)&lt;1.218,(940.92*H259)*(B259-$B$89-1.2396+(1.2396*EXP(-1*(B259-$B$89)/1.2396))), ((940.92*H259)*(B259-$B$89-1.2396+(1.2396*EXP(-1*(B259-$B$89)/1.2396)))) - ((940.92*H259)*(B259-$B$89-1.218-1.2396+(1.2396*EXP(-1*(B259-$B$89-1.218)/1.2396)))) ))</f>
        <v>56.222010794210405</v>
      </c>
      <c r="M259">
        <f t="shared" ref="M259:M287" si="26">E259+L259</f>
        <v>276.2411707942104</v>
      </c>
      <c r="N259">
        <f t="shared" ref="N259:N308" si="27">M259-F259</f>
        <v>-138.91960099373961</v>
      </c>
      <c r="O259">
        <v>450.55043999999998</v>
      </c>
      <c r="Y259">
        <f t="shared" si="23"/>
        <v>2.239602500001638</v>
      </c>
      <c r="Z259">
        <f t="shared" si="23"/>
        <v>7.494040200001109</v>
      </c>
      <c r="AA259">
        <v>385.5</v>
      </c>
    </row>
    <row r="260" spans="1:27">
      <c r="A260">
        <f t="shared" ref="A260:A308" si="28">B260-B259</f>
        <v>3.2112999999299063E-2</v>
      </c>
      <c r="B260">
        <f t="shared" si="24"/>
        <v>7.7909732000007352</v>
      </c>
      <c r="C260">
        <v>10496.1822032</v>
      </c>
      <c r="D260">
        <v>183.46499999999901</v>
      </c>
      <c r="E260">
        <v>223.5198</v>
      </c>
      <c r="F260">
        <v>415.16077178795001</v>
      </c>
      <c r="G260">
        <v>0</v>
      </c>
      <c r="H260">
        <v>0.05</v>
      </c>
      <c r="I260">
        <v>0</v>
      </c>
      <c r="J260">
        <v>0</v>
      </c>
      <c r="K260">
        <v>0</v>
      </c>
      <c r="L260">
        <f t="shared" si="25"/>
        <v>56.249630352413106</v>
      </c>
      <c r="M260">
        <f t="shared" si="26"/>
        <v>279.76943035241311</v>
      </c>
      <c r="N260">
        <f t="shared" si="27"/>
        <v>-135.3913414355369</v>
      </c>
      <c r="O260">
        <v>451.61264</v>
      </c>
      <c r="Y260">
        <f t="shared" ref="Y260:Z323" si="29">Y259</f>
        <v>2.239602500001638</v>
      </c>
      <c r="Z260">
        <f t="shared" si="29"/>
        <v>7.494040200001109</v>
      </c>
      <c r="AA260">
        <v>387</v>
      </c>
    </row>
    <row r="261" spans="1:27">
      <c r="A261">
        <f t="shared" si="28"/>
        <v>4.7173099999781698E-2</v>
      </c>
      <c r="B261">
        <f t="shared" si="24"/>
        <v>7.8381463000005169</v>
      </c>
      <c r="C261">
        <v>10496.2293763</v>
      </c>
      <c r="D261">
        <v>182.625959999999</v>
      </c>
      <c r="E261">
        <v>226.88944000000001</v>
      </c>
      <c r="F261">
        <v>415.16077178795001</v>
      </c>
      <c r="G261">
        <v>0</v>
      </c>
      <c r="H261">
        <v>0.05</v>
      </c>
      <c r="I261">
        <v>0</v>
      </c>
      <c r="J261">
        <v>0</v>
      </c>
      <c r="K261">
        <v>0</v>
      </c>
      <c r="L261">
        <f t="shared" si="25"/>
        <v>56.288926987506244</v>
      </c>
      <c r="M261">
        <f t="shared" si="26"/>
        <v>283.17836698750625</v>
      </c>
      <c r="N261">
        <f t="shared" si="27"/>
        <v>-131.98240480044376</v>
      </c>
      <c r="O261">
        <v>452.51015999999998</v>
      </c>
      <c r="Y261">
        <f t="shared" si="29"/>
        <v>2.239602500001638</v>
      </c>
      <c r="Z261">
        <f t="shared" si="29"/>
        <v>7.494040200001109</v>
      </c>
      <c r="AA261">
        <v>388.5</v>
      </c>
    </row>
    <row r="262" spans="1:27">
      <c r="A262">
        <f t="shared" si="28"/>
        <v>1.5947600000799866E-2</v>
      </c>
      <c r="B262">
        <f t="shared" si="24"/>
        <v>7.8540939000013168</v>
      </c>
      <c r="C262">
        <v>10496.245323900001</v>
      </c>
      <c r="D262">
        <v>181.737719999999</v>
      </c>
      <c r="E262">
        <v>231.39952</v>
      </c>
      <c r="F262">
        <v>415.16077178795001</v>
      </c>
      <c r="G262">
        <v>0</v>
      </c>
      <c r="H262">
        <v>0.05</v>
      </c>
      <c r="I262">
        <v>0</v>
      </c>
      <c r="J262">
        <v>0</v>
      </c>
      <c r="K262">
        <v>0</v>
      </c>
      <c r="L262">
        <f t="shared" si="25"/>
        <v>56.301877169928218</v>
      </c>
      <c r="M262">
        <f t="shared" si="26"/>
        <v>287.70139716992821</v>
      </c>
      <c r="N262">
        <f t="shared" si="27"/>
        <v>-127.4593746180218</v>
      </c>
      <c r="O262">
        <v>453.89499999999998</v>
      </c>
      <c r="Y262">
        <f t="shared" si="29"/>
        <v>2.239602500001638</v>
      </c>
      <c r="Z262">
        <f t="shared" si="29"/>
        <v>7.494040200001109</v>
      </c>
      <c r="AA262">
        <v>390</v>
      </c>
    </row>
    <row r="263" spans="1:27">
      <c r="A263">
        <f t="shared" si="28"/>
        <v>4.6642199999041623E-2</v>
      </c>
      <c r="B263">
        <f t="shared" si="24"/>
        <v>7.9007361000003584</v>
      </c>
      <c r="C263">
        <v>10496.2919661</v>
      </c>
      <c r="D263">
        <v>180.81011999999899</v>
      </c>
      <c r="E263">
        <v>235.77860000000001</v>
      </c>
      <c r="F263">
        <v>415.16077178795001</v>
      </c>
      <c r="G263">
        <v>0</v>
      </c>
      <c r="H263">
        <v>0.05</v>
      </c>
      <c r="I263">
        <v>0</v>
      </c>
      <c r="J263">
        <v>0</v>
      </c>
      <c r="K263">
        <v>0</v>
      </c>
      <c r="L263">
        <f t="shared" si="25"/>
        <v>56.338810461870878</v>
      </c>
      <c r="M263">
        <f t="shared" si="26"/>
        <v>292.11741046187092</v>
      </c>
      <c r="N263">
        <f t="shared" si="27"/>
        <v>-123.04336132607909</v>
      </c>
      <c r="O263">
        <v>454.87936000000002</v>
      </c>
      <c r="Y263">
        <f t="shared" si="29"/>
        <v>2.239602500001638</v>
      </c>
      <c r="Z263">
        <f t="shared" si="29"/>
        <v>7.494040200001109</v>
      </c>
      <c r="AA263">
        <v>391.5</v>
      </c>
    </row>
    <row r="264" spans="1:27">
      <c r="A264">
        <f t="shared" si="28"/>
        <v>1.6008500000680215E-2</v>
      </c>
      <c r="B264">
        <f t="shared" si="24"/>
        <v>7.9167446000010386</v>
      </c>
      <c r="C264">
        <v>10496.3079746</v>
      </c>
      <c r="D264">
        <v>179.85611999999901</v>
      </c>
      <c r="E264">
        <v>239.62732</v>
      </c>
      <c r="F264">
        <v>415.16077178795001</v>
      </c>
      <c r="G264">
        <v>0</v>
      </c>
      <c r="H264">
        <v>0.05</v>
      </c>
      <c r="I264">
        <v>0</v>
      </c>
      <c r="J264">
        <v>0</v>
      </c>
      <c r="K264">
        <v>0</v>
      </c>
      <c r="L264">
        <f t="shared" si="25"/>
        <v>56.351169713639564</v>
      </c>
      <c r="M264">
        <f t="shared" si="26"/>
        <v>295.97848971363953</v>
      </c>
      <c r="N264">
        <f t="shared" si="27"/>
        <v>-119.18228207431048</v>
      </c>
      <c r="O264">
        <v>456.18335999999999</v>
      </c>
      <c r="Y264">
        <f t="shared" si="29"/>
        <v>2.239602500001638</v>
      </c>
      <c r="Z264">
        <f t="shared" si="29"/>
        <v>7.494040200001109</v>
      </c>
      <c r="AA264">
        <v>393</v>
      </c>
    </row>
    <row r="265" spans="1:27">
      <c r="A265">
        <f t="shared" si="28"/>
        <v>4.6989000000394299E-2</v>
      </c>
      <c r="B265">
        <f t="shared" si="24"/>
        <v>7.9637336000014329</v>
      </c>
      <c r="C265">
        <v>10496.354963600001</v>
      </c>
      <c r="D265">
        <v>178.89754285714201</v>
      </c>
      <c r="E265">
        <v>243.66772571428501</v>
      </c>
      <c r="F265">
        <v>415.16077178795001</v>
      </c>
      <c r="G265">
        <v>0</v>
      </c>
      <c r="H265">
        <v>0.05</v>
      </c>
      <c r="I265">
        <v>0</v>
      </c>
      <c r="J265">
        <v>0</v>
      </c>
      <c r="K265">
        <v>0</v>
      </c>
      <c r="L265">
        <f t="shared" si="25"/>
        <v>56.386538904305326</v>
      </c>
      <c r="M265">
        <f t="shared" si="26"/>
        <v>300.05426461859031</v>
      </c>
      <c r="N265">
        <f t="shared" si="27"/>
        <v>-115.1065071693597</v>
      </c>
      <c r="O265">
        <f>O264</f>
        <v>456.18335999999999</v>
      </c>
      <c r="Y265">
        <f t="shared" si="29"/>
        <v>2.239602500001638</v>
      </c>
      <c r="Z265">
        <f t="shared" si="29"/>
        <v>7.494040200001109</v>
      </c>
      <c r="AA265">
        <v>394.5</v>
      </c>
    </row>
    <row r="266" spans="1:27">
      <c r="A266">
        <f t="shared" si="28"/>
        <v>1.5922299999147072E-2</v>
      </c>
      <c r="B266">
        <f t="shared" si="24"/>
        <v>7.97965590000058</v>
      </c>
      <c r="C266">
        <v>10496.3708859</v>
      </c>
      <c r="D266">
        <v>177.86926285714199</v>
      </c>
      <c r="E266">
        <v>248.53636571428501</v>
      </c>
      <c r="F266">
        <v>415.16077178795001</v>
      </c>
      <c r="G266">
        <v>0</v>
      </c>
      <c r="H266">
        <v>0.05</v>
      </c>
      <c r="I266">
        <v>0</v>
      </c>
      <c r="J266">
        <v>0</v>
      </c>
      <c r="K266">
        <v>0</v>
      </c>
      <c r="L266">
        <f t="shared" si="25"/>
        <v>56.398222895023224</v>
      </c>
      <c r="M266">
        <f t="shared" si="26"/>
        <v>304.93458860930821</v>
      </c>
      <c r="N266">
        <f t="shared" si="27"/>
        <v>-110.2261831786418</v>
      </c>
      <c r="O266">
        <v>456.18335999999999</v>
      </c>
      <c r="Y266">
        <f t="shared" si="29"/>
        <v>2.239602500001638</v>
      </c>
      <c r="Z266">
        <f t="shared" si="29"/>
        <v>7.494040200001109</v>
      </c>
      <c r="AA266">
        <v>396</v>
      </c>
    </row>
    <row r="267" spans="1:27">
      <c r="A267">
        <f t="shared" si="28"/>
        <v>3.0766300000323099E-2</v>
      </c>
      <c r="B267">
        <f t="shared" si="24"/>
        <v>8.0104222000009031</v>
      </c>
      <c r="C267">
        <v>10496.4016522</v>
      </c>
      <c r="D267">
        <v>176.88830285714201</v>
      </c>
      <c r="E267">
        <v>253.31592571428499</v>
      </c>
      <c r="F267">
        <v>415.16077178795001</v>
      </c>
      <c r="G267">
        <v>0</v>
      </c>
      <c r="H267">
        <v>0.05</v>
      </c>
      <c r="I267">
        <v>0</v>
      </c>
      <c r="J267">
        <v>0</v>
      </c>
      <c r="K267">
        <v>0</v>
      </c>
      <c r="L267">
        <f t="shared" si="25"/>
        <v>56.4203788332523</v>
      </c>
      <c r="M267">
        <f t="shared" si="26"/>
        <v>309.73630454753732</v>
      </c>
      <c r="N267">
        <f t="shared" si="27"/>
        <v>-105.4244672404127</v>
      </c>
      <c r="O267">
        <f t="shared" ref="O267:O308" si="30">O266</f>
        <v>456.18335999999999</v>
      </c>
      <c r="Y267">
        <f t="shared" si="29"/>
        <v>2.239602500001638</v>
      </c>
      <c r="Z267">
        <f t="shared" si="29"/>
        <v>7.494040200001109</v>
      </c>
      <c r="AA267">
        <v>397.5</v>
      </c>
    </row>
    <row r="268" spans="1:27">
      <c r="A268">
        <f t="shared" si="28"/>
        <v>4.6843800000715419E-2</v>
      </c>
      <c r="B268">
        <f t="shared" si="24"/>
        <v>8.0572660000016185</v>
      </c>
      <c r="C268">
        <v>10496.448496000001</v>
      </c>
      <c r="D268">
        <v>175.846102857142</v>
      </c>
      <c r="E268">
        <v>258.64852571428497</v>
      </c>
      <c r="F268">
        <v>415.16077178795001</v>
      </c>
      <c r="G268">
        <v>0</v>
      </c>
      <c r="H268">
        <v>0.05</v>
      </c>
      <c r="I268">
        <v>0</v>
      </c>
      <c r="J268">
        <v>0</v>
      </c>
      <c r="K268">
        <v>0</v>
      </c>
      <c r="L268">
        <f t="shared" si="25"/>
        <v>56.453074207921816</v>
      </c>
      <c r="M268">
        <f t="shared" si="26"/>
        <v>315.10159992220679</v>
      </c>
      <c r="N268">
        <f t="shared" si="27"/>
        <v>-100.05917186574322</v>
      </c>
      <c r="O268">
        <f t="shared" si="30"/>
        <v>456.18335999999999</v>
      </c>
      <c r="Y268">
        <f t="shared" si="29"/>
        <v>2.239602500001638</v>
      </c>
      <c r="Z268">
        <f t="shared" si="29"/>
        <v>7.494040200001109</v>
      </c>
      <c r="AA268">
        <v>399</v>
      </c>
    </row>
    <row r="269" spans="1:27">
      <c r="A269">
        <f t="shared" si="28"/>
        <v>4.6820599998682155E-2</v>
      </c>
      <c r="B269">
        <f t="shared" si="24"/>
        <v>8.1040866000003007</v>
      </c>
      <c r="C269">
        <v>10496.4953166</v>
      </c>
      <c r="D269">
        <v>174.92798285714201</v>
      </c>
      <c r="E269">
        <v>264.02244571428503</v>
      </c>
      <c r="F269">
        <v>415.16077178795001</v>
      </c>
      <c r="G269">
        <v>0</v>
      </c>
      <c r="H269">
        <v>0.05</v>
      </c>
      <c r="I269">
        <v>0</v>
      </c>
      <c r="J269">
        <v>0</v>
      </c>
      <c r="K269">
        <v>0</v>
      </c>
      <c r="L269">
        <f t="shared" si="25"/>
        <v>56.484541796607402</v>
      </c>
      <c r="M269">
        <f t="shared" si="26"/>
        <v>320.50698751089243</v>
      </c>
      <c r="N269">
        <f t="shared" si="27"/>
        <v>-94.653784277057582</v>
      </c>
      <c r="O269">
        <f t="shared" si="30"/>
        <v>456.18335999999999</v>
      </c>
      <c r="Y269">
        <f t="shared" si="29"/>
        <v>2.239602500001638</v>
      </c>
      <c r="Z269">
        <f t="shared" si="29"/>
        <v>7.494040200001109</v>
      </c>
      <c r="AA269">
        <v>400.5</v>
      </c>
    </row>
    <row r="270" spans="1:27">
      <c r="A270">
        <f t="shared" si="28"/>
        <v>3.2999999999447027E-2</v>
      </c>
      <c r="B270">
        <f t="shared" si="24"/>
        <v>8.1370865999997477</v>
      </c>
      <c r="C270">
        <v>10496.528316599999</v>
      </c>
      <c r="D270">
        <v>173.69498285714201</v>
      </c>
      <c r="E270">
        <v>271.26776571428502</v>
      </c>
      <c r="F270">
        <v>415.16077178795001</v>
      </c>
      <c r="G270">
        <v>0</v>
      </c>
      <c r="H270">
        <v>0.05</v>
      </c>
      <c r="I270">
        <v>0</v>
      </c>
      <c r="J270">
        <v>0</v>
      </c>
      <c r="K270">
        <v>0</v>
      </c>
      <c r="L270">
        <f t="shared" si="25"/>
        <v>56.506017373808618</v>
      </c>
      <c r="M270">
        <f t="shared" si="26"/>
        <v>327.77378308809364</v>
      </c>
      <c r="N270">
        <f t="shared" si="27"/>
        <v>-87.386988699856374</v>
      </c>
      <c r="O270">
        <f t="shared" si="30"/>
        <v>456.18335999999999</v>
      </c>
      <c r="Y270">
        <f t="shared" si="29"/>
        <v>2.239602500001638</v>
      </c>
      <c r="Z270">
        <f t="shared" si="29"/>
        <v>7.494040200001109</v>
      </c>
      <c r="AA270">
        <v>402</v>
      </c>
    </row>
    <row r="271" spans="1:27">
      <c r="A271">
        <f t="shared" si="28"/>
        <v>3.2999999999447027E-2</v>
      </c>
      <c r="B271">
        <f t="shared" si="24"/>
        <v>8.1700865999991947</v>
      </c>
      <c r="C271">
        <v>10496.561316599998</v>
      </c>
      <c r="D271">
        <v>172.32194285714201</v>
      </c>
      <c r="E271">
        <v>278.35388571428501</v>
      </c>
      <c r="F271">
        <v>415.16077178795001</v>
      </c>
      <c r="G271">
        <v>0</v>
      </c>
      <c r="H271">
        <v>0.05</v>
      </c>
      <c r="I271">
        <v>0</v>
      </c>
      <c r="J271">
        <v>0</v>
      </c>
      <c r="K271">
        <v>0</v>
      </c>
      <c r="L271">
        <f t="shared" si="25"/>
        <v>56.526928781958134</v>
      </c>
      <c r="M271">
        <f t="shared" si="26"/>
        <v>334.88081449624315</v>
      </c>
      <c r="N271">
        <f t="shared" si="27"/>
        <v>-80.279957291706864</v>
      </c>
      <c r="O271">
        <f t="shared" si="30"/>
        <v>456.18335999999999</v>
      </c>
      <c r="Y271">
        <f t="shared" si="29"/>
        <v>2.239602500001638</v>
      </c>
      <c r="Z271">
        <f t="shared" si="29"/>
        <v>7.494040200001109</v>
      </c>
      <c r="AA271">
        <v>403.5</v>
      </c>
    </row>
    <row r="272" spans="1:27">
      <c r="A272">
        <f t="shared" si="28"/>
        <v>3.2999999999447027E-2</v>
      </c>
      <c r="B272">
        <f t="shared" si="24"/>
        <v>8.2030865999986418</v>
      </c>
      <c r="C272">
        <v>10496.594316599998</v>
      </c>
      <c r="D272">
        <v>170.94266285714201</v>
      </c>
      <c r="E272">
        <v>286.468285714285</v>
      </c>
      <c r="F272">
        <v>415.16077178795001</v>
      </c>
      <c r="G272">
        <v>0</v>
      </c>
      <c r="H272">
        <v>0.05</v>
      </c>
      <c r="I272">
        <v>0</v>
      </c>
      <c r="J272">
        <v>0</v>
      </c>
      <c r="K272">
        <v>0</v>
      </c>
      <c r="L272">
        <f t="shared" si="25"/>
        <v>56.547290841925076</v>
      </c>
      <c r="M272">
        <f t="shared" si="26"/>
        <v>343.01557655621008</v>
      </c>
      <c r="N272">
        <f t="shared" si="27"/>
        <v>-72.145195231739933</v>
      </c>
      <c r="O272">
        <f t="shared" si="30"/>
        <v>456.18335999999999</v>
      </c>
      <c r="Y272">
        <f t="shared" si="29"/>
        <v>2.239602500001638</v>
      </c>
      <c r="Z272">
        <f t="shared" si="29"/>
        <v>7.494040200001109</v>
      </c>
      <c r="AA272">
        <v>405</v>
      </c>
    </row>
    <row r="273" spans="1:27">
      <c r="A273">
        <f t="shared" si="28"/>
        <v>3.2999999999447027E-2</v>
      </c>
      <c r="B273">
        <f t="shared" si="24"/>
        <v>8.2360865999980888</v>
      </c>
      <c r="C273">
        <v>10496.627316599997</v>
      </c>
      <c r="D273">
        <v>169.50278285714199</v>
      </c>
      <c r="E273">
        <v>294.18040571428497</v>
      </c>
      <c r="F273">
        <v>415.16077178795001</v>
      </c>
      <c r="G273">
        <v>0</v>
      </c>
      <c r="H273">
        <v>0.05</v>
      </c>
      <c r="I273">
        <v>0</v>
      </c>
      <c r="J273">
        <v>0</v>
      </c>
      <c r="K273">
        <v>0</v>
      </c>
      <c r="L273">
        <f t="shared" si="25"/>
        <v>56.567117985230453</v>
      </c>
      <c r="M273">
        <f t="shared" si="26"/>
        <v>350.74752369951545</v>
      </c>
      <c r="N273">
        <f t="shared" si="27"/>
        <v>-64.413248088434557</v>
      </c>
      <c r="O273">
        <f t="shared" si="30"/>
        <v>456.18335999999999</v>
      </c>
      <c r="Y273">
        <f t="shared" si="29"/>
        <v>2.239602500001638</v>
      </c>
      <c r="Z273">
        <f t="shared" si="29"/>
        <v>7.494040200001109</v>
      </c>
      <c r="AA273">
        <v>406.5</v>
      </c>
    </row>
    <row r="274" spans="1:27">
      <c r="A274">
        <f t="shared" si="28"/>
        <v>3.2999999999447027E-2</v>
      </c>
      <c r="B274">
        <f t="shared" si="24"/>
        <v>8.2690865999975358</v>
      </c>
      <c r="C274">
        <v>10496.660316599997</v>
      </c>
      <c r="D274">
        <v>168.03134285714199</v>
      </c>
      <c r="E274">
        <v>302.419565714285</v>
      </c>
      <c r="F274">
        <v>415.16077178795001</v>
      </c>
      <c r="G274">
        <v>0</v>
      </c>
      <c r="H274">
        <v>0.05</v>
      </c>
      <c r="I274">
        <v>0</v>
      </c>
      <c r="J274">
        <v>0</v>
      </c>
      <c r="K274">
        <v>0</v>
      </c>
      <c r="L274">
        <f t="shared" si="25"/>
        <v>56.586424264275422</v>
      </c>
      <c r="M274">
        <f t="shared" si="26"/>
        <v>359.00598997856042</v>
      </c>
      <c r="N274">
        <f t="shared" si="27"/>
        <v>-56.15478180938959</v>
      </c>
      <c r="O274">
        <f t="shared" si="30"/>
        <v>456.18335999999999</v>
      </c>
      <c r="Y274">
        <f t="shared" si="29"/>
        <v>2.239602500001638</v>
      </c>
      <c r="Z274">
        <f t="shared" si="29"/>
        <v>7.494040200001109</v>
      </c>
      <c r="AA274">
        <v>408</v>
      </c>
    </row>
    <row r="275" spans="1:27">
      <c r="A275">
        <f t="shared" si="28"/>
        <v>3.2999999999447027E-2</v>
      </c>
      <c r="B275">
        <f t="shared" si="24"/>
        <v>8.3020865999969828</v>
      </c>
      <c r="C275">
        <v>10496.693316599996</v>
      </c>
      <c r="D275">
        <v>166.53662285714199</v>
      </c>
      <c r="E275">
        <v>309.46800571428503</v>
      </c>
      <c r="F275">
        <v>415.16077178795001</v>
      </c>
      <c r="G275">
        <v>0</v>
      </c>
      <c r="H275">
        <v>0.05</v>
      </c>
      <c r="I275">
        <v>0</v>
      </c>
      <c r="J275">
        <v>0</v>
      </c>
      <c r="K275">
        <v>0</v>
      </c>
      <c r="L275">
        <f t="shared" si="25"/>
        <v>56.605223362300876</v>
      </c>
      <c r="M275">
        <f t="shared" si="26"/>
        <v>366.0732290765859</v>
      </c>
      <c r="N275">
        <f t="shared" si="27"/>
        <v>-49.087542711364108</v>
      </c>
      <c r="O275">
        <f t="shared" si="30"/>
        <v>456.18335999999999</v>
      </c>
      <c r="Y275">
        <f t="shared" si="29"/>
        <v>2.239602500001638</v>
      </c>
      <c r="Z275">
        <f t="shared" si="29"/>
        <v>7.494040200001109</v>
      </c>
      <c r="AA275">
        <v>409.5</v>
      </c>
    </row>
    <row r="276" spans="1:27">
      <c r="A276">
        <f t="shared" si="28"/>
        <v>3.2999999999447027E-2</v>
      </c>
      <c r="B276">
        <f t="shared" si="24"/>
        <v>8.3350865999964299</v>
      </c>
      <c r="C276">
        <v>10496.726316599996</v>
      </c>
      <c r="D276">
        <v>165.02450285714201</v>
      </c>
      <c r="E276">
        <v>317.336125714285</v>
      </c>
      <c r="F276">
        <v>415.16077178795001</v>
      </c>
      <c r="G276">
        <v>0</v>
      </c>
      <c r="H276">
        <v>0.05</v>
      </c>
      <c r="I276">
        <v>0</v>
      </c>
      <c r="J276">
        <v>0</v>
      </c>
      <c r="K276">
        <v>0</v>
      </c>
      <c r="L276">
        <f t="shared" si="25"/>
        <v>56.623528603085276</v>
      </c>
      <c r="M276">
        <f t="shared" si="26"/>
        <v>373.95965431737028</v>
      </c>
      <c r="N276">
        <f t="shared" si="27"/>
        <v>-41.201117470579732</v>
      </c>
      <c r="O276">
        <f t="shared" si="30"/>
        <v>456.18335999999999</v>
      </c>
      <c r="Y276">
        <f t="shared" si="29"/>
        <v>2.239602500001638</v>
      </c>
      <c r="Z276">
        <f t="shared" si="29"/>
        <v>7.494040200001109</v>
      </c>
      <c r="AA276">
        <v>411</v>
      </c>
    </row>
    <row r="277" spans="1:27">
      <c r="A277">
        <f t="shared" si="28"/>
        <v>3.2999999999447027E-2</v>
      </c>
      <c r="B277">
        <f t="shared" si="24"/>
        <v>8.3680865999958769</v>
      </c>
      <c r="C277">
        <v>10496.759316599995</v>
      </c>
      <c r="D277">
        <v>163.512382857142</v>
      </c>
      <c r="E277">
        <v>325.19376571428501</v>
      </c>
      <c r="F277">
        <v>415.16077178795001</v>
      </c>
      <c r="G277">
        <v>0</v>
      </c>
      <c r="H277">
        <v>0.05</v>
      </c>
      <c r="I277">
        <v>0</v>
      </c>
      <c r="J277">
        <v>0</v>
      </c>
      <c r="K277">
        <v>0</v>
      </c>
      <c r="L277">
        <f t="shared" si="25"/>
        <v>56.641352960388076</v>
      </c>
      <c r="M277">
        <f t="shared" si="26"/>
        <v>381.83511867467308</v>
      </c>
      <c r="N277">
        <f t="shared" si="27"/>
        <v>-33.325653113276928</v>
      </c>
      <c r="O277">
        <f t="shared" si="30"/>
        <v>456.18335999999999</v>
      </c>
      <c r="Y277">
        <f t="shared" si="29"/>
        <v>2.239602500001638</v>
      </c>
      <c r="Z277">
        <f t="shared" si="29"/>
        <v>7.494040200001109</v>
      </c>
      <c r="AA277">
        <v>412.5</v>
      </c>
    </row>
    <row r="278" spans="1:27">
      <c r="A278">
        <f t="shared" si="28"/>
        <v>3.2999999999447027E-2</v>
      </c>
      <c r="B278">
        <f t="shared" si="24"/>
        <v>8.4010865999953239</v>
      </c>
      <c r="C278">
        <v>10496.792316599995</v>
      </c>
      <c r="D278">
        <v>161.96534285714199</v>
      </c>
      <c r="E278">
        <v>333.00948571428501</v>
      </c>
      <c r="F278">
        <v>415.16077178795001</v>
      </c>
      <c r="G278">
        <v>0</v>
      </c>
      <c r="H278">
        <v>0.05</v>
      </c>
      <c r="I278">
        <v>0</v>
      </c>
      <c r="J278">
        <v>0</v>
      </c>
      <c r="K278">
        <v>0</v>
      </c>
      <c r="L278">
        <f t="shared" si="25"/>
        <v>56.658709067144656</v>
      </c>
      <c r="M278">
        <f t="shared" si="26"/>
        <v>389.66819478142963</v>
      </c>
      <c r="N278">
        <f t="shared" si="27"/>
        <v>-25.492577006520378</v>
      </c>
      <c r="O278">
        <f t="shared" si="30"/>
        <v>456.18335999999999</v>
      </c>
      <c r="Y278">
        <f t="shared" si="29"/>
        <v>2.239602500001638</v>
      </c>
      <c r="Z278">
        <f t="shared" si="29"/>
        <v>7.494040200001109</v>
      </c>
      <c r="AA278">
        <v>414</v>
      </c>
    </row>
    <row r="279" spans="1:27">
      <c r="A279">
        <f t="shared" si="28"/>
        <v>3.2999999999447027E-2</v>
      </c>
      <c r="B279">
        <f t="shared" si="24"/>
        <v>8.4340865999947709</v>
      </c>
      <c r="C279">
        <v>10496.825316599994</v>
      </c>
      <c r="D279">
        <v>160.464382857142</v>
      </c>
      <c r="E279">
        <v>340.85140571428502</v>
      </c>
      <c r="F279">
        <v>415.16077178795001</v>
      </c>
      <c r="G279">
        <v>0</v>
      </c>
      <c r="H279">
        <v>0.05</v>
      </c>
      <c r="I279">
        <v>0</v>
      </c>
      <c r="J279">
        <v>0</v>
      </c>
      <c r="K279">
        <v>0</v>
      </c>
      <c r="L279">
        <f t="shared" si="25"/>
        <v>56.675609224419702</v>
      </c>
      <c r="M279">
        <f t="shared" si="26"/>
        <v>397.52701493870472</v>
      </c>
      <c r="N279">
        <f t="shared" si="27"/>
        <v>-17.633756849245287</v>
      </c>
      <c r="O279">
        <f t="shared" si="30"/>
        <v>456.18335999999999</v>
      </c>
      <c r="Y279">
        <f t="shared" si="29"/>
        <v>2.239602500001638</v>
      </c>
      <c r="Z279">
        <f t="shared" si="29"/>
        <v>7.494040200001109</v>
      </c>
      <c r="AA279">
        <v>415.5</v>
      </c>
    </row>
    <row r="280" spans="1:27">
      <c r="A280">
        <f t="shared" si="28"/>
        <v>3.2999999999447027E-2</v>
      </c>
      <c r="B280">
        <f t="shared" si="24"/>
        <v>8.467086599994218</v>
      </c>
      <c r="C280">
        <v>10496.858316599993</v>
      </c>
      <c r="D280">
        <v>158.97194285714201</v>
      </c>
      <c r="E280">
        <v>348.68808571428502</v>
      </c>
      <c r="F280">
        <v>415.16077178795001</v>
      </c>
      <c r="G280">
        <v>0</v>
      </c>
      <c r="H280">
        <v>0.05</v>
      </c>
      <c r="I280">
        <v>0</v>
      </c>
      <c r="J280">
        <v>0</v>
      </c>
      <c r="K280">
        <v>0</v>
      </c>
      <c r="L280">
        <f t="shared" si="25"/>
        <v>56.692065410125821</v>
      </c>
      <c r="M280">
        <f t="shared" si="26"/>
        <v>405.38015112441087</v>
      </c>
      <c r="N280">
        <f t="shared" si="27"/>
        <v>-9.7806206635391391</v>
      </c>
      <c r="O280">
        <f t="shared" si="30"/>
        <v>456.18335999999999</v>
      </c>
      <c r="Y280">
        <f t="shared" si="29"/>
        <v>2.239602500001638</v>
      </c>
      <c r="Z280">
        <f t="shared" si="29"/>
        <v>7.494040200001109</v>
      </c>
      <c r="AA280">
        <v>417</v>
      </c>
    </row>
    <row r="281" spans="1:27">
      <c r="A281">
        <f t="shared" si="28"/>
        <v>3.2999999999447027E-2</v>
      </c>
      <c r="B281">
        <f t="shared" si="24"/>
        <v>8.500086599993665</v>
      </c>
      <c r="C281">
        <v>10496.891316599993</v>
      </c>
      <c r="D281">
        <v>157.49558285714201</v>
      </c>
      <c r="E281">
        <v>356.58764571428497</v>
      </c>
      <c r="F281">
        <v>415.16077178795001</v>
      </c>
      <c r="G281">
        <v>0</v>
      </c>
      <c r="H281">
        <v>0.05</v>
      </c>
      <c r="I281">
        <v>0</v>
      </c>
      <c r="J281">
        <v>0</v>
      </c>
      <c r="K281">
        <v>0</v>
      </c>
      <c r="L281">
        <f t="shared" si="25"/>
        <v>56.708089287512763</v>
      </c>
      <c r="M281">
        <f t="shared" si="26"/>
        <v>413.29573500179777</v>
      </c>
      <c r="N281">
        <f t="shared" si="27"/>
        <v>-1.8650367861522454</v>
      </c>
      <c r="O281">
        <f t="shared" si="30"/>
        <v>456.18335999999999</v>
      </c>
      <c r="Y281">
        <f t="shared" si="29"/>
        <v>2.239602500001638</v>
      </c>
      <c r="Z281">
        <f t="shared" si="29"/>
        <v>7.494040200001109</v>
      </c>
      <c r="AA281">
        <v>418.5</v>
      </c>
    </row>
    <row r="282" spans="1:27">
      <c r="A282">
        <f t="shared" si="28"/>
        <v>3.2999999999447027E-2</v>
      </c>
      <c r="B282">
        <f t="shared" si="24"/>
        <v>8.533086599993112</v>
      </c>
      <c r="C282">
        <v>10496.924316599992</v>
      </c>
      <c r="D282">
        <v>156.03722285714201</v>
      </c>
      <c r="E282">
        <v>364.302085714285</v>
      </c>
      <c r="F282">
        <v>415.16077178795001</v>
      </c>
      <c r="G282">
        <v>0</v>
      </c>
      <c r="H282">
        <v>0.05</v>
      </c>
      <c r="I282">
        <v>0</v>
      </c>
      <c r="J282">
        <v>0</v>
      </c>
      <c r="K282">
        <v>0</v>
      </c>
      <c r="L282">
        <f t="shared" si="25"/>
        <v>56.723692213433566</v>
      </c>
      <c r="M282">
        <f t="shared" si="26"/>
        <v>421.02577792771854</v>
      </c>
      <c r="N282">
        <f t="shared" si="27"/>
        <v>5.8650061397685249</v>
      </c>
      <c r="O282">
        <f t="shared" si="30"/>
        <v>456.18335999999999</v>
      </c>
      <c r="Y282">
        <f t="shared" si="29"/>
        <v>2.239602500001638</v>
      </c>
      <c r="Z282">
        <f t="shared" si="29"/>
        <v>7.494040200001109</v>
      </c>
      <c r="AA282">
        <v>420</v>
      </c>
    </row>
    <row r="283" spans="1:27">
      <c r="A283">
        <f t="shared" si="28"/>
        <v>3.2999999999447027E-2</v>
      </c>
      <c r="B283">
        <f t="shared" si="24"/>
        <v>8.5660865999925591</v>
      </c>
      <c r="C283">
        <v>10496.957316599992</v>
      </c>
      <c r="D283">
        <v>154.527862857142</v>
      </c>
      <c r="E283">
        <v>372.58356571428499</v>
      </c>
      <c r="F283">
        <v>415.16077178795001</v>
      </c>
      <c r="G283">
        <v>0</v>
      </c>
      <c r="H283">
        <v>0.05</v>
      </c>
      <c r="I283">
        <v>0</v>
      </c>
      <c r="J283">
        <v>0</v>
      </c>
      <c r="K283">
        <v>0</v>
      </c>
      <c r="L283">
        <f t="shared" si="25"/>
        <v>56.738885246393693</v>
      </c>
      <c r="M283">
        <f t="shared" si="26"/>
        <v>429.32245096067868</v>
      </c>
      <c r="N283">
        <f t="shared" si="27"/>
        <v>14.161679172728668</v>
      </c>
      <c r="O283">
        <f t="shared" si="30"/>
        <v>456.18335999999999</v>
      </c>
      <c r="Y283">
        <f t="shared" si="29"/>
        <v>2.239602500001638</v>
      </c>
      <c r="Z283">
        <f t="shared" si="29"/>
        <v>7.494040200001109</v>
      </c>
      <c r="AA283">
        <v>421.5</v>
      </c>
    </row>
    <row r="284" spans="1:27">
      <c r="A284">
        <f t="shared" si="28"/>
        <v>3.2999999999447027E-2</v>
      </c>
      <c r="B284">
        <f t="shared" si="24"/>
        <v>8.5990865999920061</v>
      </c>
      <c r="C284">
        <v>10496.990316599991</v>
      </c>
      <c r="D284">
        <v>152.971462857142</v>
      </c>
      <c r="E284">
        <v>380.09836571428502</v>
      </c>
      <c r="F284">
        <v>415.16077178795001</v>
      </c>
      <c r="G284">
        <v>0</v>
      </c>
      <c r="H284">
        <v>0.05</v>
      </c>
      <c r="I284">
        <v>0</v>
      </c>
      <c r="J284">
        <v>0</v>
      </c>
      <c r="K284">
        <v>0</v>
      </c>
      <c r="L284">
        <f t="shared" si="25"/>
        <v>56.753679154388948</v>
      </c>
      <c r="M284">
        <f t="shared" si="26"/>
        <v>436.85204486867394</v>
      </c>
      <c r="N284">
        <f t="shared" si="27"/>
        <v>21.691273080723931</v>
      </c>
      <c r="O284">
        <f t="shared" si="30"/>
        <v>456.18335999999999</v>
      </c>
      <c r="Y284">
        <f t="shared" si="29"/>
        <v>2.239602500001638</v>
      </c>
      <c r="Z284">
        <f t="shared" si="29"/>
        <v>7.494040200001109</v>
      </c>
      <c r="AA284">
        <v>423</v>
      </c>
    </row>
    <row r="285" spans="1:27">
      <c r="A285">
        <f t="shared" si="28"/>
        <v>3.2999999999447027E-2</v>
      </c>
      <c r="B285">
        <f t="shared" si="24"/>
        <v>8.6320865999914531</v>
      </c>
      <c r="C285">
        <v>10497.023316599991</v>
      </c>
      <c r="D285">
        <v>151.28714285714199</v>
      </c>
      <c r="E285">
        <v>387.72844571428499</v>
      </c>
      <c r="F285">
        <v>415.16077178795001</v>
      </c>
      <c r="G285">
        <v>0</v>
      </c>
      <c r="H285">
        <v>0.05</v>
      </c>
      <c r="I285">
        <v>0</v>
      </c>
      <c r="J285">
        <v>0</v>
      </c>
      <c r="K285">
        <v>0</v>
      </c>
      <c r="L285">
        <f t="shared" si="25"/>
        <v>56.768084422536845</v>
      </c>
      <c r="M285">
        <f t="shared" si="26"/>
        <v>444.49653013682183</v>
      </c>
      <c r="N285">
        <f t="shared" si="27"/>
        <v>29.335758348871821</v>
      </c>
      <c r="O285">
        <f t="shared" si="30"/>
        <v>456.18335999999999</v>
      </c>
      <c r="Y285">
        <f t="shared" si="29"/>
        <v>2.239602500001638</v>
      </c>
      <c r="Z285">
        <f t="shared" si="29"/>
        <v>7.494040200001109</v>
      </c>
      <c r="AA285">
        <v>424.5</v>
      </c>
    </row>
    <row r="286" spans="1:27">
      <c r="A286">
        <f t="shared" si="28"/>
        <v>3.2999999999447027E-2</v>
      </c>
      <c r="B286">
        <f t="shared" si="24"/>
        <v>8.6650865999909001</v>
      </c>
      <c r="C286">
        <v>10497.05631659999</v>
      </c>
      <c r="D286">
        <v>149.56838285714201</v>
      </c>
      <c r="E286">
        <v>395.09016571428498</v>
      </c>
      <c r="F286">
        <v>415.16077178795001</v>
      </c>
      <c r="G286">
        <v>0</v>
      </c>
      <c r="H286">
        <v>0.05</v>
      </c>
      <c r="I286">
        <v>0</v>
      </c>
      <c r="J286">
        <v>0</v>
      </c>
      <c r="K286">
        <v>0</v>
      </c>
      <c r="L286">
        <f t="shared" si="25"/>
        <v>56.782111260508344</v>
      </c>
      <c r="M286">
        <f t="shared" si="26"/>
        <v>451.87227697479329</v>
      </c>
      <c r="N286">
        <f t="shared" si="27"/>
        <v>36.711505186843283</v>
      </c>
      <c r="O286">
        <f t="shared" si="30"/>
        <v>456.18335999999999</v>
      </c>
      <c r="Y286">
        <f t="shared" si="29"/>
        <v>2.239602500001638</v>
      </c>
      <c r="Z286">
        <f t="shared" si="29"/>
        <v>7.494040200001109</v>
      </c>
      <c r="AA286">
        <v>426</v>
      </c>
    </row>
    <row r="287" spans="1:27">
      <c r="A287">
        <f t="shared" si="28"/>
        <v>3.2999999999447027E-2</v>
      </c>
      <c r="B287">
        <f t="shared" si="24"/>
        <v>8.6980865999903472</v>
      </c>
      <c r="C287">
        <v>10497.08931659999</v>
      </c>
      <c r="D287">
        <v>147.864382857142</v>
      </c>
      <c r="E287">
        <v>401.37432571428502</v>
      </c>
      <c r="F287">
        <v>415.16077178795001</v>
      </c>
      <c r="G287">
        <v>0</v>
      </c>
      <c r="H287">
        <v>0.05</v>
      </c>
      <c r="I287">
        <v>0</v>
      </c>
      <c r="J287">
        <v>0</v>
      </c>
      <c r="K287">
        <v>0</v>
      </c>
      <c r="L287">
        <f t="shared" si="25"/>
        <v>56.795769609763425</v>
      </c>
      <c r="M287">
        <f t="shared" si="26"/>
        <v>458.17009532404848</v>
      </c>
      <c r="N287">
        <f t="shared" si="27"/>
        <v>43.009323536098464</v>
      </c>
      <c r="O287">
        <f t="shared" si="30"/>
        <v>456.18335999999999</v>
      </c>
      <c r="Y287">
        <f t="shared" si="29"/>
        <v>2.239602500001638</v>
      </c>
      <c r="Z287">
        <f t="shared" si="29"/>
        <v>7.494040200001109</v>
      </c>
      <c r="AA287">
        <v>427.5</v>
      </c>
    </row>
    <row r="288" spans="1:27">
      <c r="A288">
        <f t="shared" si="28"/>
        <v>3.2999999999447027E-2</v>
      </c>
      <c r="B288">
        <f t="shared" si="24"/>
        <v>8.7310865999897942</v>
      </c>
      <c r="C288">
        <v>10497.122316599989</v>
      </c>
      <c r="D288">
        <v>146.10062285714201</v>
      </c>
      <c r="E288">
        <v>408.19640571428499</v>
      </c>
      <c r="F288">
        <v>415.16077178795001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25"/>
        <v>0</v>
      </c>
      <c r="M288">
        <f>M287</f>
        <v>458.17009532404848</v>
      </c>
      <c r="N288">
        <f t="shared" si="27"/>
        <v>43.009323536098464</v>
      </c>
      <c r="O288">
        <f t="shared" si="30"/>
        <v>456.18335999999999</v>
      </c>
      <c r="Y288">
        <f t="shared" si="29"/>
        <v>2.239602500001638</v>
      </c>
      <c r="Z288">
        <f t="shared" si="29"/>
        <v>7.494040200001109</v>
      </c>
      <c r="AA288">
        <v>429</v>
      </c>
    </row>
    <row r="289" spans="1:27">
      <c r="A289">
        <f t="shared" si="28"/>
        <v>3.2999999999447027E-2</v>
      </c>
      <c r="B289">
        <f t="shared" si="24"/>
        <v>8.7640865999892412</v>
      </c>
      <c r="C289">
        <v>10497.155316599989</v>
      </c>
      <c r="D289">
        <v>144.323902857142</v>
      </c>
      <c r="E289">
        <v>414.84444571428497</v>
      </c>
      <c r="F289">
        <v>415.16077178795001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25"/>
        <v>0</v>
      </c>
      <c r="M289">
        <f t="shared" ref="M289:M308" si="31">M288</f>
        <v>458.17009532404848</v>
      </c>
      <c r="N289">
        <f t="shared" si="27"/>
        <v>43.009323536098464</v>
      </c>
      <c r="O289">
        <f t="shared" si="30"/>
        <v>456.18335999999999</v>
      </c>
      <c r="Y289">
        <f t="shared" si="29"/>
        <v>2.239602500001638</v>
      </c>
      <c r="Z289">
        <f t="shared" si="29"/>
        <v>7.494040200001109</v>
      </c>
      <c r="AA289">
        <v>430.5</v>
      </c>
    </row>
    <row r="290" spans="1:27">
      <c r="A290">
        <f t="shared" si="28"/>
        <v>3.2999999999447027E-2</v>
      </c>
      <c r="B290">
        <f t="shared" si="24"/>
        <v>8.7970865999886882</v>
      </c>
      <c r="C290">
        <v>10497.188316599988</v>
      </c>
      <c r="D290">
        <v>142.42815999999999</v>
      </c>
      <c r="E290">
        <v>421.60876000000002</v>
      </c>
      <c r="F290">
        <v>415.16077178795001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25"/>
        <v>0</v>
      </c>
      <c r="M290">
        <f t="shared" si="31"/>
        <v>458.17009532404848</v>
      </c>
      <c r="N290">
        <f t="shared" si="27"/>
        <v>43.009323536098464</v>
      </c>
      <c r="O290">
        <f t="shared" si="30"/>
        <v>456.18335999999999</v>
      </c>
      <c r="Y290">
        <f t="shared" si="29"/>
        <v>2.239602500001638</v>
      </c>
      <c r="Z290">
        <f t="shared" si="29"/>
        <v>7.494040200001109</v>
      </c>
      <c r="AA290">
        <v>432</v>
      </c>
    </row>
    <row r="291" spans="1:27">
      <c r="A291">
        <f t="shared" si="28"/>
        <v>3.2999999999447027E-2</v>
      </c>
      <c r="B291">
        <f t="shared" si="24"/>
        <v>8.8300865999881353</v>
      </c>
      <c r="C291">
        <v>10497.221316599987</v>
      </c>
      <c r="D291">
        <v>140.51355999999899</v>
      </c>
      <c r="E291">
        <v>427.64440000000002</v>
      </c>
      <c r="F291">
        <v>415.16077178795001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5"/>
        <v>0</v>
      </c>
      <c r="M291">
        <f t="shared" si="31"/>
        <v>458.17009532404848</v>
      </c>
      <c r="N291">
        <f t="shared" si="27"/>
        <v>43.009323536098464</v>
      </c>
      <c r="O291">
        <f t="shared" si="30"/>
        <v>456.18335999999999</v>
      </c>
      <c r="Y291">
        <f t="shared" si="29"/>
        <v>2.239602500001638</v>
      </c>
      <c r="Z291">
        <f t="shared" si="29"/>
        <v>7.494040200001109</v>
      </c>
      <c r="AA291">
        <v>433.5</v>
      </c>
    </row>
    <row r="292" spans="1:27">
      <c r="A292">
        <f t="shared" si="28"/>
        <v>3.2999999999447027E-2</v>
      </c>
      <c r="B292">
        <f t="shared" si="24"/>
        <v>8.8630865999875823</v>
      </c>
      <c r="C292">
        <v>10497.254316599987</v>
      </c>
      <c r="D292">
        <v>138.47291999999999</v>
      </c>
      <c r="E292">
        <v>433.86867999999998</v>
      </c>
      <c r="F292">
        <v>415.16077178795001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25"/>
        <v>0</v>
      </c>
      <c r="M292">
        <f t="shared" si="31"/>
        <v>458.17009532404848</v>
      </c>
      <c r="N292">
        <f t="shared" si="27"/>
        <v>43.009323536098464</v>
      </c>
      <c r="O292">
        <f t="shared" si="30"/>
        <v>456.18335999999999</v>
      </c>
      <c r="Y292">
        <f t="shared" si="29"/>
        <v>2.239602500001638</v>
      </c>
      <c r="Z292">
        <f t="shared" si="29"/>
        <v>7.494040200001109</v>
      </c>
      <c r="AA292">
        <v>435</v>
      </c>
    </row>
    <row r="293" spans="1:27">
      <c r="A293">
        <f t="shared" si="28"/>
        <v>3.2999999999447027E-2</v>
      </c>
      <c r="B293">
        <f t="shared" si="24"/>
        <v>8.8960865999870293</v>
      </c>
      <c r="C293">
        <v>10497.287316599986</v>
      </c>
      <c r="D293">
        <v>136.39859999999999</v>
      </c>
      <c r="E293">
        <v>438.53744</v>
      </c>
      <c r="F293">
        <v>415.16077178795001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25"/>
        <v>0</v>
      </c>
      <c r="M293">
        <f t="shared" si="31"/>
        <v>458.17009532404848</v>
      </c>
      <c r="N293">
        <f t="shared" si="27"/>
        <v>43.009323536098464</v>
      </c>
      <c r="O293">
        <f t="shared" si="30"/>
        <v>456.18335999999999</v>
      </c>
      <c r="Y293">
        <f t="shared" si="29"/>
        <v>2.239602500001638</v>
      </c>
      <c r="Z293">
        <f t="shared" si="29"/>
        <v>7.494040200001109</v>
      </c>
      <c r="AA293">
        <v>436.5</v>
      </c>
    </row>
    <row r="294" spans="1:27">
      <c r="A294">
        <f t="shared" si="28"/>
        <v>3.2999999999447027E-2</v>
      </c>
      <c r="B294">
        <f t="shared" si="24"/>
        <v>8.9290865999864764</v>
      </c>
      <c r="C294">
        <v>10497.320316599986</v>
      </c>
      <c r="D294">
        <v>134.14259999999999</v>
      </c>
      <c r="E294">
        <v>443.38435999999899</v>
      </c>
      <c r="F294">
        <v>415.16077178795001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25"/>
        <v>0</v>
      </c>
      <c r="M294">
        <f t="shared" si="31"/>
        <v>458.17009532404848</v>
      </c>
      <c r="N294">
        <f t="shared" si="27"/>
        <v>43.009323536098464</v>
      </c>
      <c r="O294">
        <f t="shared" si="30"/>
        <v>456.18335999999999</v>
      </c>
      <c r="Y294">
        <f t="shared" si="29"/>
        <v>2.239602500001638</v>
      </c>
      <c r="Z294">
        <f t="shared" si="29"/>
        <v>7.494040200001109</v>
      </c>
      <c r="AA294">
        <v>438</v>
      </c>
    </row>
    <row r="295" spans="1:27">
      <c r="A295">
        <f t="shared" si="28"/>
        <v>3.2999999999447027E-2</v>
      </c>
      <c r="B295">
        <f t="shared" si="24"/>
        <v>8.9620865999859234</v>
      </c>
      <c r="C295">
        <v>10497.353316599985</v>
      </c>
      <c r="D295">
        <v>132.28020000000001</v>
      </c>
      <c r="E295">
        <v>445.69739999999899</v>
      </c>
      <c r="F295">
        <v>415.16077178795001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25"/>
        <v>0</v>
      </c>
      <c r="M295">
        <f t="shared" si="31"/>
        <v>458.17009532404848</v>
      </c>
      <c r="N295">
        <f t="shared" si="27"/>
        <v>43.009323536098464</v>
      </c>
      <c r="O295">
        <f t="shared" si="30"/>
        <v>456.18335999999999</v>
      </c>
      <c r="Y295">
        <f t="shared" si="29"/>
        <v>2.239602500001638</v>
      </c>
      <c r="Z295">
        <f t="shared" si="29"/>
        <v>7.494040200001109</v>
      </c>
      <c r="AA295">
        <v>439.5</v>
      </c>
    </row>
    <row r="296" spans="1:27">
      <c r="A296">
        <f t="shared" si="28"/>
        <v>3.2999999999447027E-2</v>
      </c>
      <c r="B296">
        <f t="shared" si="24"/>
        <v>8.9950865999853704</v>
      </c>
      <c r="C296">
        <v>10497.386316599985</v>
      </c>
      <c r="D296">
        <v>130.70544000000001</v>
      </c>
      <c r="E296">
        <v>448.61504000000002</v>
      </c>
      <c r="F296">
        <v>415.16077178795001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25"/>
        <v>0</v>
      </c>
      <c r="M296">
        <f t="shared" si="31"/>
        <v>458.17009532404848</v>
      </c>
      <c r="N296">
        <f t="shared" si="27"/>
        <v>43.009323536098464</v>
      </c>
      <c r="O296">
        <f t="shared" si="30"/>
        <v>456.18335999999999</v>
      </c>
      <c r="Y296">
        <f t="shared" si="29"/>
        <v>2.239602500001638</v>
      </c>
      <c r="Z296">
        <f t="shared" si="29"/>
        <v>7.494040200001109</v>
      </c>
      <c r="AA296">
        <v>441</v>
      </c>
    </row>
    <row r="297" spans="1:27">
      <c r="A297">
        <f t="shared" si="28"/>
        <v>3.2999999999447027E-2</v>
      </c>
      <c r="B297">
        <f t="shared" si="24"/>
        <v>9.0280865999848174</v>
      </c>
      <c r="C297">
        <v>10497.419316599984</v>
      </c>
      <c r="D297">
        <v>129.13512</v>
      </c>
      <c r="E297">
        <v>450.55043999999998</v>
      </c>
      <c r="F297">
        <v>415.16077178795001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25"/>
        <v>0</v>
      </c>
      <c r="M297">
        <f t="shared" si="31"/>
        <v>458.17009532404848</v>
      </c>
      <c r="N297">
        <f t="shared" si="27"/>
        <v>43.009323536098464</v>
      </c>
      <c r="O297">
        <f t="shared" si="30"/>
        <v>456.18335999999999</v>
      </c>
      <c r="Y297">
        <f t="shared" si="29"/>
        <v>2.239602500001638</v>
      </c>
      <c r="Z297">
        <f t="shared" si="29"/>
        <v>7.494040200001109</v>
      </c>
      <c r="AA297">
        <v>442.5</v>
      </c>
    </row>
    <row r="298" spans="1:27">
      <c r="A298">
        <f t="shared" si="28"/>
        <v>3.2999999999447027E-2</v>
      </c>
      <c r="B298">
        <f t="shared" si="24"/>
        <v>9.0610865999842645</v>
      </c>
      <c r="C298">
        <v>10497.452316599984</v>
      </c>
      <c r="D298">
        <v>127.53084</v>
      </c>
      <c r="E298">
        <v>451.61264</v>
      </c>
      <c r="F298">
        <v>415.16077178795001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25"/>
        <v>0</v>
      </c>
      <c r="M298">
        <f t="shared" si="31"/>
        <v>458.17009532404848</v>
      </c>
      <c r="N298">
        <f t="shared" si="27"/>
        <v>43.009323536098464</v>
      </c>
      <c r="O298">
        <f t="shared" si="30"/>
        <v>456.18335999999999</v>
      </c>
      <c r="Y298">
        <f t="shared" si="29"/>
        <v>2.239602500001638</v>
      </c>
      <c r="Z298">
        <f t="shared" si="29"/>
        <v>7.494040200001109</v>
      </c>
      <c r="AA298">
        <v>444</v>
      </c>
    </row>
    <row r="299" spans="1:27">
      <c r="A299">
        <f t="shared" si="28"/>
        <v>3.2999999999447027E-2</v>
      </c>
      <c r="B299">
        <f t="shared" si="24"/>
        <v>9.0940865999837115</v>
      </c>
      <c r="C299">
        <v>10497.485316599983</v>
      </c>
      <c r="D299">
        <v>125.91083999999999</v>
      </c>
      <c r="E299">
        <v>452.51015999999998</v>
      </c>
      <c r="F299">
        <v>415.16077178795001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25"/>
        <v>0</v>
      </c>
      <c r="M299">
        <f t="shared" si="31"/>
        <v>458.17009532404848</v>
      </c>
      <c r="N299">
        <f t="shared" si="27"/>
        <v>43.009323536098464</v>
      </c>
      <c r="O299">
        <f t="shared" si="30"/>
        <v>456.18335999999999</v>
      </c>
      <c r="Y299">
        <f t="shared" si="29"/>
        <v>2.239602500001638</v>
      </c>
      <c r="Z299">
        <f t="shared" si="29"/>
        <v>7.494040200001109</v>
      </c>
      <c r="AA299">
        <v>445.5</v>
      </c>
    </row>
    <row r="300" spans="1:27">
      <c r="A300">
        <f t="shared" si="28"/>
        <v>3.2999999999447027E-2</v>
      </c>
      <c r="B300">
        <f t="shared" si="24"/>
        <v>9.1270865999831585</v>
      </c>
      <c r="C300">
        <v>10497.518316599982</v>
      </c>
      <c r="D300">
        <v>124.58076</v>
      </c>
      <c r="E300">
        <v>453.89499999999998</v>
      </c>
      <c r="F300">
        <v>415.16077178795001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25"/>
        <v>0</v>
      </c>
      <c r="M300">
        <f t="shared" si="31"/>
        <v>458.17009532404848</v>
      </c>
      <c r="N300">
        <f t="shared" si="27"/>
        <v>43.009323536098464</v>
      </c>
      <c r="O300">
        <f t="shared" si="30"/>
        <v>456.18335999999999</v>
      </c>
      <c r="Y300">
        <f t="shared" si="29"/>
        <v>2.239602500001638</v>
      </c>
      <c r="Z300">
        <f t="shared" si="29"/>
        <v>7.494040200001109</v>
      </c>
      <c r="AA300">
        <v>447</v>
      </c>
    </row>
    <row r="301" spans="1:27">
      <c r="A301">
        <f t="shared" si="28"/>
        <v>3.2999999999447027E-2</v>
      </c>
      <c r="B301">
        <f t="shared" si="24"/>
        <v>9.1600865999826055</v>
      </c>
      <c r="C301">
        <v>10497.551316599982</v>
      </c>
      <c r="D301">
        <v>123.18576</v>
      </c>
      <c r="E301">
        <v>454.87936000000002</v>
      </c>
      <c r="F301">
        <v>415.16077178795001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25"/>
        <v>0</v>
      </c>
      <c r="M301">
        <f t="shared" si="31"/>
        <v>458.17009532404848</v>
      </c>
      <c r="N301">
        <f t="shared" si="27"/>
        <v>43.009323536098464</v>
      </c>
      <c r="O301">
        <f t="shared" si="30"/>
        <v>456.18335999999999</v>
      </c>
      <c r="Y301">
        <f t="shared" si="29"/>
        <v>2.239602500001638</v>
      </c>
      <c r="Z301">
        <f t="shared" si="29"/>
        <v>7.494040200001109</v>
      </c>
      <c r="AA301">
        <v>448.5</v>
      </c>
    </row>
    <row r="302" spans="1:27">
      <c r="A302">
        <f t="shared" si="28"/>
        <v>3.2999999999447027E-2</v>
      </c>
      <c r="B302">
        <f t="shared" si="24"/>
        <v>9.1930865999820526</v>
      </c>
      <c r="C302">
        <v>10497.584316599981</v>
      </c>
      <c r="D302">
        <v>121.8252</v>
      </c>
      <c r="E302">
        <v>456.18335999999999</v>
      </c>
      <c r="F302">
        <v>415.16077178795001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25"/>
        <v>0</v>
      </c>
      <c r="M302">
        <f t="shared" si="31"/>
        <v>458.17009532404848</v>
      </c>
      <c r="N302">
        <f t="shared" si="27"/>
        <v>43.009323536098464</v>
      </c>
      <c r="O302">
        <f t="shared" si="30"/>
        <v>456.18335999999999</v>
      </c>
      <c r="Y302">
        <f t="shared" si="29"/>
        <v>2.239602500001638</v>
      </c>
      <c r="Z302">
        <f t="shared" si="29"/>
        <v>7.494040200001109</v>
      </c>
      <c r="AA302">
        <v>450</v>
      </c>
    </row>
    <row r="303" spans="1:27">
      <c r="A303">
        <f t="shared" si="28"/>
        <v>3.2999999999447027E-2</v>
      </c>
      <c r="B303">
        <f t="shared" si="24"/>
        <v>9.2260865999814996</v>
      </c>
      <c r="C303">
        <v>10497.617316599981</v>
      </c>
      <c r="D303">
        <v>120.53219999999899</v>
      </c>
      <c r="E303">
        <v>456.90348</v>
      </c>
      <c r="F303">
        <v>415.16077178795001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25"/>
        <v>0</v>
      </c>
      <c r="M303">
        <f t="shared" si="31"/>
        <v>458.17009532404848</v>
      </c>
      <c r="N303">
        <f t="shared" si="27"/>
        <v>43.009323536098464</v>
      </c>
      <c r="O303">
        <f t="shared" si="30"/>
        <v>456.18335999999999</v>
      </c>
      <c r="Y303">
        <f t="shared" si="29"/>
        <v>2.239602500001638</v>
      </c>
      <c r="Z303">
        <f t="shared" si="29"/>
        <v>7.494040200001109</v>
      </c>
      <c r="AA303">
        <v>451.5</v>
      </c>
    </row>
    <row r="304" spans="1:27">
      <c r="A304">
        <f t="shared" si="28"/>
        <v>3.2999999999447027E-2</v>
      </c>
      <c r="B304">
        <f t="shared" si="24"/>
        <v>9.2590865999809466</v>
      </c>
      <c r="C304">
        <v>10497.65031659998</v>
      </c>
      <c r="D304">
        <v>119.24903999999999</v>
      </c>
      <c r="E304">
        <v>457.79127999999997</v>
      </c>
      <c r="F304">
        <v>415.16077178795001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25"/>
        <v>0</v>
      </c>
      <c r="M304">
        <f t="shared" si="31"/>
        <v>458.17009532404848</v>
      </c>
      <c r="N304">
        <f t="shared" si="27"/>
        <v>43.009323536098464</v>
      </c>
      <c r="O304">
        <f t="shared" si="30"/>
        <v>456.18335999999999</v>
      </c>
      <c r="Y304">
        <f t="shared" si="29"/>
        <v>2.239602500001638</v>
      </c>
      <c r="Z304">
        <f t="shared" si="29"/>
        <v>7.494040200001109</v>
      </c>
      <c r="AA304">
        <v>453</v>
      </c>
    </row>
    <row r="305" spans="1:27">
      <c r="A305">
        <f t="shared" si="28"/>
        <v>3.2999999999447027E-2</v>
      </c>
      <c r="B305">
        <f t="shared" si="24"/>
        <v>9.2920865999803937</v>
      </c>
      <c r="C305">
        <v>10497.68331659998</v>
      </c>
      <c r="D305">
        <v>117.98196</v>
      </c>
      <c r="E305">
        <v>457.98516000000001</v>
      </c>
      <c r="F305">
        <v>415.16077178795001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25"/>
        <v>0</v>
      </c>
      <c r="M305">
        <f t="shared" si="31"/>
        <v>458.17009532404848</v>
      </c>
      <c r="N305">
        <f t="shared" si="27"/>
        <v>43.009323536098464</v>
      </c>
      <c r="O305">
        <f t="shared" si="30"/>
        <v>456.18335999999999</v>
      </c>
      <c r="Y305">
        <f t="shared" si="29"/>
        <v>2.239602500001638</v>
      </c>
      <c r="Z305">
        <f t="shared" si="29"/>
        <v>7.494040200001109</v>
      </c>
      <c r="AA305">
        <v>454.5</v>
      </c>
    </row>
    <row r="306" spans="1:27">
      <c r="A306">
        <f t="shared" si="28"/>
        <v>3.2999999999447027E-2</v>
      </c>
      <c r="B306">
        <f t="shared" si="24"/>
        <v>9.3250865999798407</v>
      </c>
      <c r="C306">
        <v>10497.716316599979</v>
      </c>
      <c r="D306">
        <v>116.698799999999</v>
      </c>
      <c r="E306">
        <v>458.23667999999998</v>
      </c>
      <c r="F306">
        <v>415.16077178795001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25"/>
        <v>0</v>
      </c>
      <c r="M306">
        <f t="shared" si="31"/>
        <v>458.17009532404848</v>
      </c>
      <c r="N306">
        <f t="shared" si="27"/>
        <v>43.009323536098464</v>
      </c>
      <c r="O306">
        <f t="shared" si="30"/>
        <v>456.18335999999999</v>
      </c>
      <c r="Y306">
        <f t="shared" si="29"/>
        <v>2.239602500001638</v>
      </c>
      <c r="Z306">
        <f t="shared" si="29"/>
        <v>7.494040200001109</v>
      </c>
      <c r="AA306">
        <v>456</v>
      </c>
    </row>
    <row r="307" spans="1:27">
      <c r="A307">
        <f t="shared" si="28"/>
        <v>3.2999999999447027E-2</v>
      </c>
      <c r="B307">
        <f t="shared" si="24"/>
        <v>9.3580865999792877</v>
      </c>
      <c r="C307">
        <v>10497.749316599979</v>
      </c>
      <c r="D307">
        <v>115.37939999999899</v>
      </c>
      <c r="E307">
        <v>458.06788</v>
      </c>
      <c r="F307">
        <v>415.16077178795001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25"/>
        <v>0</v>
      </c>
      <c r="M307">
        <f t="shared" si="31"/>
        <v>458.17009532404848</v>
      </c>
      <c r="N307">
        <f t="shared" si="27"/>
        <v>43.009323536098464</v>
      </c>
      <c r="O307">
        <f t="shared" si="30"/>
        <v>456.18335999999999</v>
      </c>
      <c r="Y307">
        <f t="shared" si="29"/>
        <v>2.239602500001638</v>
      </c>
      <c r="Z307">
        <f t="shared" si="29"/>
        <v>7.494040200001109</v>
      </c>
      <c r="AA307">
        <v>457.5</v>
      </c>
    </row>
    <row r="308" spans="1:27">
      <c r="A308">
        <f t="shared" si="28"/>
        <v>3.2999999999447027E-2</v>
      </c>
      <c r="B308">
        <f t="shared" si="24"/>
        <v>9.3910865999787347</v>
      </c>
      <c r="C308">
        <v>10497.782316599978</v>
      </c>
      <c r="D308">
        <v>113.644919999999</v>
      </c>
      <c r="E308">
        <v>457.31632000000002</v>
      </c>
      <c r="F308">
        <v>415.16077178795001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25"/>
        <v>0</v>
      </c>
      <c r="M308">
        <f t="shared" si="31"/>
        <v>458.17009532404848</v>
      </c>
      <c r="N308">
        <f t="shared" si="27"/>
        <v>43.009323536098464</v>
      </c>
      <c r="O308">
        <f t="shared" si="30"/>
        <v>456.18335999999999</v>
      </c>
      <c r="Y308">
        <f t="shared" si="29"/>
        <v>2.239602500001638</v>
      </c>
      <c r="Z308">
        <f t="shared" si="29"/>
        <v>7.494040200001109</v>
      </c>
      <c r="AA308">
        <v>459</v>
      </c>
    </row>
    <row r="309" spans="1:27">
      <c r="Y309">
        <f t="shared" si="29"/>
        <v>2.239602500001638</v>
      </c>
      <c r="Z309">
        <f t="shared" si="29"/>
        <v>7.494040200001109</v>
      </c>
      <c r="AA309">
        <v>460.5</v>
      </c>
    </row>
    <row r="310" spans="1:27">
      <c r="Y310">
        <f t="shared" si="29"/>
        <v>2.239602500001638</v>
      </c>
      <c r="Z310">
        <f t="shared" si="29"/>
        <v>7.494040200001109</v>
      </c>
      <c r="AA310">
        <v>462</v>
      </c>
    </row>
    <row r="311" spans="1:27">
      <c r="Y311">
        <f t="shared" si="29"/>
        <v>2.239602500001638</v>
      </c>
      <c r="Z311">
        <f t="shared" si="29"/>
        <v>7.494040200001109</v>
      </c>
      <c r="AA311">
        <v>463.5</v>
      </c>
    </row>
    <row r="312" spans="1:27">
      <c r="Y312">
        <f t="shared" si="29"/>
        <v>2.239602500001638</v>
      </c>
      <c r="Z312">
        <f t="shared" si="29"/>
        <v>7.494040200001109</v>
      </c>
      <c r="AA312">
        <v>465</v>
      </c>
    </row>
    <row r="313" spans="1:27">
      <c r="Y313">
        <f t="shared" si="29"/>
        <v>2.239602500001638</v>
      </c>
      <c r="Z313">
        <f t="shared" si="29"/>
        <v>7.494040200001109</v>
      </c>
      <c r="AA313">
        <v>466.5</v>
      </c>
    </row>
    <row r="314" spans="1:27">
      <c r="Y314">
        <f t="shared" si="29"/>
        <v>2.239602500001638</v>
      </c>
      <c r="Z314">
        <f t="shared" si="29"/>
        <v>7.494040200001109</v>
      </c>
      <c r="AA314">
        <v>468</v>
      </c>
    </row>
    <row r="315" spans="1:27">
      <c r="Y315">
        <f t="shared" si="29"/>
        <v>2.239602500001638</v>
      </c>
      <c r="Z315">
        <f t="shared" si="29"/>
        <v>7.494040200001109</v>
      </c>
      <c r="AA315">
        <v>469.5</v>
      </c>
    </row>
    <row r="316" spans="1:27">
      <c r="Y316">
        <f t="shared" si="29"/>
        <v>2.239602500001638</v>
      </c>
      <c r="Z316">
        <f t="shared" si="29"/>
        <v>7.494040200001109</v>
      </c>
      <c r="AA316">
        <v>471</v>
      </c>
    </row>
    <row r="317" spans="1:27">
      <c r="Y317">
        <f t="shared" si="29"/>
        <v>2.239602500001638</v>
      </c>
      <c r="Z317">
        <f t="shared" si="29"/>
        <v>7.494040200001109</v>
      </c>
      <c r="AA317">
        <v>472.5</v>
      </c>
    </row>
    <row r="318" spans="1:27">
      <c r="Y318">
        <f t="shared" si="29"/>
        <v>2.239602500001638</v>
      </c>
      <c r="Z318">
        <f t="shared" si="29"/>
        <v>7.494040200001109</v>
      </c>
      <c r="AA318">
        <v>474</v>
      </c>
    </row>
    <row r="319" spans="1:27">
      <c r="Y319">
        <f t="shared" si="29"/>
        <v>2.239602500001638</v>
      </c>
      <c r="Z319">
        <f t="shared" si="29"/>
        <v>7.494040200001109</v>
      </c>
      <c r="AA319">
        <v>475.5</v>
      </c>
    </row>
    <row r="320" spans="1:27">
      <c r="Y320">
        <f t="shared" si="29"/>
        <v>2.239602500001638</v>
      </c>
      <c r="Z320">
        <f t="shared" si="29"/>
        <v>7.494040200001109</v>
      </c>
      <c r="AA320">
        <v>477</v>
      </c>
    </row>
    <row r="321" spans="16:27">
      <c r="Y321">
        <f t="shared" si="29"/>
        <v>2.239602500001638</v>
      </c>
      <c r="Z321">
        <f t="shared" si="29"/>
        <v>7.494040200001109</v>
      </c>
      <c r="AA321">
        <v>478.5</v>
      </c>
    </row>
    <row r="322" spans="16:27">
      <c r="Y322">
        <f t="shared" si="29"/>
        <v>2.239602500001638</v>
      </c>
      <c r="Z322">
        <f t="shared" si="29"/>
        <v>7.494040200001109</v>
      </c>
      <c r="AA322">
        <v>480</v>
      </c>
    </row>
    <row r="323" spans="16:27">
      <c r="Y323">
        <f t="shared" si="29"/>
        <v>2.239602500001638</v>
      </c>
      <c r="Z323">
        <f t="shared" si="29"/>
        <v>7.494040200001109</v>
      </c>
      <c r="AA323">
        <v>481.5</v>
      </c>
    </row>
    <row r="324" spans="16:27">
      <c r="R324">
        <v>10496.4953166</v>
      </c>
      <c r="S324">
        <v>10496.4953166</v>
      </c>
      <c r="T324">
        <v>10496.4953166</v>
      </c>
      <c r="Y324">
        <f t="shared" ref="Y324:Z336" si="32">Y323</f>
        <v>2.239602500001638</v>
      </c>
      <c r="Z324">
        <f t="shared" si="32"/>
        <v>7.494040200001109</v>
      </c>
      <c r="AA324">
        <v>483</v>
      </c>
    </row>
    <row r="325" spans="16:27">
      <c r="P325">
        <f>R325-S324</f>
        <v>3.2999999999447027E-2</v>
      </c>
      <c r="Q325">
        <f>S325-S324</f>
        <v>0.28156140000101004</v>
      </c>
      <c r="R325">
        <f>S324+(0.033)</f>
        <v>10496.528316599999</v>
      </c>
      <c r="S325">
        <v>10496.776878000001</v>
      </c>
      <c r="T325">
        <v>10496.528316599999</v>
      </c>
      <c r="Y325">
        <f t="shared" si="32"/>
        <v>2.239602500001638</v>
      </c>
      <c r="Z325">
        <f t="shared" si="32"/>
        <v>7.494040200001109</v>
      </c>
      <c r="AA325">
        <v>484.5</v>
      </c>
    </row>
    <row r="326" spans="16:27">
      <c r="P326">
        <f>R326-R325</f>
        <v>3.2999999999447027E-2</v>
      </c>
      <c r="Q326">
        <f t="shared" ref="Q326:Q363" si="33">S326-S325</f>
        <v>7.6436600000306498E-2</v>
      </c>
      <c r="R326">
        <f>R325+0.033</f>
        <v>10496.561316599998</v>
      </c>
      <c r="S326">
        <v>10496.853314600001</v>
      </c>
      <c r="T326">
        <v>10496.561316599998</v>
      </c>
      <c r="Y326">
        <f t="shared" si="32"/>
        <v>2.239602500001638</v>
      </c>
      <c r="Z326">
        <f t="shared" si="32"/>
        <v>7.494040200001109</v>
      </c>
      <c r="AA326">
        <v>486</v>
      </c>
    </row>
    <row r="327" spans="16:27">
      <c r="Q327">
        <f t="shared" si="33"/>
        <v>7.7637599999434315E-2</v>
      </c>
      <c r="R327">
        <f t="shared" ref="R327:R363" si="34">R326+0.033</f>
        <v>10496.594316599998</v>
      </c>
      <c r="S327">
        <v>10496.9309522</v>
      </c>
      <c r="T327">
        <v>10496.594316599998</v>
      </c>
      <c r="Y327">
        <f t="shared" si="32"/>
        <v>2.239602500001638</v>
      </c>
      <c r="Z327">
        <f t="shared" si="32"/>
        <v>7.494040200001109</v>
      </c>
      <c r="AA327">
        <v>487.5</v>
      </c>
    </row>
    <row r="328" spans="16:27">
      <c r="Q328">
        <f t="shared" si="33"/>
        <v>1.5436599998793099E-2</v>
      </c>
      <c r="R328">
        <f t="shared" si="34"/>
        <v>10496.627316599997</v>
      </c>
      <c r="S328">
        <v>10496.946388799999</v>
      </c>
      <c r="T328">
        <v>10496.627316599997</v>
      </c>
      <c r="Y328">
        <f t="shared" si="32"/>
        <v>2.239602500001638</v>
      </c>
      <c r="Z328">
        <f t="shared" si="32"/>
        <v>7.494040200001109</v>
      </c>
      <c r="AA328">
        <v>489</v>
      </c>
    </row>
    <row r="329" spans="16:27">
      <c r="Q329">
        <f t="shared" si="33"/>
        <v>1.5606200000547688E-2</v>
      </c>
      <c r="R329">
        <f t="shared" si="34"/>
        <v>10496.660316599997</v>
      </c>
      <c r="S329">
        <v>10496.961995</v>
      </c>
      <c r="T329">
        <v>10496.660316599997</v>
      </c>
      <c r="Y329">
        <f t="shared" si="32"/>
        <v>2.239602500001638</v>
      </c>
      <c r="Z329">
        <f t="shared" si="32"/>
        <v>7.494040200001109</v>
      </c>
      <c r="AA329">
        <v>490.5</v>
      </c>
    </row>
    <row r="330" spans="16:27">
      <c r="Q330">
        <f t="shared" si="33"/>
        <v>4.6270799999547307E-2</v>
      </c>
      <c r="R330">
        <f t="shared" si="34"/>
        <v>10496.693316599996</v>
      </c>
      <c r="S330">
        <v>10497.008265799999</v>
      </c>
      <c r="T330">
        <v>10496.693316599996</v>
      </c>
      <c r="Y330">
        <f t="shared" si="32"/>
        <v>2.239602500001638</v>
      </c>
      <c r="Z330">
        <f t="shared" si="32"/>
        <v>7.494040200001109</v>
      </c>
      <c r="AA330">
        <v>492</v>
      </c>
    </row>
    <row r="331" spans="16:27">
      <c r="Q331">
        <f t="shared" si="33"/>
        <v>1.5973500001564389E-2</v>
      </c>
      <c r="R331">
        <f t="shared" si="34"/>
        <v>10496.726316599996</v>
      </c>
      <c r="S331">
        <v>10497.024239300001</v>
      </c>
      <c r="T331">
        <v>10496.726316599996</v>
      </c>
      <c r="Y331">
        <f t="shared" si="32"/>
        <v>2.239602500001638</v>
      </c>
      <c r="Z331">
        <f t="shared" si="32"/>
        <v>7.494040200001109</v>
      </c>
      <c r="AA331">
        <v>493.5</v>
      </c>
    </row>
    <row r="332" spans="16:27">
      <c r="Q332">
        <f t="shared" si="33"/>
        <v>1.5283199998521013E-2</v>
      </c>
      <c r="R332">
        <f t="shared" si="34"/>
        <v>10496.759316599995</v>
      </c>
      <c r="S332">
        <v>10497.039522499999</v>
      </c>
      <c r="T332">
        <v>10496.759316599995</v>
      </c>
      <c r="Y332">
        <f t="shared" si="32"/>
        <v>2.239602500001638</v>
      </c>
      <c r="Z332">
        <f t="shared" si="32"/>
        <v>7.494040200001109</v>
      </c>
      <c r="AA332">
        <v>495</v>
      </c>
    </row>
    <row r="333" spans="16:27">
      <c r="Q333">
        <f t="shared" si="33"/>
        <v>3.1287800000427524E-2</v>
      </c>
      <c r="R333">
        <f t="shared" si="34"/>
        <v>10496.792316599995</v>
      </c>
      <c r="S333">
        <v>10497.0708103</v>
      </c>
      <c r="T333">
        <v>10496.792316599995</v>
      </c>
      <c r="Y333">
        <f t="shared" si="32"/>
        <v>2.239602500001638</v>
      </c>
      <c r="Z333">
        <f t="shared" si="32"/>
        <v>7.494040200001109</v>
      </c>
      <c r="AA333">
        <v>496.5</v>
      </c>
    </row>
    <row r="334" spans="16:27">
      <c r="Q334">
        <f t="shared" si="33"/>
        <v>3.1817400000363705E-2</v>
      </c>
      <c r="R334">
        <f t="shared" si="34"/>
        <v>10496.825316599994</v>
      </c>
      <c r="S334">
        <v>10497.1026277</v>
      </c>
      <c r="T334">
        <v>10496.825316599994</v>
      </c>
      <c r="Y334">
        <f t="shared" si="32"/>
        <v>2.239602500001638</v>
      </c>
      <c r="Z334">
        <f t="shared" si="32"/>
        <v>7.494040200001109</v>
      </c>
      <c r="AA334">
        <v>498</v>
      </c>
    </row>
    <row r="335" spans="16:27">
      <c r="Q335">
        <f t="shared" si="33"/>
        <v>3.119689999948605E-2</v>
      </c>
      <c r="R335">
        <f t="shared" si="34"/>
        <v>10496.858316599993</v>
      </c>
      <c r="S335">
        <v>10497.1338246</v>
      </c>
      <c r="T335">
        <v>10496.858316599993</v>
      </c>
      <c r="Y335">
        <f t="shared" si="32"/>
        <v>2.239602500001638</v>
      </c>
      <c r="Z335">
        <f t="shared" si="32"/>
        <v>7.494040200001109</v>
      </c>
      <c r="AA335">
        <v>499.5</v>
      </c>
    </row>
    <row r="336" spans="16:27">
      <c r="Q336">
        <f t="shared" si="33"/>
        <v>3.0845000001136214E-2</v>
      </c>
      <c r="R336">
        <f t="shared" si="34"/>
        <v>10496.891316599993</v>
      </c>
      <c r="S336">
        <v>10497.164669600001</v>
      </c>
      <c r="T336">
        <v>10496.891316599993</v>
      </c>
      <c r="Y336">
        <f t="shared" si="32"/>
        <v>2.239602500001638</v>
      </c>
      <c r="Z336">
        <f t="shared" si="32"/>
        <v>7.494040200001109</v>
      </c>
      <c r="AA336">
        <v>501</v>
      </c>
    </row>
    <row r="337" spans="17:20">
      <c r="Q337">
        <f t="shared" si="33"/>
        <v>4.7185599998556427E-2</v>
      </c>
      <c r="R337">
        <f t="shared" si="34"/>
        <v>10496.924316599992</v>
      </c>
      <c r="S337">
        <v>10497.211855199999</v>
      </c>
      <c r="T337">
        <v>10496.924316599992</v>
      </c>
    </row>
    <row r="338" spans="17:20">
      <c r="Q338">
        <f t="shared" si="33"/>
        <v>7.6848000000609318E-2</v>
      </c>
      <c r="R338">
        <f t="shared" si="34"/>
        <v>10496.957316599992</v>
      </c>
      <c r="S338">
        <v>10497.2887032</v>
      </c>
      <c r="T338">
        <v>10496.957316599992</v>
      </c>
    </row>
    <row r="339" spans="17:20">
      <c r="Q339">
        <f t="shared" si="33"/>
        <v>1.547019999998156E-2</v>
      </c>
      <c r="R339">
        <f t="shared" si="34"/>
        <v>10496.990316599991</v>
      </c>
      <c r="S339">
        <v>10497.3041734</v>
      </c>
      <c r="T339">
        <v>10496.990316599991</v>
      </c>
    </row>
    <row r="340" spans="17:20">
      <c r="Q340">
        <f t="shared" si="33"/>
        <v>3.1324800000220421E-2</v>
      </c>
      <c r="R340">
        <f t="shared" si="34"/>
        <v>10497.023316599991</v>
      </c>
      <c r="S340">
        <v>10497.3354982</v>
      </c>
      <c r="T340">
        <v>10497.023316599991</v>
      </c>
    </row>
    <row r="341" spans="17:20">
      <c r="Q341">
        <f t="shared" si="33"/>
        <v>3.0983299999206793E-2</v>
      </c>
      <c r="R341">
        <f t="shared" si="34"/>
        <v>10497.05631659999</v>
      </c>
      <c r="S341">
        <v>10497.366481499999</v>
      </c>
      <c r="T341">
        <v>10497.05631659999</v>
      </c>
    </row>
    <row r="342" spans="17:20">
      <c r="Q342">
        <f t="shared" si="33"/>
        <v>3.1636200001230463E-2</v>
      </c>
      <c r="R342">
        <f t="shared" si="34"/>
        <v>10497.08931659999</v>
      </c>
      <c r="S342">
        <v>10497.398117700001</v>
      </c>
      <c r="T342">
        <v>10497.08931659999</v>
      </c>
    </row>
    <row r="343" spans="17:20">
      <c r="Q343">
        <f t="shared" si="33"/>
        <v>1.6186099999686121E-2</v>
      </c>
      <c r="R343">
        <f t="shared" si="34"/>
        <v>10497.122316599989</v>
      </c>
      <c r="S343">
        <v>10497.4143038</v>
      </c>
      <c r="T343">
        <v>10497.122316599989</v>
      </c>
    </row>
    <row r="344" spans="17:20">
      <c r="Q344">
        <f t="shared" si="33"/>
        <v>3.0526099999406142E-2</v>
      </c>
      <c r="R344">
        <f t="shared" si="34"/>
        <v>10497.155316599989</v>
      </c>
      <c r="S344">
        <v>10497.4448299</v>
      </c>
      <c r="T344">
        <v>10497.155316599989</v>
      </c>
    </row>
    <row r="345" spans="17:20">
      <c r="Q345">
        <f t="shared" si="33"/>
        <v>4.5822899999620859E-2</v>
      </c>
      <c r="R345">
        <f t="shared" si="34"/>
        <v>10497.188316599988</v>
      </c>
      <c r="S345">
        <v>10497.490652799999</v>
      </c>
      <c r="T345">
        <v>10497.188316599988</v>
      </c>
    </row>
    <row r="346" spans="17:20">
      <c r="Q346">
        <f t="shared" si="33"/>
        <v>3.1041100000948063E-2</v>
      </c>
      <c r="R346">
        <f t="shared" si="34"/>
        <v>10497.221316599987</v>
      </c>
      <c r="S346">
        <v>10497.5216939</v>
      </c>
      <c r="T346">
        <v>10497.221316599987</v>
      </c>
    </row>
    <row r="347" spans="17:20">
      <c r="Q347">
        <f t="shared" si="33"/>
        <v>3.1949899999744957E-2</v>
      </c>
      <c r="R347">
        <f t="shared" si="34"/>
        <v>10497.254316599987</v>
      </c>
      <c r="S347">
        <v>10497.5536438</v>
      </c>
      <c r="T347">
        <v>10497.254316599987</v>
      </c>
    </row>
    <row r="348" spans="17:20">
      <c r="Q348">
        <f t="shared" si="33"/>
        <v>3.061610000077053E-2</v>
      </c>
      <c r="R348">
        <f t="shared" si="34"/>
        <v>10497.287316599986</v>
      </c>
      <c r="S348">
        <v>10497.584259900001</v>
      </c>
      <c r="T348">
        <v>10497.287316599986</v>
      </c>
    </row>
    <row r="349" spans="17:20">
      <c r="Q349">
        <f t="shared" si="33"/>
        <v>3.1832999999096501E-2</v>
      </c>
      <c r="R349">
        <f t="shared" si="34"/>
        <v>10497.320316599986</v>
      </c>
      <c r="S349">
        <v>10497.6160929</v>
      </c>
      <c r="T349">
        <v>10497.320316599986</v>
      </c>
    </row>
    <row r="350" spans="17:20">
      <c r="Q350">
        <f t="shared" si="33"/>
        <v>3.0350700000781217E-2</v>
      </c>
      <c r="R350">
        <f t="shared" si="34"/>
        <v>10497.353316599985</v>
      </c>
      <c r="S350">
        <v>10497.646443600001</v>
      </c>
      <c r="T350">
        <v>10497.353316599985</v>
      </c>
    </row>
    <row r="351" spans="17:20">
      <c r="Q351">
        <f t="shared" si="33"/>
        <v>3.1046500000229571E-2</v>
      </c>
      <c r="R351">
        <f t="shared" si="34"/>
        <v>10497.386316599985</v>
      </c>
      <c r="S351">
        <v>10497.677490100001</v>
      </c>
      <c r="T351">
        <v>10497.386316599985</v>
      </c>
    </row>
    <row r="352" spans="17:20">
      <c r="Q352">
        <f t="shared" si="33"/>
        <v>4.7342199999548029E-2</v>
      </c>
      <c r="R352">
        <f t="shared" si="34"/>
        <v>10497.419316599984</v>
      </c>
      <c r="S352">
        <v>10497.7248323</v>
      </c>
      <c r="T352">
        <v>10497.419316599984</v>
      </c>
    </row>
    <row r="353" spans="17:20">
      <c r="Q353">
        <f t="shared" si="33"/>
        <v>1.7395900000337861E-2</v>
      </c>
      <c r="R353">
        <f t="shared" si="34"/>
        <v>10497.452316599984</v>
      </c>
      <c r="S353">
        <v>10497.742228200001</v>
      </c>
      <c r="T353">
        <v>10497.452316599984</v>
      </c>
    </row>
    <row r="354" spans="17:20">
      <c r="Q354">
        <f t="shared" si="33"/>
        <v>3.0201199999282835E-2</v>
      </c>
      <c r="R354">
        <f t="shared" si="34"/>
        <v>10497.485316599983</v>
      </c>
      <c r="S354">
        <v>10497.7724294</v>
      </c>
      <c r="T354">
        <v>10497.485316599983</v>
      </c>
    </row>
    <row r="355" spans="17:20">
      <c r="Q355">
        <f t="shared" si="33"/>
        <v>6.2284999999974389E-2</v>
      </c>
      <c r="R355">
        <f t="shared" si="34"/>
        <v>10497.518316599982</v>
      </c>
      <c r="S355">
        <v>10497.8347144</v>
      </c>
      <c r="T355">
        <v>10497.518316599982</v>
      </c>
    </row>
    <row r="356" spans="17:20">
      <c r="Q356">
        <f t="shared" si="33"/>
        <v>4.7137199999269797E-2</v>
      </c>
      <c r="R356">
        <f t="shared" si="34"/>
        <v>10497.551316599982</v>
      </c>
      <c r="S356">
        <v>10497.881851599999</v>
      </c>
      <c r="T356">
        <v>10497.551316599982</v>
      </c>
    </row>
    <row r="357" spans="17:20">
      <c r="Q357">
        <f t="shared" si="33"/>
        <v>3.0820500000118045E-2</v>
      </c>
      <c r="R357">
        <f t="shared" si="34"/>
        <v>10497.584316599981</v>
      </c>
      <c r="S357">
        <v>10497.912672099999</v>
      </c>
      <c r="T357">
        <v>10497.584316599981</v>
      </c>
    </row>
    <row r="358" spans="17:20">
      <c r="Q358">
        <f t="shared" si="33"/>
        <v>3.1620400000974769E-2</v>
      </c>
      <c r="R358">
        <f t="shared" si="34"/>
        <v>10497.617316599981</v>
      </c>
      <c r="S358">
        <v>10497.9442925</v>
      </c>
      <c r="T358">
        <v>10497.617316599981</v>
      </c>
    </row>
    <row r="359" spans="17:20">
      <c r="Q359">
        <f t="shared" si="33"/>
        <v>3.2095299999127747E-2</v>
      </c>
      <c r="R359">
        <f t="shared" si="34"/>
        <v>10497.65031659998</v>
      </c>
      <c r="S359">
        <v>10497.976387799999</v>
      </c>
      <c r="T359">
        <v>10497.65031659998</v>
      </c>
    </row>
    <row r="360" spans="17:20">
      <c r="Q360">
        <f t="shared" si="33"/>
        <v>3.1712300000435789E-2</v>
      </c>
      <c r="R360">
        <f t="shared" si="34"/>
        <v>10497.68331659998</v>
      </c>
      <c r="S360">
        <v>10498.0081001</v>
      </c>
      <c r="T360">
        <v>10497.68331659998</v>
      </c>
    </row>
    <row r="361" spans="17:20">
      <c r="Q361">
        <f t="shared" si="33"/>
        <v>3.1472099999518832E-2</v>
      </c>
      <c r="R361">
        <f t="shared" si="34"/>
        <v>10497.716316599979</v>
      </c>
      <c r="S361">
        <v>10498.039572199999</v>
      </c>
      <c r="T361">
        <v>10497.716316599979</v>
      </c>
    </row>
    <row r="362" spans="17:20">
      <c r="Q362">
        <f t="shared" si="33"/>
        <v>3.0820699999821954E-2</v>
      </c>
      <c r="R362">
        <f t="shared" si="34"/>
        <v>10497.749316599979</v>
      </c>
      <c r="S362">
        <v>10498.070392899999</v>
      </c>
      <c r="T362">
        <v>10497.749316599979</v>
      </c>
    </row>
    <row r="363" spans="17:20">
      <c r="Q363">
        <f t="shared" si="33"/>
        <v>3.0596200000218232E-2</v>
      </c>
      <c r="R363">
        <f t="shared" si="34"/>
        <v>10497.782316599978</v>
      </c>
      <c r="S363">
        <v>10498.100989099999</v>
      </c>
      <c r="T363">
        <v>10497.782316599978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Z336"/>
  <sheetViews>
    <sheetView topLeftCell="B1" workbookViewId="0">
      <selection activeCell="Q26" sqref="Q26"/>
    </sheetView>
  </sheetViews>
  <sheetFormatPr defaultRowHeight="14.25"/>
  <sheetData>
    <row r="1" spans="1:26">
      <c r="A1" t="s">
        <v>9</v>
      </c>
      <c r="B1" s="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27</v>
      </c>
      <c r="H1" t="s">
        <v>28</v>
      </c>
      <c r="I1" s="1" t="s">
        <v>3</v>
      </c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7.6539999999999999</v>
      </c>
      <c r="M2">
        <f>L2-E2</f>
        <v>7.6539999999999999</v>
      </c>
      <c r="N2">
        <v>0</v>
      </c>
      <c r="W2">
        <f>Y2-X2</f>
        <v>4.8120361000001139</v>
      </c>
      <c r="X2">
        <f>A90</f>
        <v>2.2261210999986361</v>
      </c>
      <c r="Y2">
        <f>A237</f>
        <v>7.03815719999875</v>
      </c>
      <c r="Z2">
        <v>0</v>
      </c>
    </row>
    <row r="3" spans="1:26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7.7850000000000001</v>
      </c>
      <c r="M3">
        <f t="shared" ref="M3:M66" si="3">L3-E3</f>
        <v>7.7850000000000001</v>
      </c>
      <c r="N3">
        <v>0</v>
      </c>
      <c r="X3">
        <f>X2</f>
        <v>2.2261210999986361</v>
      </c>
      <c r="Y3">
        <f>Y2</f>
        <v>7.03815719999875</v>
      </c>
      <c r="Z3">
        <v>1.5</v>
      </c>
    </row>
    <row r="4" spans="1:26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8.0470000000000006</v>
      </c>
      <c r="M4">
        <f t="shared" si="3"/>
        <v>8.0470000000000006</v>
      </c>
      <c r="N4">
        <v>0</v>
      </c>
      <c r="X4">
        <f t="shared" ref="X4:Y67" si="4">X3</f>
        <v>2.2261210999986361</v>
      </c>
      <c r="Y4">
        <f t="shared" si="4"/>
        <v>7.03815719999875</v>
      </c>
      <c r="Z4">
        <v>3</v>
      </c>
    </row>
    <row r="5" spans="1:26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8.702</v>
      </c>
      <c r="M5">
        <f t="shared" si="3"/>
        <v>8.702</v>
      </c>
      <c r="N5">
        <v>0</v>
      </c>
      <c r="X5">
        <f t="shared" si="4"/>
        <v>2.2261210999986361</v>
      </c>
      <c r="Y5">
        <f t="shared" si="4"/>
        <v>7.03815719999875</v>
      </c>
      <c r="Z5">
        <v>4.5</v>
      </c>
    </row>
    <row r="6" spans="1:26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9.4879999999999995</v>
      </c>
      <c r="M6">
        <f t="shared" si="3"/>
        <v>9.4879999999999995</v>
      </c>
      <c r="N6">
        <v>0</v>
      </c>
      <c r="X6">
        <f t="shared" si="4"/>
        <v>2.2261210999986361</v>
      </c>
      <c r="Y6">
        <f t="shared" si="4"/>
        <v>7.03815719999875</v>
      </c>
      <c r="Z6">
        <v>6</v>
      </c>
    </row>
    <row r="7" spans="1:26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10.404999999999999</v>
      </c>
      <c r="M7">
        <f t="shared" si="3"/>
        <v>10.404999999999999</v>
      </c>
      <c r="N7">
        <v>0</v>
      </c>
      <c r="X7">
        <f t="shared" si="4"/>
        <v>2.2261210999986361</v>
      </c>
      <c r="Y7">
        <f t="shared" si="4"/>
        <v>7.03815719999875</v>
      </c>
      <c r="Z7">
        <v>7.5</v>
      </c>
    </row>
    <row r="8" spans="1:26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11.452999999999999</v>
      </c>
      <c r="M8">
        <f t="shared" si="3"/>
        <v>11.452999999999999</v>
      </c>
      <c r="N8">
        <v>0</v>
      </c>
      <c r="X8">
        <f t="shared" si="4"/>
        <v>2.2261210999986361</v>
      </c>
      <c r="Y8">
        <f t="shared" si="4"/>
        <v>7.03815719999875</v>
      </c>
      <c r="Z8">
        <v>9</v>
      </c>
    </row>
    <row r="9" spans="1:26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8.0619999999999994</v>
      </c>
      <c r="M9">
        <f t="shared" si="3"/>
        <v>8.0619999999999994</v>
      </c>
      <c r="N9">
        <v>0</v>
      </c>
      <c r="X9">
        <f t="shared" si="4"/>
        <v>2.2261210999986361</v>
      </c>
      <c r="Y9">
        <f t="shared" si="4"/>
        <v>7.03815719999875</v>
      </c>
      <c r="Z9">
        <v>10.5</v>
      </c>
    </row>
    <row r="10" spans="1:26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9.2409999999999997</v>
      </c>
      <c r="M10">
        <f t="shared" si="3"/>
        <v>9.2409999999999997</v>
      </c>
      <c r="N10">
        <v>0</v>
      </c>
      <c r="X10">
        <f t="shared" si="4"/>
        <v>2.2261210999986361</v>
      </c>
      <c r="Y10">
        <f t="shared" si="4"/>
        <v>7.03815719999875</v>
      </c>
      <c r="Z10">
        <v>12</v>
      </c>
    </row>
    <row r="11" spans="1:26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3.827</v>
      </c>
      <c r="M11">
        <f t="shared" si="3"/>
        <v>3.827</v>
      </c>
      <c r="N11">
        <v>0</v>
      </c>
      <c r="X11">
        <f t="shared" si="4"/>
        <v>2.2261210999986361</v>
      </c>
      <c r="Y11">
        <f t="shared" si="4"/>
        <v>7.03815719999875</v>
      </c>
      <c r="Z11">
        <v>13.5</v>
      </c>
    </row>
    <row r="12" spans="1:26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-5.8949999999999996</v>
      </c>
      <c r="M12">
        <f t="shared" si="3"/>
        <v>-5.8949999999999996</v>
      </c>
      <c r="N12">
        <v>0</v>
      </c>
      <c r="X12">
        <f t="shared" si="4"/>
        <v>2.2261210999986361</v>
      </c>
      <c r="Y12">
        <f t="shared" si="4"/>
        <v>7.03815719999875</v>
      </c>
      <c r="Z12">
        <v>15</v>
      </c>
    </row>
    <row r="13" spans="1:26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-5.5019999999999998</v>
      </c>
      <c r="M13">
        <f t="shared" si="3"/>
        <v>-5.5019999999999998</v>
      </c>
      <c r="N13">
        <v>0</v>
      </c>
      <c r="X13">
        <f t="shared" si="4"/>
        <v>2.2261210999986361</v>
      </c>
      <c r="Y13">
        <f t="shared" si="4"/>
        <v>7.03815719999875</v>
      </c>
      <c r="Z13">
        <v>16.5</v>
      </c>
    </row>
    <row r="14" spans="1:26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-5.5019999999999998</v>
      </c>
      <c r="M14">
        <f t="shared" si="3"/>
        <v>-5.5019999999999998</v>
      </c>
      <c r="N14">
        <v>0</v>
      </c>
      <c r="X14">
        <f t="shared" si="4"/>
        <v>2.2261210999986361</v>
      </c>
      <c r="Y14">
        <f t="shared" si="4"/>
        <v>7.03815719999875</v>
      </c>
      <c r="Z14">
        <v>18</v>
      </c>
    </row>
    <row r="15" spans="1:26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-5.633</v>
      </c>
      <c r="M15">
        <f t="shared" si="3"/>
        <v>-5.633</v>
      </c>
      <c r="N15">
        <v>0</v>
      </c>
      <c r="X15">
        <f t="shared" si="4"/>
        <v>2.2261210999986361</v>
      </c>
      <c r="Y15">
        <f t="shared" si="4"/>
        <v>7.03815719999875</v>
      </c>
      <c r="Z15">
        <v>19.5</v>
      </c>
    </row>
    <row r="16" spans="1:26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-6.0259999999999998</v>
      </c>
      <c r="M16">
        <f t="shared" si="3"/>
        <v>-6.0259999999999998</v>
      </c>
      <c r="N16">
        <v>0</v>
      </c>
      <c r="X16">
        <f t="shared" si="4"/>
        <v>2.2261210999986361</v>
      </c>
      <c r="Y16">
        <f t="shared" si="4"/>
        <v>7.03815719999875</v>
      </c>
      <c r="Z16">
        <v>21</v>
      </c>
    </row>
    <row r="17" spans="1:26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-6.0259999999999998</v>
      </c>
      <c r="M17">
        <f t="shared" si="3"/>
        <v>-6.0259999999999998</v>
      </c>
      <c r="N17">
        <v>0</v>
      </c>
      <c r="X17">
        <f t="shared" si="4"/>
        <v>2.2261210999986361</v>
      </c>
      <c r="Y17">
        <f t="shared" si="4"/>
        <v>7.03815719999875</v>
      </c>
      <c r="Z17">
        <v>22.5</v>
      </c>
    </row>
    <row r="18" spans="1:26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-6.157</v>
      </c>
      <c r="M18">
        <f t="shared" si="3"/>
        <v>-6.157</v>
      </c>
      <c r="N18">
        <v>0</v>
      </c>
      <c r="X18">
        <f t="shared" si="4"/>
        <v>2.2261210999986361</v>
      </c>
      <c r="Y18">
        <f t="shared" si="4"/>
        <v>7.03815719999875</v>
      </c>
      <c r="Z18">
        <v>24</v>
      </c>
    </row>
    <row r="19" spans="1:26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-6.157</v>
      </c>
      <c r="M19">
        <f t="shared" si="3"/>
        <v>-6.157</v>
      </c>
      <c r="N19">
        <v>0</v>
      </c>
      <c r="X19">
        <f t="shared" si="4"/>
        <v>2.2261210999986361</v>
      </c>
      <c r="Y19">
        <f t="shared" si="4"/>
        <v>7.03815719999875</v>
      </c>
      <c r="Z19">
        <v>25.5</v>
      </c>
    </row>
    <row r="20" spans="1:26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-6.157</v>
      </c>
      <c r="M20">
        <f t="shared" si="3"/>
        <v>-6.157</v>
      </c>
      <c r="N20">
        <v>0</v>
      </c>
      <c r="X20">
        <f t="shared" si="4"/>
        <v>2.2261210999986361</v>
      </c>
      <c r="Y20">
        <f t="shared" si="4"/>
        <v>7.03815719999875</v>
      </c>
      <c r="Z20">
        <v>27</v>
      </c>
    </row>
    <row r="21" spans="1:26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-6.0259999999999998</v>
      </c>
      <c r="M21">
        <f t="shared" si="3"/>
        <v>-6.0259999999999998</v>
      </c>
      <c r="N21">
        <v>0</v>
      </c>
      <c r="X21">
        <f t="shared" si="4"/>
        <v>2.2261210999986361</v>
      </c>
      <c r="Y21">
        <f t="shared" si="4"/>
        <v>7.03815719999875</v>
      </c>
      <c r="Z21">
        <v>28.5</v>
      </c>
    </row>
    <row r="22" spans="1:26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-6.0259999999999998</v>
      </c>
      <c r="M22">
        <f t="shared" si="3"/>
        <v>-6.0259999999999998</v>
      </c>
      <c r="N22">
        <v>0</v>
      </c>
      <c r="X22">
        <f t="shared" si="4"/>
        <v>2.2261210999986361</v>
      </c>
      <c r="Y22">
        <f t="shared" si="4"/>
        <v>7.03815719999875</v>
      </c>
      <c r="Z22">
        <v>30</v>
      </c>
    </row>
    <row r="23" spans="1:26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-5.8949999999999996</v>
      </c>
      <c r="M23">
        <f t="shared" si="3"/>
        <v>-5.8949999999999996</v>
      </c>
      <c r="N23">
        <v>0</v>
      </c>
      <c r="X23">
        <f t="shared" si="4"/>
        <v>2.2261210999986361</v>
      </c>
      <c r="Y23">
        <f t="shared" si="4"/>
        <v>7.03815719999875</v>
      </c>
      <c r="Z23">
        <v>31.5</v>
      </c>
    </row>
    <row r="24" spans="1:26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-5.7640000000000002</v>
      </c>
      <c r="M24">
        <f t="shared" si="3"/>
        <v>-5.7640000000000002</v>
      </c>
      <c r="N24">
        <v>0</v>
      </c>
      <c r="X24">
        <f t="shared" si="4"/>
        <v>2.2261210999986361</v>
      </c>
      <c r="Y24">
        <f t="shared" si="4"/>
        <v>7.03815719999875</v>
      </c>
      <c r="Z24">
        <v>33</v>
      </c>
    </row>
    <row r="25" spans="1:26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-5.633</v>
      </c>
      <c r="M25">
        <f t="shared" si="3"/>
        <v>-5.633</v>
      </c>
      <c r="N25">
        <v>0</v>
      </c>
      <c r="X25">
        <f t="shared" si="4"/>
        <v>2.2261210999986361</v>
      </c>
      <c r="Y25">
        <f t="shared" si="4"/>
        <v>7.03815719999875</v>
      </c>
      <c r="Z25">
        <v>34.5</v>
      </c>
    </row>
    <row r="26" spans="1:26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-0.166159999999999</v>
      </c>
      <c r="M26">
        <f t="shared" si="3"/>
        <v>-0.166159999999999</v>
      </c>
      <c r="N26">
        <v>0</v>
      </c>
      <c r="X26">
        <f t="shared" si="4"/>
        <v>2.2261210999986361</v>
      </c>
      <c r="Y26">
        <f t="shared" si="4"/>
        <v>7.03815719999875</v>
      </c>
      <c r="Z26">
        <v>36</v>
      </c>
    </row>
    <row r="27" spans="1:26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-0.739559999999999</v>
      </c>
      <c r="M27">
        <f t="shared" si="3"/>
        <v>-0.739559999999999</v>
      </c>
      <c r="N27">
        <v>0</v>
      </c>
      <c r="X27">
        <f t="shared" si="4"/>
        <v>2.2261210999986361</v>
      </c>
      <c r="Y27">
        <f t="shared" si="4"/>
        <v>7.03815719999875</v>
      </c>
      <c r="Z27">
        <v>37.5</v>
      </c>
    </row>
    <row r="28" spans="1:26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-0.68655999999999995</v>
      </c>
      <c r="M28">
        <f t="shared" si="3"/>
        <v>-0.68655999999999995</v>
      </c>
      <c r="N28">
        <v>0</v>
      </c>
      <c r="X28">
        <f t="shared" si="4"/>
        <v>2.2261210999986361</v>
      </c>
      <c r="Y28">
        <f t="shared" si="4"/>
        <v>7.03815719999875</v>
      </c>
      <c r="Z28">
        <v>39</v>
      </c>
    </row>
    <row r="29" spans="1:26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-0.67547999999999997</v>
      </c>
      <c r="M29">
        <f t="shared" si="3"/>
        <v>-0.67547999999999997</v>
      </c>
      <c r="N29">
        <v>0</v>
      </c>
      <c r="X29">
        <f t="shared" si="4"/>
        <v>2.2261210999986361</v>
      </c>
      <c r="Y29">
        <f t="shared" si="4"/>
        <v>7.03815719999875</v>
      </c>
      <c r="Z29">
        <v>40.5</v>
      </c>
    </row>
    <row r="30" spans="1:26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-0.54971999999999999</v>
      </c>
      <c r="M30">
        <f t="shared" si="3"/>
        <v>-0.54971999999999999</v>
      </c>
      <c r="N30">
        <v>0</v>
      </c>
      <c r="X30">
        <f t="shared" si="4"/>
        <v>2.2261210999986361</v>
      </c>
      <c r="Y30">
        <f t="shared" si="4"/>
        <v>7.03815719999875</v>
      </c>
      <c r="Z30">
        <v>42</v>
      </c>
    </row>
    <row r="31" spans="1:26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-0.48159999999999997</v>
      </c>
      <c r="M31">
        <f t="shared" si="3"/>
        <v>-0.48159999999999997</v>
      </c>
      <c r="N31">
        <v>0</v>
      </c>
      <c r="X31">
        <f t="shared" si="4"/>
        <v>2.2261210999986361</v>
      </c>
      <c r="Y31">
        <f t="shared" si="4"/>
        <v>7.03815719999875</v>
      </c>
      <c r="Z31">
        <v>43.5</v>
      </c>
    </row>
    <row r="32" spans="1:26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-0.48159999999999997</v>
      </c>
      <c r="M32">
        <f t="shared" si="3"/>
        <v>-0.48159999999999997</v>
      </c>
      <c r="N32">
        <v>0</v>
      </c>
      <c r="X32">
        <f t="shared" si="4"/>
        <v>2.2261210999986361</v>
      </c>
      <c r="Y32">
        <f t="shared" si="4"/>
        <v>7.03815719999875</v>
      </c>
      <c r="Z32">
        <v>45</v>
      </c>
    </row>
    <row r="33" spans="1:26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-0.54971999999999999</v>
      </c>
      <c r="M33">
        <f t="shared" si="3"/>
        <v>-0.54971999999999999</v>
      </c>
      <c r="N33">
        <v>0</v>
      </c>
      <c r="X33">
        <f t="shared" si="4"/>
        <v>2.2261210999986361</v>
      </c>
      <c r="Y33">
        <f t="shared" si="4"/>
        <v>7.03815719999875</v>
      </c>
      <c r="Z33">
        <v>46.5</v>
      </c>
    </row>
    <row r="34" spans="1:26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-0.50315999999999905</v>
      </c>
      <c r="M34">
        <f t="shared" si="3"/>
        <v>-0.50315999999999905</v>
      </c>
      <c r="N34">
        <v>0</v>
      </c>
      <c r="X34">
        <f t="shared" si="4"/>
        <v>2.2261210999986361</v>
      </c>
      <c r="Y34">
        <f t="shared" si="4"/>
        <v>7.03815719999875</v>
      </c>
      <c r="Z34">
        <v>48</v>
      </c>
    </row>
    <row r="35" spans="1:26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-0.51423999999999803</v>
      </c>
      <c r="M35">
        <f t="shared" si="3"/>
        <v>-0.51423999999999803</v>
      </c>
      <c r="N35">
        <v>0</v>
      </c>
      <c r="X35">
        <f t="shared" si="4"/>
        <v>2.2261210999986361</v>
      </c>
      <c r="Y35">
        <f t="shared" si="4"/>
        <v>7.03815719999875</v>
      </c>
      <c r="Z35">
        <v>49.5</v>
      </c>
    </row>
    <row r="36" spans="1:26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-0.31923999999999803</v>
      </c>
      <c r="M36">
        <f t="shared" si="3"/>
        <v>-0.31923999999999803</v>
      </c>
      <c r="N36">
        <v>0</v>
      </c>
      <c r="X36">
        <f t="shared" si="4"/>
        <v>2.2261210999986361</v>
      </c>
      <c r="Y36">
        <f t="shared" si="4"/>
        <v>7.03815719999875</v>
      </c>
      <c r="Z36">
        <v>51</v>
      </c>
    </row>
    <row r="37" spans="1:26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0.25940000000000102</v>
      </c>
      <c r="M37">
        <f t="shared" si="3"/>
        <v>0.25940000000000102</v>
      </c>
      <c r="N37">
        <v>0</v>
      </c>
      <c r="X37">
        <f t="shared" si="4"/>
        <v>2.2261210999986361</v>
      </c>
      <c r="Y37">
        <f t="shared" si="4"/>
        <v>7.03815719999875</v>
      </c>
      <c r="Z37">
        <v>52.5</v>
      </c>
    </row>
    <row r="38" spans="1:26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0.81708000000000003</v>
      </c>
      <c r="M38">
        <f t="shared" si="3"/>
        <v>0.81708000000000003</v>
      </c>
      <c r="N38">
        <v>0</v>
      </c>
      <c r="X38">
        <f t="shared" si="4"/>
        <v>2.2261210999986361</v>
      </c>
      <c r="Y38">
        <f t="shared" si="4"/>
        <v>7.03815719999875</v>
      </c>
      <c r="Z38">
        <v>54</v>
      </c>
    </row>
    <row r="39" spans="1:26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1.3695200000000001</v>
      </c>
      <c r="M39">
        <f t="shared" si="3"/>
        <v>1.3695200000000001</v>
      </c>
      <c r="N39">
        <v>0</v>
      </c>
      <c r="X39">
        <f t="shared" si="4"/>
        <v>2.2261210999986361</v>
      </c>
      <c r="Y39">
        <f t="shared" si="4"/>
        <v>7.03815719999875</v>
      </c>
      <c r="Z39">
        <v>55.5</v>
      </c>
    </row>
    <row r="40" spans="1:26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1.91671999999999</v>
      </c>
      <c r="M40">
        <f t="shared" si="3"/>
        <v>1.91671999999999</v>
      </c>
      <c r="N40">
        <v>0</v>
      </c>
      <c r="X40">
        <f t="shared" si="4"/>
        <v>2.2261210999986361</v>
      </c>
      <c r="Y40">
        <f t="shared" si="4"/>
        <v>7.03815719999875</v>
      </c>
      <c r="Z40">
        <v>57</v>
      </c>
    </row>
    <row r="41" spans="1:26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2.4744000000000002</v>
      </c>
      <c r="M41">
        <f t="shared" si="3"/>
        <v>2.4744000000000002</v>
      </c>
      <c r="N41">
        <v>0</v>
      </c>
      <c r="X41">
        <f t="shared" si="4"/>
        <v>2.2261210999986361</v>
      </c>
      <c r="Y41">
        <f t="shared" si="4"/>
        <v>7.03815719999875</v>
      </c>
      <c r="Z41">
        <v>58.5</v>
      </c>
    </row>
    <row r="42" spans="1:26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3.3297599999999901</v>
      </c>
      <c r="M42">
        <f t="shared" si="3"/>
        <v>3.3297599999999901</v>
      </c>
      <c r="N42">
        <v>0</v>
      </c>
      <c r="X42">
        <f t="shared" si="4"/>
        <v>2.2261210999986361</v>
      </c>
      <c r="Y42">
        <f t="shared" si="4"/>
        <v>7.03815719999875</v>
      </c>
      <c r="Z42">
        <v>60</v>
      </c>
    </row>
    <row r="43" spans="1:26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3.92936</v>
      </c>
      <c r="M43">
        <f t="shared" si="3"/>
        <v>3.92936</v>
      </c>
      <c r="N43">
        <v>0</v>
      </c>
      <c r="X43">
        <f t="shared" si="4"/>
        <v>2.2261210999986361</v>
      </c>
      <c r="Y43">
        <f t="shared" si="4"/>
        <v>7.03815719999875</v>
      </c>
      <c r="Z43">
        <v>61.5</v>
      </c>
    </row>
    <row r="44" spans="1:26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4.52372</v>
      </c>
      <c r="M44">
        <f t="shared" si="3"/>
        <v>4.52372</v>
      </c>
      <c r="N44">
        <v>0</v>
      </c>
      <c r="X44">
        <f t="shared" si="4"/>
        <v>2.2261210999986361</v>
      </c>
      <c r="Y44">
        <f t="shared" si="4"/>
        <v>7.03815719999875</v>
      </c>
      <c r="Z44">
        <v>63</v>
      </c>
    </row>
    <row r="45" spans="1:26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5.1128399999999896</v>
      </c>
      <c r="M45">
        <f t="shared" si="3"/>
        <v>5.1128399999999896</v>
      </c>
      <c r="N45">
        <v>0</v>
      </c>
      <c r="X45">
        <f t="shared" si="4"/>
        <v>2.2261210999986361</v>
      </c>
      <c r="Y45">
        <f t="shared" si="4"/>
        <v>7.03815719999875</v>
      </c>
      <c r="Z45">
        <v>64.5</v>
      </c>
    </row>
    <row r="46" spans="1:26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5.6967199999999902</v>
      </c>
      <c r="M46">
        <f t="shared" si="3"/>
        <v>5.6967199999999902</v>
      </c>
      <c r="N46">
        <v>0</v>
      </c>
      <c r="X46">
        <f t="shared" si="4"/>
        <v>2.2261210999986361</v>
      </c>
      <c r="Y46">
        <f t="shared" si="4"/>
        <v>7.03815719999875</v>
      </c>
      <c r="Z46">
        <v>66</v>
      </c>
    </row>
    <row r="47" spans="1:26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6.2858399999999897</v>
      </c>
      <c r="M47">
        <f t="shared" si="3"/>
        <v>6.2858399999999897</v>
      </c>
      <c r="N47">
        <v>0</v>
      </c>
      <c r="X47">
        <f t="shared" si="4"/>
        <v>2.2261210999986361</v>
      </c>
      <c r="Y47">
        <f t="shared" si="4"/>
        <v>7.03815719999875</v>
      </c>
      <c r="Z47">
        <v>67.5</v>
      </c>
    </row>
    <row r="48" spans="1:26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6.8749599999999997</v>
      </c>
      <c r="M48">
        <f t="shared" si="3"/>
        <v>6.8749599999999997</v>
      </c>
      <c r="N48">
        <v>0</v>
      </c>
      <c r="X48">
        <f t="shared" si="4"/>
        <v>2.2261210999986361</v>
      </c>
      <c r="Y48">
        <f t="shared" si="4"/>
        <v>7.03815719999875</v>
      </c>
      <c r="Z48">
        <v>69</v>
      </c>
    </row>
    <row r="49" spans="1:26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7.46931999999999</v>
      </c>
      <c r="M49">
        <f t="shared" si="3"/>
        <v>7.46931999999999</v>
      </c>
      <c r="N49">
        <v>0</v>
      </c>
      <c r="X49">
        <f t="shared" si="4"/>
        <v>2.2261210999986361</v>
      </c>
      <c r="Y49">
        <f t="shared" si="4"/>
        <v>7.03815719999875</v>
      </c>
      <c r="Z49">
        <v>70.5</v>
      </c>
    </row>
    <row r="50" spans="1:26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8.0689199999999897</v>
      </c>
      <c r="M50">
        <f t="shared" si="3"/>
        <v>8.0689199999999897</v>
      </c>
      <c r="N50">
        <v>0</v>
      </c>
      <c r="X50">
        <f t="shared" si="4"/>
        <v>2.2261210999986361</v>
      </c>
      <c r="Y50">
        <f t="shared" si="4"/>
        <v>7.03815719999875</v>
      </c>
      <c r="Z50">
        <v>72</v>
      </c>
    </row>
    <row r="51" spans="1:26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8.7051999999999907</v>
      </c>
      <c r="M51">
        <f t="shared" si="3"/>
        <v>8.7051999999999907</v>
      </c>
      <c r="N51">
        <v>0</v>
      </c>
      <c r="X51">
        <f t="shared" si="4"/>
        <v>2.2261210999986361</v>
      </c>
      <c r="Y51">
        <f t="shared" si="4"/>
        <v>7.03815719999875</v>
      </c>
      <c r="Z51">
        <v>73.5</v>
      </c>
    </row>
    <row r="52" spans="1:26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9.35719999999999</v>
      </c>
      <c r="M52">
        <f t="shared" si="3"/>
        <v>9.35719999999999</v>
      </c>
      <c r="N52">
        <v>0</v>
      </c>
      <c r="X52">
        <f t="shared" si="4"/>
        <v>2.2261210999986361</v>
      </c>
      <c r="Y52">
        <f t="shared" si="4"/>
        <v>7.03815719999875</v>
      </c>
      <c r="Z52">
        <v>75</v>
      </c>
    </row>
    <row r="53" spans="1:26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9.3932799999999901</v>
      </c>
      <c r="M53">
        <f t="shared" si="3"/>
        <v>9.3932799999999901</v>
      </c>
      <c r="N53">
        <v>0</v>
      </c>
      <c r="X53">
        <f t="shared" si="4"/>
        <v>2.2261210999986361</v>
      </c>
      <c r="Y53">
        <f t="shared" si="4"/>
        <v>7.03815719999875</v>
      </c>
      <c r="Z53">
        <v>76.5</v>
      </c>
    </row>
    <row r="54" spans="1:26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9.4765199999999901</v>
      </c>
      <c r="M54">
        <f t="shared" si="3"/>
        <v>9.4765199999999901</v>
      </c>
      <c r="N54">
        <v>0</v>
      </c>
      <c r="X54">
        <f t="shared" si="4"/>
        <v>2.2261210999986361</v>
      </c>
      <c r="Y54">
        <f t="shared" si="4"/>
        <v>7.03815719999875</v>
      </c>
      <c r="Z54">
        <v>78</v>
      </c>
    </row>
    <row r="55" spans="1:26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9.4293599999999902</v>
      </c>
      <c r="M55">
        <f t="shared" si="3"/>
        <v>9.4293599999999902</v>
      </c>
      <c r="N55">
        <v>0</v>
      </c>
      <c r="X55">
        <f t="shared" si="4"/>
        <v>2.2261210999986361</v>
      </c>
      <c r="Y55">
        <f t="shared" si="4"/>
        <v>7.03815719999875</v>
      </c>
      <c r="Z55">
        <v>79.5</v>
      </c>
    </row>
    <row r="56" spans="1:26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9.4241199999999896</v>
      </c>
      <c r="M56">
        <f t="shared" si="3"/>
        <v>9.4241199999999896</v>
      </c>
      <c r="N56">
        <v>0</v>
      </c>
      <c r="X56">
        <f t="shared" si="4"/>
        <v>2.2261210999986361</v>
      </c>
      <c r="Y56">
        <f t="shared" si="4"/>
        <v>7.03815719999875</v>
      </c>
      <c r="Z56">
        <v>81</v>
      </c>
    </row>
    <row r="57" spans="1:26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9.4660399999999996</v>
      </c>
      <c r="M57">
        <f t="shared" si="3"/>
        <v>9.4660399999999996</v>
      </c>
      <c r="N57">
        <v>0</v>
      </c>
      <c r="X57">
        <f t="shared" si="4"/>
        <v>2.2261210999986361</v>
      </c>
      <c r="Y57">
        <f t="shared" si="4"/>
        <v>7.03815719999875</v>
      </c>
      <c r="Z57">
        <v>82.5</v>
      </c>
    </row>
    <row r="58" spans="1:26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9.5446399999999993</v>
      </c>
      <c r="M58">
        <f t="shared" si="3"/>
        <v>9.5446399999999993</v>
      </c>
      <c r="N58">
        <v>0</v>
      </c>
      <c r="X58">
        <f t="shared" si="4"/>
        <v>2.2261210999986361</v>
      </c>
      <c r="Y58">
        <f t="shared" si="4"/>
        <v>7.03815719999875</v>
      </c>
      <c r="Z58">
        <v>84</v>
      </c>
    </row>
    <row r="59" spans="1:26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9.6441999999999997</v>
      </c>
      <c r="M59">
        <f t="shared" si="3"/>
        <v>9.6441999999999997</v>
      </c>
      <c r="N59">
        <v>0</v>
      </c>
      <c r="X59">
        <f t="shared" si="4"/>
        <v>2.2261210999986361</v>
      </c>
      <c r="Y59">
        <f t="shared" si="4"/>
        <v>7.03815719999875</v>
      </c>
      <c r="Z59">
        <v>85.5</v>
      </c>
    </row>
    <row r="60" spans="1:26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9.74376</v>
      </c>
      <c r="M60">
        <f t="shared" si="3"/>
        <v>9.74376</v>
      </c>
      <c r="N60">
        <v>0</v>
      </c>
      <c r="X60">
        <f t="shared" si="4"/>
        <v>2.2261210999986361</v>
      </c>
      <c r="Y60">
        <f t="shared" si="4"/>
        <v>7.03815719999875</v>
      </c>
      <c r="Z60">
        <v>87</v>
      </c>
    </row>
    <row r="61" spans="1:26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9.8485600000000009</v>
      </c>
      <c r="M61">
        <f t="shared" si="3"/>
        <v>9.8485600000000009</v>
      </c>
      <c r="N61">
        <v>0</v>
      </c>
      <c r="X61">
        <f t="shared" si="4"/>
        <v>2.2261210999986361</v>
      </c>
      <c r="Y61">
        <f t="shared" si="4"/>
        <v>7.03815719999875</v>
      </c>
      <c r="Z61">
        <v>88.5</v>
      </c>
    </row>
    <row r="62" spans="1:26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9.95336</v>
      </c>
      <c r="M62">
        <f t="shared" si="3"/>
        <v>9.95336</v>
      </c>
      <c r="N62">
        <v>0</v>
      </c>
      <c r="X62">
        <f t="shared" si="4"/>
        <v>2.2261210999986361</v>
      </c>
      <c r="Y62">
        <f t="shared" si="4"/>
        <v>7.03815719999875</v>
      </c>
      <c r="Z62">
        <v>90</v>
      </c>
    </row>
    <row r="63" spans="1:26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10.05292</v>
      </c>
      <c r="M63">
        <f t="shared" si="3"/>
        <v>10.05292</v>
      </c>
      <c r="N63">
        <v>0</v>
      </c>
      <c r="X63">
        <f t="shared" si="4"/>
        <v>2.2261210999986361</v>
      </c>
      <c r="Y63">
        <f t="shared" si="4"/>
        <v>7.03815719999875</v>
      </c>
      <c r="Z63">
        <v>91.5</v>
      </c>
    </row>
    <row r="64" spans="1:26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10.152480000000001</v>
      </c>
      <c r="M64">
        <f t="shared" si="3"/>
        <v>10.152480000000001</v>
      </c>
      <c r="N64">
        <v>0</v>
      </c>
      <c r="X64">
        <f t="shared" si="4"/>
        <v>2.2261210999986361</v>
      </c>
      <c r="Y64">
        <f t="shared" si="4"/>
        <v>7.03815719999875</v>
      </c>
      <c r="Z64">
        <v>93</v>
      </c>
    </row>
    <row r="65" spans="1:26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10.25728</v>
      </c>
      <c r="M65">
        <f t="shared" si="3"/>
        <v>10.25728</v>
      </c>
      <c r="N65">
        <v>0</v>
      </c>
      <c r="X65">
        <f t="shared" si="4"/>
        <v>2.2261210999986361</v>
      </c>
      <c r="Y65">
        <f t="shared" si="4"/>
        <v>7.03815719999875</v>
      </c>
      <c r="Z65">
        <v>94.5</v>
      </c>
    </row>
    <row r="66" spans="1:26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10.362080000000001</v>
      </c>
      <c r="M66">
        <f t="shared" si="3"/>
        <v>10.362080000000001</v>
      </c>
      <c r="N66">
        <v>0</v>
      </c>
      <c r="X66">
        <f t="shared" si="4"/>
        <v>2.2261210999986361</v>
      </c>
      <c r="Y66">
        <f t="shared" si="4"/>
        <v>7.03815719999875</v>
      </c>
      <c r="Z66">
        <v>96</v>
      </c>
    </row>
    <row r="67" spans="1:26">
      <c r="A67">
        <f t="shared" ref="A67:A130" si="5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10.158720000000001</v>
      </c>
      <c r="M67">
        <f t="shared" ref="M67:M130" si="8">L67-E67</f>
        <v>10.158720000000001</v>
      </c>
      <c r="N67">
        <v>0</v>
      </c>
      <c r="X67">
        <f t="shared" si="4"/>
        <v>2.2261210999986361</v>
      </c>
      <c r="Y67">
        <f t="shared" si="4"/>
        <v>7.03815719999875</v>
      </c>
      <c r="Z67">
        <v>97.5</v>
      </c>
    </row>
    <row r="68" spans="1:26">
      <c r="A68">
        <f t="shared" si="5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10.195399999999999</v>
      </c>
      <c r="M68">
        <f t="shared" si="8"/>
        <v>10.195399999999999</v>
      </c>
      <c r="N68">
        <v>0</v>
      </c>
      <c r="X68">
        <f t="shared" ref="X68:Y131" si="9">X67</f>
        <v>2.2261210999986361</v>
      </c>
      <c r="Y68">
        <f t="shared" si="9"/>
        <v>7.03815719999875</v>
      </c>
      <c r="Z68">
        <v>99</v>
      </c>
    </row>
    <row r="69" spans="1:26">
      <c r="A69">
        <f t="shared" si="5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10.211119999999999</v>
      </c>
      <c r="M69">
        <f t="shared" si="8"/>
        <v>10.211119999999999</v>
      </c>
      <c r="N69">
        <v>0</v>
      </c>
      <c r="X69">
        <f t="shared" si="9"/>
        <v>2.2261210999986361</v>
      </c>
      <c r="Y69">
        <f t="shared" si="9"/>
        <v>7.03815719999875</v>
      </c>
      <c r="Z69">
        <v>100.5</v>
      </c>
    </row>
    <row r="70" spans="1:26">
      <c r="A70">
        <f t="shared" si="5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10.195399999999999</v>
      </c>
      <c r="M70">
        <f t="shared" si="8"/>
        <v>10.195399999999999</v>
      </c>
      <c r="N70">
        <v>0</v>
      </c>
      <c r="X70">
        <f t="shared" si="9"/>
        <v>2.2261210999986361</v>
      </c>
      <c r="Y70">
        <f t="shared" si="9"/>
        <v>7.03815719999875</v>
      </c>
      <c r="Z70">
        <v>102</v>
      </c>
    </row>
    <row r="71" spans="1:26">
      <c r="A71">
        <f t="shared" si="5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10.325799999999999</v>
      </c>
      <c r="M71">
        <f t="shared" si="8"/>
        <v>10.325799999999999</v>
      </c>
      <c r="N71">
        <v>0</v>
      </c>
      <c r="X71">
        <f t="shared" si="9"/>
        <v>2.2261210999986361</v>
      </c>
      <c r="Y71">
        <f t="shared" si="9"/>
        <v>7.03815719999875</v>
      </c>
      <c r="Z71">
        <v>103.5</v>
      </c>
    </row>
    <row r="72" spans="1:26">
      <c r="A72">
        <f t="shared" si="5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10.68324</v>
      </c>
      <c r="M72">
        <f t="shared" si="8"/>
        <v>10.68324</v>
      </c>
      <c r="N72">
        <v>0</v>
      </c>
      <c r="X72">
        <f t="shared" si="9"/>
        <v>2.2261210999986361</v>
      </c>
      <c r="Y72">
        <f t="shared" si="9"/>
        <v>7.03815719999875</v>
      </c>
      <c r="Z72">
        <v>105</v>
      </c>
    </row>
    <row r="73" spans="1:26">
      <c r="A73">
        <f t="shared" si="5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11.419079999999999</v>
      </c>
      <c r="M73">
        <f t="shared" si="8"/>
        <v>11.419079999999999</v>
      </c>
      <c r="N73">
        <v>0</v>
      </c>
      <c r="X73">
        <f t="shared" si="9"/>
        <v>2.2261210999986361</v>
      </c>
      <c r="Y73">
        <f t="shared" si="9"/>
        <v>7.03815719999875</v>
      </c>
      <c r="Z73">
        <v>106.5</v>
      </c>
    </row>
    <row r="74" spans="1:26">
      <c r="A74">
        <f t="shared" si="5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12.107760000000001</v>
      </c>
      <c r="M74">
        <f t="shared" si="8"/>
        <v>12.107760000000001</v>
      </c>
      <c r="N74">
        <v>0</v>
      </c>
      <c r="X74">
        <f t="shared" si="9"/>
        <v>2.2261210999986361</v>
      </c>
      <c r="Y74">
        <f t="shared" si="9"/>
        <v>7.03815719999875</v>
      </c>
      <c r="Z74">
        <v>108</v>
      </c>
    </row>
    <row r="75" spans="1:26">
      <c r="A75">
        <f t="shared" si="5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12.749280000000001</v>
      </c>
      <c r="M75">
        <f t="shared" si="8"/>
        <v>12.749280000000001</v>
      </c>
      <c r="N75">
        <v>0</v>
      </c>
      <c r="X75">
        <f t="shared" si="9"/>
        <v>2.2261210999986361</v>
      </c>
      <c r="Y75">
        <f t="shared" si="9"/>
        <v>7.03815719999875</v>
      </c>
      <c r="Z75">
        <v>109.5</v>
      </c>
    </row>
    <row r="76" spans="1:26">
      <c r="A76">
        <f t="shared" si="5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13.359360000000001</v>
      </c>
      <c r="M76">
        <f t="shared" si="8"/>
        <v>13.359360000000001</v>
      </c>
      <c r="N76">
        <v>0</v>
      </c>
      <c r="X76">
        <f t="shared" si="9"/>
        <v>2.2261210999986361</v>
      </c>
      <c r="Y76">
        <f t="shared" si="9"/>
        <v>7.03815719999875</v>
      </c>
      <c r="Z76">
        <v>111</v>
      </c>
    </row>
    <row r="77" spans="1:26">
      <c r="A77">
        <f t="shared" si="5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13.943239999999999</v>
      </c>
      <c r="M77">
        <f t="shared" si="8"/>
        <v>13.943239999999999</v>
      </c>
      <c r="N77">
        <v>0</v>
      </c>
      <c r="X77">
        <f t="shared" si="9"/>
        <v>2.2261210999986361</v>
      </c>
      <c r="Y77">
        <f t="shared" si="9"/>
        <v>7.03815719999875</v>
      </c>
      <c r="Z77">
        <v>112.5</v>
      </c>
    </row>
    <row r="78" spans="1:26">
      <c r="A78">
        <f t="shared" si="5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14.500920000000001</v>
      </c>
      <c r="M78">
        <f t="shared" si="8"/>
        <v>14.500920000000001</v>
      </c>
      <c r="N78">
        <v>0</v>
      </c>
      <c r="X78">
        <f t="shared" si="9"/>
        <v>2.2261210999986361</v>
      </c>
      <c r="Y78">
        <f t="shared" si="9"/>
        <v>7.03815719999875</v>
      </c>
      <c r="Z78">
        <v>114</v>
      </c>
    </row>
    <row r="79" spans="1:26">
      <c r="A79">
        <f t="shared" si="5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15.03764</v>
      </c>
      <c r="M79">
        <f t="shared" si="8"/>
        <v>15.03764</v>
      </c>
      <c r="N79">
        <v>0</v>
      </c>
      <c r="X79">
        <f t="shared" si="9"/>
        <v>2.2261210999986361</v>
      </c>
      <c r="Y79">
        <f t="shared" si="9"/>
        <v>7.03815719999875</v>
      </c>
      <c r="Z79">
        <v>115.5</v>
      </c>
    </row>
    <row r="80" spans="1:26">
      <c r="A80">
        <f t="shared" si="5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15.574359999999899</v>
      </c>
      <c r="M80">
        <f t="shared" si="8"/>
        <v>15.574359999999899</v>
      </c>
      <c r="N80">
        <v>0</v>
      </c>
      <c r="X80">
        <f t="shared" si="9"/>
        <v>2.2261210999986361</v>
      </c>
      <c r="Y80">
        <f t="shared" si="9"/>
        <v>7.03815719999875</v>
      </c>
      <c r="Z80">
        <v>117</v>
      </c>
    </row>
    <row r="81" spans="1:26">
      <c r="A81">
        <f t="shared" si="5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16.111080000000001</v>
      </c>
      <c r="M81">
        <f t="shared" si="8"/>
        <v>16.111080000000001</v>
      </c>
      <c r="N81">
        <v>0</v>
      </c>
      <c r="X81">
        <f t="shared" si="9"/>
        <v>2.2261210999986361</v>
      </c>
      <c r="Y81">
        <f t="shared" si="9"/>
        <v>7.03815719999875</v>
      </c>
      <c r="Z81">
        <v>118.5</v>
      </c>
    </row>
    <row r="82" spans="1:26">
      <c r="A82">
        <f t="shared" si="5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16.653040000000001</v>
      </c>
      <c r="M82">
        <f t="shared" si="8"/>
        <v>16.653040000000001</v>
      </c>
      <c r="N82">
        <v>0</v>
      </c>
      <c r="X82">
        <f t="shared" si="9"/>
        <v>2.2261210999986361</v>
      </c>
      <c r="Y82">
        <f t="shared" si="9"/>
        <v>7.03815719999875</v>
      </c>
      <c r="Z82">
        <v>120</v>
      </c>
    </row>
    <row r="83" spans="1:26">
      <c r="A83">
        <f t="shared" si="5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17.215959999999999</v>
      </c>
      <c r="M83">
        <f t="shared" si="8"/>
        <v>17.215959999999999</v>
      </c>
      <c r="N83">
        <v>0</v>
      </c>
      <c r="X83">
        <f t="shared" si="9"/>
        <v>2.2261210999986361</v>
      </c>
      <c r="Y83">
        <f t="shared" si="9"/>
        <v>7.03815719999875</v>
      </c>
      <c r="Z83">
        <v>121.5</v>
      </c>
    </row>
    <row r="84" spans="1:26">
      <c r="A84">
        <f t="shared" si="5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17.80508</v>
      </c>
      <c r="M84">
        <f t="shared" si="8"/>
        <v>17.80508</v>
      </c>
      <c r="N84">
        <v>0</v>
      </c>
      <c r="X84">
        <f t="shared" si="9"/>
        <v>2.2261210999986361</v>
      </c>
      <c r="Y84">
        <f t="shared" si="9"/>
        <v>7.03815719999875</v>
      </c>
      <c r="Z84">
        <v>123</v>
      </c>
    </row>
    <row r="85" spans="1:26">
      <c r="A85">
        <f t="shared" si="5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18.425639999999898</v>
      </c>
      <c r="M85">
        <f t="shared" si="8"/>
        <v>18.425639999999898</v>
      </c>
      <c r="N85">
        <v>0</v>
      </c>
      <c r="X85">
        <f t="shared" si="9"/>
        <v>2.2261210999986361</v>
      </c>
      <c r="Y85">
        <f t="shared" si="9"/>
        <v>7.03815719999875</v>
      </c>
      <c r="Z85">
        <v>124.5</v>
      </c>
    </row>
    <row r="86" spans="1:26">
      <c r="A86">
        <f t="shared" si="5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18.652079999999899</v>
      </c>
      <c r="M86">
        <f t="shared" si="8"/>
        <v>18.652079999999899</v>
      </c>
      <c r="N86">
        <v>0</v>
      </c>
      <c r="X86">
        <f t="shared" si="9"/>
        <v>2.2261210999986361</v>
      </c>
      <c r="Y86">
        <f t="shared" si="9"/>
        <v>7.03815719999875</v>
      </c>
      <c r="Z86">
        <v>126</v>
      </c>
    </row>
    <row r="87" spans="1:26">
      <c r="A87">
        <f t="shared" si="5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18.640999999999998</v>
      </c>
      <c r="M87">
        <f t="shared" si="8"/>
        <v>18.640999999999998</v>
      </c>
      <c r="N87">
        <v>0</v>
      </c>
      <c r="X87">
        <f t="shared" si="9"/>
        <v>2.2261210999986361</v>
      </c>
      <c r="Y87">
        <f t="shared" si="9"/>
        <v>7.03815719999875</v>
      </c>
      <c r="Z87">
        <v>127.5</v>
      </c>
    </row>
    <row r="88" spans="1:26">
      <c r="A88">
        <f t="shared" si="5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18.661359999999998</v>
      </c>
      <c r="M88">
        <f t="shared" si="8"/>
        <v>18.661359999999998</v>
      </c>
      <c r="N88">
        <v>0</v>
      </c>
      <c r="X88">
        <f t="shared" si="9"/>
        <v>2.2261210999986361</v>
      </c>
      <c r="Y88">
        <f t="shared" si="9"/>
        <v>7.03815719999875</v>
      </c>
      <c r="Z88">
        <v>129</v>
      </c>
    </row>
    <row r="89" spans="1:26">
      <c r="A89">
        <f t="shared" si="5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18.519880000000001</v>
      </c>
      <c r="M89">
        <f t="shared" si="8"/>
        <v>18.519880000000001</v>
      </c>
      <c r="N89">
        <v>0</v>
      </c>
      <c r="X89">
        <f t="shared" si="9"/>
        <v>2.2261210999986361</v>
      </c>
      <c r="Y89">
        <f t="shared" si="9"/>
        <v>7.03815719999875</v>
      </c>
      <c r="Z89">
        <v>130.5</v>
      </c>
    </row>
    <row r="90" spans="1:26">
      <c r="A90">
        <f t="shared" si="5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1.7112218254808971E-2</v>
      </c>
      <c r="L90">
        <f t="shared" si="7"/>
        <v>18.390272218254808</v>
      </c>
      <c r="M90">
        <f t="shared" si="8"/>
        <v>-0.12960778174519305</v>
      </c>
      <c r="N90">
        <v>21.835719999999899</v>
      </c>
      <c r="O90">
        <f>A90+1.218</f>
        <v>3.444121099998636</v>
      </c>
      <c r="X90">
        <f t="shared" si="9"/>
        <v>2.2261210999986361</v>
      </c>
      <c r="Y90">
        <f t="shared" si="9"/>
        <v>7.03815719999875</v>
      </c>
      <c r="Z90">
        <v>132</v>
      </c>
    </row>
    <row r="91" spans="1:26">
      <c r="A91">
        <f t="shared" si="5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4.2275152235133229E-2</v>
      </c>
      <c r="L91">
        <f t="shared" si="7"/>
        <v>18.425315152235136</v>
      </c>
      <c r="M91">
        <f t="shared" si="8"/>
        <v>3.5042933980335533E-2</v>
      </c>
      <c r="N91">
        <v>22.251919999999998</v>
      </c>
      <c r="X91">
        <f t="shared" si="9"/>
        <v>2.2261210999986361</v>
      </c>
      <c r="Y91">
        <f t="shared" si="9"/>
        <v>7.03815719999875</v>
      </c>
      <c r="Z91">
        <v>133.5</v>
      </c>
    </row>
    <row r="92" spans="1:26">
      <c r="A92">
        <f t="shared" si="5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0.16345138044711308</v>
      </c>
      <c r="L92">
        <f t="shared" si="7"/>
        <v>18.666011380447113</v>
      </c>
      <c r="M92">
        <f t="shared" si="8"/>
        <v>0.24069622821201264</v>
      </c>
      <c r="N92">
        <v>22.631439999999898</v>
      </c>
      <c r="X92">
        <f t="shared" si="9"/>
        <v>2.2261210999986361</v>
      </c>
      <c r="Y92">
        <f t="shared" si="9"/>
        <v>7.03815719999875</v>
      </c>
      <c r="Z92">
        <v>135</v>
      </c>
    </row>
    <row r="93" spans="1:26">
      <c r="A93">
        <f t="shared" si="5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0.28475433582790777</v>
      </c>
      <c r="L93">
        <f t="shared" si="7"/>
        <v>19.44979433582791</v>
      </c>
      <c r="M93">
        <f t="shared" si="8"/>
        <v>0.78378295538081133</v>
      </c>
      <c r="N93">
        <v>23.120399999999901</v>
      </c>
      <c r="X93">
        <f t="shared" si="9"/>
        <v>2.2261210999986361</v>
      </c>
      <c r="Y93">
        <f t="shared" si="9"/>
        <v>7.03815719999875</v>
      </c>
      <c r="Z93">
        <v>136.5</v>
      </c>
    </row>
    <row r="94" spans="1:26">
      <c r="A94">
        <f t="shared" si="5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0.44001194303535901</v>
      </c>
      <c r="L94">
        <f t="shared" si="7"/>
        <v>20.257051943035357</v>
      </c>
      <c r="M94">
        <f t="shared" si="8"/>
        <v>0.80725760720745754</v>
      </c>
      <c r="N94">
        <v>23.778759999999899</v>
      </c>
      <c r="X94">
        <f t="shared" si="9"/>
        <v>2.2261210999986361</v>
      </c>
      <c r="Y94">
        <f t="shared" si="9"/>
        <v>7.03815719999875</v>
      </c>
      <c r="Z94">
        <v>138</v>
      </c>
    </row>
    <row r="95" spans="1:26">
      <c r="A95">
        <f t="shared" si="5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0.62996260555220496</v>
      </c>
      <c r="L95">
        <f t="shared" si="7"/>
        <v>21.114722605552206</v>
      </c>
      <c r="M95">
        <f t="shared" si="8"/>
        <v>0.85767066251690594</v>
      </c>
      <c r="N95">
        <v>24.763120000000001</v>
      </c>
      <c r="X95">
        <f t="shared" si="9"/>
        <v>2.2261210999986361</v>
      </c>
      <c r="Y95">
        <f t="shared" si="9"/>
        <v>7.03815719999875</v>
      </c>
      <c r="Z95">
        <v>139.5</v>
      </c>
    </row>
    <row r="96" spans="1:26">
      <c r="A96">
        <f t="shared" si="5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0.853498022462026</v>
      </c>
      <c r="L96">
        <f t="shared" si="7"/>
        <v>21.828418022462028</v>
      </c>
      <c r="M96">
        <f t="shared" si="8"/>
        <v>0.71369541690982885</v>
      </c>
      <c r="N96">
        <v>25.68984</v>
      </c>
      <c r="X96">
        <f t="shared" si="9"/>
        <v>2.2261210999986361</v>
      </c>
      <c r="Y96">
        <f t="shared" si="9"/>
        <v>7.03815719999875</v>
      </c>
      <c r="Z96">
        <v>141</v>
      </c>
    </row>
    <row r="97" spans="1:26">
      <c r="A97">
        <f t="shared" si="5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1.1064559605963558</v>
      </c>
      <c r="L97">
        <f t="shared" si="7"/>
        <v>22.302575960596357</v>
      </c>
      <c r="M97">
        <f t="shared" si="8"/>
        <v>0.47415793813435769</v>
      </c>
      <c r="N97">
        <v>26.564160000000001</v>
      </c>
      <c r="X97">
        <f t="shared" si="9"/>
        <v>2.2261210999986361</v>
      </c>
      <c r="Y97">
        <f t="shared" si="9"/>
        <v>7.03815719999875</v>
      </c>
      <c r="Z97">
        <v>142.5</v>
      </c>
    </row>
    <row r="98" spans="1:26">
      <c r="A98">
        <f t="shared" si="5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1.3824962210529337</v>
      </c>
      <c r="L98">
        <f t="shared" si="7"/>
        <v>22.374256221052931</v>
      </c>
      <c r="M98">
        <f t="shared" si="8"/>
        <v>7.1680260456631117E-2</v>
      </c>
      <c r="N98">
        <v>27.391319999999901</v>
      </c>
      <c r="X98">
        <f t="shared" si="9"/>
        <v>2.2261210999986361</v>
      </c>
      <c r="Y98">
        <f t="shared" si="9"/>
        <v>7.03815719999875</v>
      </c>
      <c r="Z98">
        <v>144</v>
      </c>
    </row>
    <row r="99" spans="1:26">
      <c r="A99">
        <f t="shared" si="5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1.6921007744325889</v>
      </c>
      <c r="L99">
        <f t="shared" si="7"/>
        <v>22.47426077443259</v>
      </c>
      <c r="M99">
        <f t="shared" si="8"/>
        <v>0.10000455337969072</v>
      </c>
      <c r="N99">
        <v>28.171319999999898</v>
      </c>
      <c r="X99">
        <f t="shared" si="9"/>
        <v>2.2261210999986361</v>
      </c>
      <c r="Y99">
        <f t="shared" si="9"/>
        <v>7.03815719999875</v>
      </c>
      <c r="Z99">
        <v>145.5</v>
      </c>
    </row>
    <row r="100" spans="1:26">
      <c r="A100">
        <f t="shared" si="5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2.2040093061072259</v>
      </c>
      <c r="L100">
        <f t="shared" si="7"/>
        <v>22.766089306107226</v>
      </c>
      <c r="M100">
        <f t="shared" si="8"/>
        <v>0.29182853167472445</v>
      </c>
      <c r="N100">
        <v>28.904159999999901</v>
      </c>
      <c r="X100">
        <f t="shared" si="9"/>
        <v>2.2261210999986361</v>
      </c>
      <c r="Y100">
        <f t="shared" si="9"/>
        <v>7.03815719999875</v>
      </c>
      <c r="Z100">
        <v>147</v>
      </c>
    </row>
    <row r="101" spans="1:26">
      <c r="A101">
        <f t="shared" si="5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2.5771495424286428</v>
      </c>
      <c r="L101">
        <f t="shared" si="7"/>
        <v>22.892949542428642</v>
      </c>
      <c r="M101">
        <f t="shared" si="8"/>
        <v>0.12686023632144128</v>
      </c>
      <c r="N101">
        <v>29.978719999999999</v>
      </c>
      <c r="X101">
        <f t="shared" si="9"/>
        <v>2.2261210999986361</v>
      </c>
      <c r="Y101">
        <f t="shared" si="9"/>
        <v>7.03815719999875</v>
      </c>
      <c r="Z101">
        <v>148.5</v>
      </c>
    </row>
    <row r="102" spans="1:26">
      <c r="A102">
        <f t="shared" si="5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2.9733156937455374</v>
      </c>
      <c r="L102">
        <f t="shared" si="7"/>
        <v>23.021875693745535</v>
      </c>
      <c r="M102">
        <f t="shared" si="8"/>
        <v>0.12892615131693574</v>
      </c>
      <c r="N102">
        <v>31.01136</v>
      </c>
      <c r="X102">
        <f t="shared" si="9"/>
        <v>2.2261210999986361</v>
      </c>
      <c r="Y102">
        <f t="shared" si="9"/>
        <v>7.03815719999875</v>
      </c>
      <c r="Z102">
        <v>150</v>
      </c>
    </row>
    <row r="103" spans="1:26">
      <c r="A103">
        <f t="shared" si="5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3.3988197363456822</v>
      </c>
      <c r="L103">
        <f t="shared" si="7"/>
        <v>23.148699736345584</v>
      </c>
      <c r="M103">
        <f t="shared" si="8"/>
        <v>0.1268240426000844</v>
      </c>
      <c r="N103">
        <v>32.427639999999997</v>
      </c>
      <c r="X103">
        <f t="shared" si="9"/>
        <v>2.2261210999986361</v>
      </c>
      <c r="Y103">
        <f t="shared" si="9"/>
        <v>7.03815719999875</v>
      </c>
      <c r="Z103">
        <v>151.5</v>
      </c>
    </row>
    <row r="104" spans="1:26">
      <c r="A104">
        <f t="shared" si="5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3.8767178774999551</v>
      </c>
      <c r="L104">
        <f t="shared" si="7"/>
        <v>23.312197877499855</v>
      </c>
      <c r="M104">
        <f t="shared" si="8"/>
        <v>0.16349814115425687</v>
      </c>
      <c r="N104">
        <v>33.80724</v>
      </c>
      <c r="X104">
        <f t="shared" si="9"/>
        <v>2.2261210999986361</v>
      </c>
      <c r="Y104">
        <f t="shared" si="9"/>
        <v>7.03815719999875</v>
      </c>
      <c r="Z104">
        <v>153</v>
      </c>
    </row>
    <row r="105" spans="1:26">
      <c r="A105">
        <f t="shared" si="5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4.3513816143848523</v>
      </c>
      <c r="L105">
        <f t="shared" si="7"/>
        <v>23.451501614384853</v>
      </c>
      <c r="M105">
        <f t="shared" si="8"/>
        <v>0.13930373688495123</v>
      </c>
      <c r="N105">
        <v>35.144919999999999</v>
      </c>
      <c r="X105">
        <f t="shared" si="9"/>
        <v>2.2261210999986361</v>
      </c>
      <c r="Y105">
        <f t="shared" si="9"/>
        <v>7.03815719999875</v>
      </c>
      <c r="Z105">
        <v>154.5</v>
      </c>
    </row>
    <row r="106" spans="1:26">
      <c r="A106">
        <f t="shared" si="5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5.1350751645344843</v>
      </c>
      <c r="L106">
        <f t="shared" si="7"/>
        <v>23.899835164534483</v>
      </c>
      <c r="M106">
        <f t="shared" si="8"/>
        <v>0.4483335501496839</v>
      </c>
      <c r="N106">
        <v>36.44068</v>
      </c>
      <c r="X106">
        <f t="shared" si="9"/>
        <v>2.2261210999986361</v>
      </c>
      <c r="Y106">
        <f t="shared" si="9"/>
        <v>7.03815719999875</v>
      </c>
      <c r="Z106">
        <v>156</v>
      </c>
    </row>
    <row r="107" spans="1:26">
      <c r="A107">
        <f t="shared" si="5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5.4195233549722737</v>
      </c>
      <c r="L107">
        <f t="shared" si="7"/>
        <v>23.859403354972272</v>
      </c>
      <c r="M107">
        <f t="shared" si="8"/>
        <v>-4.0431809562129217E-2</v>
      </c>
      <c r="N107">
        <v>37.316119999999998</v>
      </c>
      <c r="X107">
        <f t="shared" si="9"/>
        <v>2.2261210999986361</v>
      </c>
      <c r="Y107">
        <f t="shared" si="9"/>
        <v>7.03815719999875</v>
      </c>
      <c r="Z107">
        <v>157.5</v>
      </c>
    </row>
    <row r="108" spans="1:26">
      <c r="A108">
        <f t="shared" si="5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5.9679955750486782</v>
      </c>
      <c r="L108">
        <f t="shared" si="7"/>
        <v>24.07775557504868</v>
      </c>
      <c r="M108">
        <f t="shared" si="8"/>
        <v>0.21835222007647914</v>
      </c>
      <c r="N108">
        <v>37.927840000000003</v>
      </c>
      <c r="X108">
        <f t="shared" si="9"/>
        <v>2.2261210999986361</v>
      </c>
      <c r="Y108">
        <f t="shared" si="9"/>
        <v>7.03815719999875</v>
      </c>
      <c r="Z108">
        <v>159</v>
      </c>
    </row>
    <row r="109" spans="1:26">
      <c r="A109">
        <f t="shared" si="5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6.5419591360868141</v>
      </c>
      <c r="L109">
        <f t="shared" si="7"/>
        <v>24.316359136086813</v>
      </c>
      <c r="M109">
        <f t="shared" si="8"/>
        <v>0.23860356103821445</v>
      </c>
      <c r="N109">
        <v>38.534320000000001</v>
      </c>
      <c r="X109">
        <f t="shared" si="9"/>
        <v>2.2261210999986361</v>
      </c>
      <c r="Y109">
        <f t="shared" si="9"/>
        <v>7.03815719999875</v>
      </c>
      <c r="Z109">
        <v>160.5</v>
      </c>
    </row>
    <row r="110" spans="1:26">
      <c r="A110">
        <f t="shared" si="5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7.1590251368703592</v>
      </c>
      <c r="L110">
        <f t="shared" si="7"/>
        <v>24.59282513687036</v>
      </c>
      <c r="M110">
        <f t="shared" si="8"/>
        <v>0.27646600078356087</v>
      </c>
      <c r="N110">
        <v>39.383560000000003</v>
      </c>
      <c r="X110">
        <f t="shared" si="9"/>
        <v>2.2261210999986361</v>
      </c>
      <c r="Y110">
        <f t="shared" si="9"/>
        <v>7.03815719999875</v>
      </c>
      <c r="Z110">
        <v>162</v>
      </c>
    </row>
    <row r="111" spans="1:26">
      <c r="A111">
        <f t="shared" si="5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8.0847579793132986</v>
      </c>
      <c r="L111">
        <f t="shared" si="7"/>
        <v>25.5825579793133</v>
      </c>
      <c r="M111">
        <f t="shared" si="8"/>
        <v>0.98973284244300075</v>
      </c>
      <c r="N111">
        <v>40.6374</v>
      </c>
      <c r="X111">
        <f t="shared" si="9"/>
        <v>2.2261210999986361</v>
      </c>
      <c r="Y111">
        <f t="shared" si="9"/>
        <v>7.03815719999875</v>
      </c>
      <c r="Z111">
        <v>163.5</v>
      </c>
    </row>
    <row r="112" spans="1:26">
      <c r="A112">
        <f t="shared" si="5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8.7507356254375068</v>
      </c>
      <c r="L112">
        <f t="shared" si="7"/>
        <v>26.555295625437505</v>
      </c>
      <c r="M112">
        <f t="shared" si="8"/>
        <v>0.97273764612420521</v>
      </c>
      <c r="N112">
        <v>41.891240000000003</v>
      </c>
      <c r="X112">
        <f t="shared" si="9"/>
        <v>2.2261210999986361</v>
      </c>
      <c r="Y112">
        <f t="shared" si="9"/>
        <v>7.03815719999875</v>
      </c>
      <c r="Z112">
        <v>165</v>
      </c>
    </row>
    <row r="113" spans="1:26">
      <c r="A113">
        <f t="shared" si="5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9.4319105482501175</v>
      </c>
      <c r="L113">
        <f t="shared" si="7"/>
        <v>27.511790548250119</v>
      </c>
      <c r="M113">
        <f t="shared" si="8"/>
        <v>0.95649492281262027</v>
      </c>
      <c r="N113">
        <v>43.13984</v>
      </c>
      <c r="X113">
        <f t="shared" si="9"/>
        <v>2.2261210999986361</v>
      </c>
      <c r="Y113">
        <f t="shared" si="9"/>
        <v>7.03815719999875</v>
      </c>
      <c r="Z113">
        <v>166.5</v>
      </c>
    </row>
    <row r="114" spans="1:26">
      <c r="A114">
        <f t="shared" si="5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10.133729357817561</v>
      </c>
      <c r="L114">
        <f t="shared" si="7"/>
        <v>28.645529357817562</v>
      </c>
      <c r="M114">
        <f t="shared" si="8"/>
        <v>1.1337388095674612</v>
      </c>
      <c r="N114">
        <v>44.36748</v>
      </c>
      <c r="X114">
        <f t="shared" si="9"/>
        <v>2.2261210999986361</v>
      </c>
      <c r="Y114">
        <f t="shared" si="9"/>
        <v>7.03815719999875</v>
      </c>
      <c r="Z114">
        <v>168</v>
      </c>
    </row>
    <row r="115" spans="1:26">
      <c r="A115">
        <f t="shared" si="5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10.848287114555678</v>
      </c>
      <c r="L115">
        <f t="shared" si="7"/>
        <v>29.786767114555676</v>
      </c>
      <c r="M115">
        <f t="shared" si="8"/>
        <v>1.1412377567381746</v>
      </c>
      <c r="N115">
        <v>45.58464</v>
      </c>
      <c r="X115">
        <f t="shared" si="9"/>
        <v>2.2261210999986361</v>
      </c>
      <c r="Y115">
        <f t="shared" si="9"/>
        <v>7.03815719999875</v>
      </c>
      <c r="Z115">
        <v>169.5</v>
      </c>
    </row>
    <row r="116" spans="1:26">
      <c r="A116">
        <f t="shared" si="5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11.570689999086429</v>
      </c>
      <c r="L116">
        <f t="shared" si="7"/>
        <v>30.76352999908643</v>
      </c>
      <c r="M116">
        <f t="shared" si="8"/>
        <v>0.97676288453082805</v>
      </c>
      <c r="N116">
        <v>46.780839999999998</v>
      </c>
      <c r="X116">
        <f t="shared" si="9"/>
        <v>2.2261210999986361</v>
      </c>
      <c r="Y116">
        <f t="shared" si="9"/>
        <v>7.03815719999875</v>
      </c>
      <c r="Z116">
        <v>171</v>
      </c>
    </row>
    <row r="117" spans="1:26">
      <c r="A117">
        <f t="shared" si="5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12.334289778762901</v>
      </c>
      <c r="L117">
        <f t="shared" si="7"/>
        <v>31.666609778762901</v>
      </c>
      <c r="M117">
        <f t="shared" si="8"/>
        <v>0.90307977967649933</v>
      </c>
      <c r="N117">
        <v>48.360680000000002</v>
      </c>
      <c r="X117">
        <f t="shared" si="9"/>
        <v>2.2261210999986361</v>
      </c>
      <c r="Y117">
        <f t="shared" si="9"/>
        <v>7.03815719999875</v>
      </c>
      <c r="Z117">
        <v>172.5</v>
      </c>
    </row>
    <row r="118" spans="1:26">
      <c r="A118">
        <f t="shared" si="5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13.512118647182136</v>
      </c>
      <c r="L118">
        <f t="shared" si="7"/>
        <v>32.446198647182136</v>
      </c>
      <c r="M118">
        <f t="shared" si="8"/>
        <v>0.77958886841923558</v>
      </c>
      <c r="N118">
        <v>49.752479999999998</v>
      </c>
      <c r="X118">
        <f t="shared" si="9"/>
        <v>2.2261210999986361</v>
      </c>
      <c r="Y118">
        <f t="shared" si="9"/>
        <v>7.03815719999875</v>
      </c>
      <c r="Z118">
        <v>174</v>
      </c>
    </row>
    <row r="119" spans="1:26">
      <c r="A119">
        <f t="shared" si="5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14.315946789882277</v>
      </c>
      <c r="L119">
        <f t="shared" si="7"/>
        <v>32.877986789882279</v>
      </c>
      <c r="M119">
        <f t="shared" si="8"/>
        <v>0.43178814270017796</v>
      </c>
      <c r="N119">
        <v>51.3061199999999</v>
      </c>
      <c r="X119">
        <f t="shared" si="9"/>
        <v>2.2261210999986361</v>
      </c>
      <c r="Y119">
        <f t="shared" si="9"/>
        <v>7.03815719999875</v>
      </c>
      <c r="Z119">
        <v>175.5</v>
      </c>
    </row>
    <row r="120" spans="1:26">
      <c r="A120">
        <f t="shared" si="5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15.134749242672273</v>
      </c>
      <c r="L120">
        <f t="shared" si="7"/>
        <v>33.708389242672176</v>
      </c>
      <c r="M120">
        <f t="shared" si="8"/>
        <v>0.8304024527899756</v>
      </c>
      <c r="N120">
        <v>52.4604</v>
      </c>
      <c r="X120">
        <f t="shared" si="9"/>
        <v>2.2261210999986361</v>
      </c>
      <c r="Y120">
        <f t="shared" si="9"/>
        <v>7.03815719999875</v>
      </c>
      <c r="Z120">
        <v>177</v>
      </c>
    </row>
    <row r="121" spans="1:26">
      <c r="A121">
        <f t="shared" si="5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15.534684036578287</v>
      </c>
      <c r="L121">
        <f t="shared" si="7"/>
        <v>34.367924036578287</v>
      </c>
      <c r="M121">
        <f t="shared" si="8"/>
        <v>0.65953479390609004</v>
      </c>
      <c r="N121">
        <v>53.598959999999998</v>
      </c>
      <c r="X121">
        <f t="shared" si="9"/>
        <v>2.2261210999986361</v>
      </c>
      <c r="Y121">
        <f t="shared" si="9"/>
        <v>7.03815719999875</v>
      </c>
      <c r="Z121">
        <v>178.5</v>
      </c>
    </row>
    <row r="122" spans="1:26">
      <c r="A122">
        <f t="shared" si="5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16.383432316488022</v>
      </c>
      <c r="L122">
        <f t="shared" si="7"/>
        <v>35.64335231648802</v>
      </c>
      <c r="M122">
        <f t="shared" si="8"/>
        <v>1.2754282799098178</v>
      </c>
      <c r="N122">
        <v>54.716560000000001</v>
      </c>
      <c r="X122">
        <f t="shared" si="9"/>
        <v>2.2261210999986361</v>
      </c>
      <c r="Y122">
        <f t="shared" si="9"/>
        <v>7.03815719999875</v>
      </c>
      <c r="Z122">
        <v>180</v>
      </c>
    </row>
    <row r="123" spans="1:26">
      <c r="A123">
        <f t="shared" si="5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17.224595658901656</v>
      </c>
      <c r="L123">
        <f t="shared" si="7"/>
        <v>36.911195658901654</v>
      </c>
      <c r="M123">
        <f t="shared" si="8"/>
        <v>1.2678433424136557</v>
      </c>
      <c r="N123">
        <v>55.828919999999997</v>
      </c>
      <c r="X123">
        <f t="shared" si="9"/>
        <v>2.2261210999986361</v>
      </c>
      <c r="Y123">
        <f t="shared" si="9"/>
        <v>7.03815719999875</v>
      </c>
      <c r="Z123">
        <v>181.5</v>
      </c>
    </row>
    <row r="124" spans="1:26">
      <c r="A124">
        <f t="shared" si="5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18.546925430777851</v>
      </c>
      <c r="L124">
        <f t="shared" si="7"/>
        <v>38.65496543077775</v>
      </c>
      <c r="M124">
        <f t="shared" si="8"/>
        <v>1.7437697718761527</v>
      </c>
      <c r="N124">
        <v>56.936039999999998</v>
      </c>
      <c r="X124">
        <f t="shared" si="9"/>
        <v>2.2261210999986361</v>
      </c>
      <c r="Y124">
        <f t="shared" si="9"/>
        <v>7.03815719999875</v>
      </c>
      <c r="Z124">
        <v>183</v>
      </c>
    </row>
    <row r="125" spans="1:26">
      <c r="A125">
        <f t="shared" si="5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19.892506931839698</v>
      </c>
      <c r="L125">
        <f t="shared" si="7"/>
        <v>40.421986931839697</v>
      </c>
      <c r="M125">
        <f t="shared" si="8"/>
        <v>1.7670215010618975</v>
      </c>
      <c r="N125">
        <v>58.048400000000001</v>
      </c>
      <c r="X125">
        <f t="shared" si="9"/>
        <v>2.2261210999986361</v>
      </c>
      <c r="Y125">
        <f t="shared" si="9"/>
        <v>7.03815719999875</v>
      </c>
      <c r="Z125">
        <v>184.5</v>
      </c>
    </row>
    <row r="126" spans="1:26">
      <c r="A126">
        <f t="shared" si="5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20.362576022569712</v>
      </c>
      <c r="L126">
        <f t="shared" si="7"/>
        <v>41.32397602256961</v>
      </c>
      <c r="M126">
        <f t="shared" si="8"/>
        <v>0.90198909072991285</v>
      </c>
      <c r="N126">
        <v>58.949440000000003</v>
      </c>
      <c r="X126">
        <f t="shared" si="9"/>
        <v>2.2261210999986361</v>
      </c>
      <c r="Y126">
        <f t="shared" si="9"/>
        <v>7.03815719999875</v>
      </c>
      <c r="Z126">
        <v>186</v>
      </c>
    </row>
    <row r="127" spans="1:26">
      <c r="A127">
        <f t="shared" si="5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21.265330351412477</v>
      </c>
      <c r="L127">
        <f t="shared" si="7"/>
        <v>42.663890351412377</v>
      </c>
      <c r="M127">
        <f t="shared" si="8"/>
        <v>1.3399143288426743</v>
      </c>
      <c r="N127">
        <v>60.103720000000003</v>
      </c>
      <c r="X127">
        <f t="shared" si="9"/>
        <v>2.2261210999986361</v>
      </c>
      <c r="Y127">
        <f t="shared" si="9"/>
        <v>7.03815719999875</v>
      </c>
      <c r="Z127">
        <v>187.5</v>
      </c>
    </row>
    <row r="128" spans="1:26">
      <c r="A128">
        <f t="shared" si="5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22.143571869186388</v>
      </c>
      <c r="L128">
        <f t="shared" si="7"/>
        <v>43.979291869186284</v>
      </c>
      <c r="M128">
        <f t="shared" si="8"/>
        <v>1.3154015177738856</v>
      </c>
      <c r="N128">
        <v>61.247520000000002</v>
      </c>
      <c r="X128">
        <f t="shared" si="9"/>
        <v>2.2261210999986361</v>
      </c>
      <c r="Y128">
        <f t="shared" si="9"/>
        <v>7.03815719999875</v>
      </c>
      <c r="Z128">
        <v>189</v>
      </c>
    </row>
    <row r="129" spans="1:26">
      <c r="A129">
        <f t="shared" si="5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23.004527253652302</v>
      </c>
      <c r="L129">
        <f t="shared" si="7"/>
        <v>45.256447253652297</v>
      </c>
      <c r="M129">
        <f t="shared" si="8"/>
        <v>1.2771553844659991</v>
      </c>
      <c r="N129">
        <v>62.396560000000001</v>
      </c>
      <c r="X129">
        <f t="shared" si="9"/>
        <v>2.2261210999986361</v>
      </c>
      <c r="Y129">
        <f t="shared" si="9"/>
        <v>7.03815719999875</v>
      </c>
      <c r="Z129">
        <v>190.5</v>
      </c>
    </row>
    <row r="130" spans="1:26">
      <c r="A130">
        <f t="shared" si="5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24.294973039015687</v>
      </c>
      <c r="L130">
        <f t="shared" si="7"/>
        <v>46.926413039015586</v>
      </c>
      <c r="M130">
        <f t="shared" si="8"/>
        <v>1.6699657853632885</v>
      </c>
      <c r="N130">
        <v>63.545599999999901</v>
      </c>
      <c r="X130">
        <f t="shared" si="9"/>
        <v>2.2261210999986361</v>
      </c>
      <c r="Y130">
        <f t="shared" si="9"/>
        <v>7.03815719999875</v>
      </c>
      <c r="Z130">
        <v>192</v>
      </c>
    </row>
    <row r="131" spans="1:26">
      <c r="A131">
        <f t="shared" ref="A131:A194" si="10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25.09376808552636</v>
      </c>
      <c r="L131">
        <f t="shared" ref="L131:L194" si="12">D131+K131</f>
        <v>48.214168085526261</v>
      </c>
      <c r="M131">
        <f t="shared" ref="M131:M194" si="13">L131-E131</f>
        <v>1.2877550465106609</v>
      </c>
      <c r="N131">
        <v>64.678920000000005</v>
      </c>
      <c r="X131">
        <f t="shared" si="9"/>
        <v>2.2261210999986361</v>
      </c>
      <c r="Y131">
        <f t="shared" si="9"/>
        <v>7.03815719999875</v>
      </c>
      <c r="Z131">
        <v>193.5</v>
      </c>
    </row>
    <row r="132" spans="1:26">
      <c r="A132">
        <f t="shared" si="10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25.890728685105461</v>
      </c>
      <c r="L132">
        <f t="shared" si="12"/>
        <v>49.669488685105364</v>
      </c>
      <c r="M132">
        <f t="shared" si="13"/>
        <v>1.4553205995790606</v>
      </c>
      <c r="N132">
        <v>65.801760000000002</v>
      </c>
      <c r="X132">
        <f t="shared" ref="X132:Y195" si="14">X131</f>
        <v>2.2261210999986361</v>
      </c>
      <c r="Y132">
        <f t="shared" si="14"/>
        <v>7.03815719999875</v>
      </c>
      <c r="Z132">
        <v>195</v>
      </c>
    </row>
    <row r="133" spans="1:26">
      <c r="A133">
        <f t="shared" si="10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26.678117195596837</v>
      </c>
      <c r="L133">
        <f t="shared" si="12"/>
        <v>51.441237195596841</v>
      </c>
      <c r="M133">
        <f t="shared" si="13"/>
        <v>1.7717485104914417</v>
      </c>
      <c r="N133">
        <v>67.297759999999997</v>
      </c>
      <c r="X133">
        <f t="shared" si="14"/>
        <v>2.2261210999986361</v>
      </c>
      <c r="Y133">
        <f t="shared" si="14"/>
        <v>7.03815719999875</v>
      </c>
      <c r="Z133">
        <v>196.5</v>
      </c>
    </row>
    <row r="134" spans="1:26">
      <c r="A134">
        <f t="shared" si="10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27.430026653820036</v>
      </c>
      <c r="L134">
        <f t="shared" si="12"/>
        <v>53.11986665382004</v>
      </c>
      <c r="M134">
        <f t="shared" si="13"/>
        <v>1.6786294582232415</v>
      </c>
      <c r="N134">
        <v>69.134154285714203</v>
      </c>
      <c r="X134">
        <f t="shared" si="14"/>
        <v>2.2261210999986361</v>
      </c>
      <c r="Y134">
        <f t="shared" si="14"/>
        <v>7.03815719999875</v>
      </c>
      <c r="Z134">
        <v>198</v>
      </c>
    </row>
    <row r="135" spans="1:26">
      <c r="A135">
        <f t="shared" si="10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28.19380075480943</v>
      </c>
      <c r="L135">
        <f t="shared" si="12"/>
        <v>54.757960754809432</v>
      </c>
      <c r="M135">
        <f t="shared" si="13"/>
        <v>1.6380941009894343</v>
      </c>
      <c r="N135">
        <v>70.588234285714194</v>
      </c>
      <c r="X135">
        <f t="shared" si="14"/>
        <v>2.2261210999986361</v>
      </c>
      <c r="Y135">
        <f t="shared" si="14"/>
        <v>7.03815719999875</v>
      </c>
      <c r="Z135">
        <v>199.5</v>
      </c>
    </row>
    <row r="136" spans="1:26">
      <c r="A136">
        <f t="shared" si="10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28.565032169815826</v>
      </c>
      <c r="L136">
        <f t="shared" si="12"/>
        <v>55.95635216981573</v>
      </c>
      <c r="M136">
        <f t="shared" si="13"/>
        <v>1.1983914150063271</v>
      </c>
      <c r="N136">
        <v>71.611514285714193</v>
      </c>
      <c r="X136">
        <f t="shared" si="14"/>
        <v>2.2261210999986361</v>
      </c>
      <c r="Y136">
        <f t="shared" si="14"/>
        <v>7.03815719999875</v>
      </c>
      <c r="Z136">
        <v>201</v>
      </c>
    </row>
    <row r="137" spans="1:26">
      <c r="A137">
        <f t="shared" si="10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29.263947244788497</v>
      </c>
      <c r="L137">
        <f t="shared" si="12"/>
        <v>57.435267244788392</v>
      </c>
      <c r="M137">
        <f t="shared" si="13"/>
        <v>1.4789150749725906</v>
      </c>
      <c r="N137">
        <v>72.603354285714204</v>
      </c>
      <c r="X137">
        <f t="shared" si="14"/>
        <v>2.2261210999986361</v>
      </c>
      <c r="Y137">
        <f t="shared" si="14"/>
        <v>7.03815719999875</v>
      </c>
      <c r="Z137">
        <v>202.5</v>
      </c>
    </row>
    <row r="138" spans="1:26">
      <c r="A138">
        <f t="shared" si="10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30.29202691818108</v>
      </c>
      <c r="L138">
        <f t="shared" si="12"/>
        <v>59.196186918180985</v>
      </c>
      <c r="M138">
        <f t="shared" si="13"/>
        <v>1.7609196733925856</v>
      </c>
      <c r="N138">
        <v>73.516594285714206</v>
      </c>
      <c r="X138">
        <f t="shared" si="14"/>
        <v>2.2261210999986361</v>
      </c>
      <c r="Y138">
        <f t="shared" si="14"/>
        <v>7.03815719999875</v>
      </c>
      <c r="Z138">
        <v>204</v>
      </c>
    </row>
    <row r="139" spans="1:26">
      <c r="A139">
        <f t="shared" si="10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30.97454041764486</v>
      </c>
      <c r="L139">
        <f t="shared" si="12"/>
        <v>60.953260417644856</v>
      </c>
      <c r="M139">
        <f t="shared" si="13"/>
        <v>1.757073499463857</v>
      </c>
      <c r="N139">
        <v>74.564148571428504</v>
      </c>
      <c r="X139">
        <f t="shared" si="14"/>
        <v>2.2261210999986361</v>
      </c>
      <c r="Y139">
        <f t="shared" si="14"/>
        <v>7.03815719999875</v>
      </c>
      <c r="Z139">
        <v>205.5</v>
      </c>
    </row>
    <row r="140" spans="1:26">
      <c r="A140">
        <f t="shared" si="10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31.627770634867392</v>
      </c>
      <c r="L140">
        <f t="shared" si="12"/>
        <v>62.639130634867392</v>
      </c>
      <c r="M140">
        <f t="shared" si="13"/>
        <v>1.6858702172225932</v>
      </c>
      <c r="N140">
        <v>76.244668571428505</v>
      </c>
      <c r="X140">
        <f t="shared" si="14"/>
        <v>2.2261210999986361</v>
      </c>
      <c r="Y140">
        <f t="shared" si="14"/>
        <v>7.03815719999875</v>
      </c>
      <c r="Z140">
        <v>207</v>
      </c>
    </row>
    <row r="141" spans="1:26">
      <c r="A141">
        <f t="shared" si="10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32.567950274366126</v>
      </c>
      <c r="L141">
        <f t="shared" si="12"/>
        <v>64.995590274366123</v>
      </c>
      <c r="M141">
        <f t="shared" si="13"/>
        <v>2.3564596394988229</v>
      </c>
      <c r="N141">
        <v>77.888508571428503</v>
      </c>
      <c r="X141">
        <f t="shared" si="14"/>
        <v>2.2261210999986361</v>
      </c>
      <c r="Y141">
        <f t="shared" si="14"/>
        <v>7.03815719999875</v>
      </c>
      <c r="Z141">
        <v>208.5</v>
      </c>
    </row>
    <row r="142" spans="1:26">
      <c r="A142">
        <f t="shared" si="10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32.886252186637655</v>
      </c>
      <c r="L142">
        <f t="shared" si="12"/>
        <v>66.693492186637656</v>
      </c>
      <c r="M142">
        <f t="shared" si="13"/>
        <v>1.6979019122715613</v>
      </c>
      <c r="N142">
        <v>79.393788571428502</v>
      </c>
      <c r="X142">
        <f t="shared" si="14"/>
        <v>2.2261210999986361</v>
      </c>
      <c r="Y142">
        <f t="shared" si="14"/>
        <v>7.03815719999875</v>
      </c>
      <c r="Z142">
        <v>210</v>
      </c>
    </row>
    <row r="143" spans="1:26">
      <c r="A143">
        <f t="shared" si="10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33.780988157174946</v>
      </c>
      <c r="L143">
        <f t="shared" si="12"/>
        <v>68.925908157174945</v>
      </c>
      <c r="M143">
        <f t="shared" si="13"/>
        <v>2.2324159705373461</v>
      </c>
      <c r="N143">
        <v>81.332188571428503</v>
      </c>
      <c r="X143">
        <f t="shared" si="14"/>
        <v>2.2261210999986361</v>
      </c>
      <c r="Y143">
        <f t="shared" si="14"/>
        <v>7.03815719999875</v>
      </c>
      <c r="Z143">
        <v>211.5</v>
      </c>
    </row>
    <row r="144" spans="1:26">
      <c r="A144">
        <f t="shared" si="10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34.359590834325985</v>
      </c>
      <c r="L144">
        <f t="shared" si="12"/>
        <v>70.800270834325985</v>
      </c>
      <c r="M144">
        <f t="shared" si="13"/>
        <v>1.8743626771510833</v>
      </c>
      <c r="N144">
        <v>82.797868571428495</v>
      </c>
      <c r="X144">
        <f t="shared" si="14"/>
        <v>2.2261210999986361</v>
      </c>
      <c r="Y144">
        <f t="shared" si="14"/>
        <v>7.03815719999875</v>
      </c>
      <c r="Z144">
        <v>213</v>
      </c>
    </row>
    <row r="145" spans="1:26">
      <c r="A145">
        <f t="shared" si="10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34.934211809825712</v>
      </c>
      <c r="L145">
        <f t="shared" si="12"/>
        <v>72.25033180982571</v>
      </c>
      <c r="M145">
        <f t="shared" si="13"/>
        <v>1.4500609754998095</v>
      </c>
      <c r="N145">
        <v>84.211148571428495</v>
      </c>
      <c r="X145">
        <f t="shared" si="14"/>
        <v>2.2261210999986361</v>
      </c>
      <c r="Y145">
        <f t="shared" si="14"/>
        <v>7.03815719999875</v>
      </c>
      <c r="Z145">
        <v>214.5</v>
      </c>
    </row>
    <row r="146" spans="1:26">
      <c r="A146">
        <f t="shared" si="10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35.495714366185517</v>
      </c>
      <c r="L146">
        <f t="shared" si="12"/>
        <v>73.423554366185527</v>
      </c>
      <c r="M146">
        <f t="shared" si="13"/>
        <v>1.173222556359832</v>
      </c>
      <c r="N146">
        <v>85.577268571428505</v>
      </c>
      <c r="X146">
        <f t="shared" si="14"/>
        <v>2.2261210999986361</v>
      </c>
      <c r="Y146">
        <f t="shared" si="14"/>
        <v>7.03815719999875</v>
      </c>
      <c r="Z146">
        <v>216</v>
      </c>
    </row>
    <row r="147" spans="1:26">
      <c r="A147">
        <f t="shared" si="10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36.03377445530824</v>
      </c>
      <c r="L147">
        <f t="shared" si="12"/>
        <v>74.568094455308241</v>
      </c>
      <c r="M147">
        <f t="shared" si="13"/>
        <v>1.1445400891227422</v>
      </c>
      <c r="N147">
        <v>87.068548571428494</v>
      </c>
      <c r="X147">
        <f t="shared" si="14"/>
        <v>2.2261210999986361</v>
      </c>
      <c r="Y147">
        <f t="shared" si="14"/>
        <v>7.03815719999875</v>
      </c>
      <c r="Z147">
        <v>217.5</v>
      </c>
    </row>
    <row r="148" spans="1:26">
      <c r="A148">
        <f t="shared" si="10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36.566486903940586</v>
      </c>
      <c r="L148">
        <f t="shared" si="12"/>
        <v>75.950046903940589</v>
      </c>
      <c r="M148">
        <f t="shared" si="13"/>
        <v>1.38195244863239</v>
      </c>
      <c r="N148">
        <v>89.139068571428496</v>
      </c>
      <c r="X148">
        <f t="shared" si="14"/>
        <v>2.2261210999986361</v>
      </c>
      <c r="Y148">
        <f t="shared" si="14"/>
        <v>7.03815719999875</v>
      </c>
      <c r="Z148">
        <v>219</v>
      </c>
    </row>
    <row r="149" spans="1:26">
      <c r="A149">
        <f t="shared" si="10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37.326204589442938</v>
      </c>
      <c r="L149">
        <f t="shared" si="12"/>
        <v>77.963604589442937</v>
      </c>
      <c r="M149">
        <f t="shared" si="13"/>
        <v>2.0135576855023345</v>
      </c>
      <c r="N149">
        <v>91.167668571428493</v>
      </c>
      <c r="X149">
        <f t="shared" si="14"/>
        <v>2.2261210999986361</v>
      </c>
      <c r="Y149">
        <f t="shared" si="14"/>
        <v>7.03815719999875</v>
      </c>
      <c r="Z149">
        <v>220.5</v>
      </c>
    </row>
    <row r="150" spans="1:26">
      <c r="A150">
        <f t="shared" si="10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37.570872208580695</v>
      </c>
      <c r="L150">
        <f t="shared" si="12"/>
        <v>79.462112208580692</v>
      </c>
      <c r="M150">
        <f t="shared" si="13"/>
        <v>1.4985076191377971</v>
      </c>
      <c r="N150">
        <v>93.527508571428498</v>
      </c>
      <c r="X150">
        <f t="shared" si="14"/>
        <v>2.2261210999986361</v>
      </c>
      <c r="Y150">
        <f t="shared" si="14"/>
        <v>7.03815719999875</v>
      </c>
      <c r="Z150">
        <v>222</v>
      </c>
    </row>
    <row r="151" spans="1:26">
      <c r="A151">
        <f t="shared" si="10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38.06909100324296</v>
      </c>
      <c r="L151">
        <f t="shared" si="12"/>
        <v>81.208931003242952</v>
      </c>
      <c r="M151">
        <f t="shared" si="13"/>
        <v>1.7468187946622464</v>
      </c>
      <c r="N151">
        <v>96.072468571428502</v>
      </c>
      <c r="X151">
        <f t="shared" si="14"/>
        <v>2.2261210999986361</v>
      </c>
      <c r="Y151">
        <f t="shared" si="14"/>
        <v>7.03815719999875</v>
      </c>
      <c r="Z151">
        <v>223.5</v>
      </c>
    </row>
    <row r="152" spans="1:26">
      <c r="A152">
        <f t="shared" si="10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38.549689710413219</v>
      </c>
      <c r="L152">
        <f t="shared" si="12"/>
        <v>82.917169710413219</v>
      </c>
      <c r="M152">
        <f t="shared" si="13"/>
        <v>1.7082387071703238</v>
      </c>
      <c r="N152">
        <v>98.317028571428494</v>
      </c>
      <c r="X152">
        <f t="shared" si="14"/>
        <v>2.2261210999986361</v>
      </c>
      <c r="Y152">
        <f t="shared" si="14"/>
        <v>7.03815719999875</v>
      </c>
      <c r="Z152">
        <v>225</v>
      </c>
    </row>
    <row r="153" spans="1:26">
      <c r="A153">
        <f t="shared" si="10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39.002591915458751</v>
      </c>
      <c r="L153">
        <f t="shared" si="12"/>
        <v>84.587231915458744</v>
      </c>
      <c r="M153">
        <f t="shared" si="13"/>
        <v>1.6700622050455394</v>
      </c>
      <c r="N153">
        <v>100.05742857142801</v>
      </c>
      <c r="X153">
        <f t="shared" si="14"/>
        <v>2.2261210999986361</v>
      </c>
      <c r="Y153">
        <f t="shared" si="14"/>
        <v>7.03815719999875</v>
      </c>
      <c r="Z153">
        <v>226.5</v>
      </c>
    </row>
    <row r="154" spans="1:26">
      <c r="A154">
        <f t="shared" si="10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39.463323865125908</v>
      </c>
      <c r="L154">
        <f t="shared" si="12"/>
        <v>86.244163865125898</v>
      </c>
      <c r="M154">
        <f t="shared" si="13"/>
        <v>1.6569319496671966</v>
      </c>
      <c r="N154">
        <v>101.75590857142799</v>
      </c>
      <c r="X154">
        <f t="shared" si="14"/>
        <v>2.2261210999986361</v>
      </c>
      <c r="Y154">
        <f t="shared" si="14"/>
        <v>7.03815719999875</v>
      </c>
      <c r="Z154">
        <v>228</v>
      </c>
    </row>
    <row r="155" spans="1:26">
      <c r="A155">
        <f t="shared" si="10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39.913771600760818</v>
      </c>
      <c r="L155">
        <f t="shared" si="12"/>
        <v>88.274451600760813</v>
      </c>
      <c r="M155">
        <f t="shared" si="13"/>
        <v>2.0302877356349143</v>
      </c>
      <c r="N155">
        <v>104.18498857142799</v>
      </c>
      <c r="X155">
        <f t="shared" si="14"/>
        <v>2.2261210999986361</v>
      </c>
      <c r="Y155">
        <f t="shared" si="14"/>
        <v>7.03815719999875</v>
      </c>
      <c r="Z155">
        <v>229.5</v>
      </c>
    </row>
    <row r="156" spans="1:26">
      <c r="A156">
        <f t="shared" si="10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40.571036294782722</v>
      </c>
      <c r="L156">
        <f t="shared" si="12"/>
        <v>90.323516294782721</v>
      </c>
      <c r="M156">
        <f t="shared" si="13"/>
        <v>2.0490646940219222</v>
      </c>
      <c r="N156">
        <v>106.561668571428</v>
      </c>
      <c r="X156">
        <f t="shared" si="14"/>
        <v>2.2261210999986361</v>
      </c>
      <c r="Y156">
        <f t="shared" si="14"/>
        <v>7.03815719999875</v>
      </c>
      <c r="Z156">
        <v>231</v>
      </c>
    </row>
    <row r="157" spans="1:26">
      <c r="A157">
        <f t="shared" si="10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40.982933263895717</v>
      </c>
      <c r="L157">
        <f t="shared" si="12"/>
        <v>92.289053263895624</v>
      </c>
      <c r="M157">
        <f t="shared" si="13"/>
        <v>1.9655369691129181</v>
      </c>
      <c r="N157">
        <v>109.209628571428</v>
      </c>
      <c r="X157">
        <f t="shared" si="14"/>
        <v>2.2261210999986361</v>
      </c>
      <c r="Y157">
        <f t="shared" si="14"/>
        <v>7.03815719999875</v>
      </c>
      <c r="Z157">
        <v>232.5</v>
      </c>
    </row>
    <row r="158" spans="1:26">
      <c r="A158">
        <f t="shared" si="10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41.380534028565094</v>
      </c>
      <c r="L158">
        <f t="shared" si="12"/>
        <v>93.840934028565101</v>
      </c>
      <c r="M158">
        <f t="shared" si="13"/>
        <v>1.5518807646694057</v>
      </c>
      <c r="N158">
        <v>111.928028571428</v>
      </c>
      <c r="X158">
        <f t="shared" si="14"/>
        <v>2.2261210999986361</v>
      </c>
      <c r="Y158">
        <f t="shared" si="14"/>
        <v>7.03815719999875</v>
      </c>
      <c r="Z158">
        <v>234</v>
      </c>
    </row>
    <row r="159" spans="1:26">
      <c r="A159">
        <f t="shared" si="10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41.765374655808053</v>
      </c>
      <c r="L159">
        <f t="shared" si="12"/>
        <v>95.364334655808051</v>
      </c>
      <c r="M159">
        <f t="shared" si="13"/>
        <v>1.5234006272429497</v>
      </c>
      <c r="N159">
        <v>114.086554285714</v>
      </c>
      <c r="X159">
        <f t="shared" si="14"/>
        <v>2.2261210999986361</v>
      </c>
      <c r="Y159">
        <f t="shared" si="14"/>
        <v>7.03815719999875</v>
      </c>
      <c r="Z159">
        <v>235.5</v>
      </c>
    </row>
    <row r="160" spans="1:26">
      <c r="A160">
        <f t="shared" si="10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42.154785016752371</v>
      </c>
      <c r="L160">
        <f t="shared" si="12"/>
        <v>96.871345016752372</v>
      </c>
      <c r="M160">
        <f t="shared" si="13"/>
        <v>1.5070103609443777</v>
      </c>
      <c r="N160">
        <v>116.353194285714</v>
      </c>
      <c r="X160">
        <f t="shared" si="14"/>
        <v>2.2261210999986361</v>
      </c>
      <c r="Y160">
        <f t="shared" si="14"/>
        <v>7.03815719999875</v>
      </c>
      <c r="Z160">
        <v>237</v>
      </c>
    </row>
    <row r="161" spans="1:26">
      <c r="A161">
        <f t="shared" si="10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42.528404706938773</v>
      </c>
      <c r="L161">
        <f t="shared" si="12"/>
        <v>98.357324706938769</v>
      </c>
      <c r="M161">
        <f t="shared" si="13"/>
        <v>1.4859796901864684</v>
      </c>
      <c r="N161">
        <v>118.60935428571401</v>
      </c>
      <c r="X161">
        <f t="shared" si="14"/>
        <v>2.2261210999986361</v>
      </c>
      <c r="Y161">
        <f t="shared" si="14"/>
        <v>7.03815719999875</v>
      </c>
      <c r="Z161">
        <v>238.5</v>
      </c>
    </row>
    <row r="162" spans="1:26">
      <c r="A162">
        <f t="shared" si="10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42.890503507266004</v>
      </c>
      <c r="L162">
        <f t="shared" si="12"/>
        <v>99.826543507265995</v>
      </c>
      <c r="M162">
        <f t="shared" si="13"/>
        <v>1.4692188003272975</v>
      </c>
      <c r="N162">
        <v>120.860274285714</v>
      </c>
      <c r="X162">
        <f t="shared" si="14"/>
        <v>2.2261210999986361</v>
      </c>
      <c r="Y162">
        <f t="shared" si="14"/>
        <v>7.03815719999875</v>
      </c>
      <c r="Z162">
        <v>240</v>
      </c>
    </row>
    <row r="163" spans="1:26">
      <c r="A163">
        <f t="shared" si="10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43.77626653589445</v>
      </c>
      <c r="L163">
        <f t="shared" si="12"/>
        <v>101.82466653589445</v>
      </c>
      <c r="M163">
        <f t="shared" si="13"/>
        <v>1.9981230286284557</v>
      </c>
      <c r="N163">
        <v>123.27694857142799</v>
      </c>
      <c r="X163">
        <f t="shared" si="14"/>
        <v>2.2261210999986361</v>
      </c>
      <c r="Y163">
        <f t="shared" si="14"/>
        <v>7.03815719999875</v>
      </c>
      <c r="Z163">
        <v>241.5</v>
      </c>
    </row>
    <row r="164" spans="1:26">
      <c r="A164">
        <f t="shared" si="10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43.945257111935796</v>
      </c>
      <c r="L164">
        <f t="shared" si="12"/>
        <v>102.8946971119358</v>
      </c>
      <c r="M164">
        <f t="shared" si="13"/>
        <v>1.0700305760418019</v>
      </c>
      <c r="N164">
        <v>125.900034285714</v>
      </c>
      <c r="X164">
        <f t="shared" si="14"/>
        <v>2.2261210999986361</v>
      </c>
      <c r="Y164">
        <f t="shared" si="14"/>
        <v>7.03815719999875</v>
      </c>
      <c r="Z164">
        <v>243</v>
      </c>
    </row>
    <row r="165" spans="1:26">
      <c r="A165">
        <f t="shared" si="10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44.111565983314577</v>
      </c>
      <c r="L165">
        <f t="shared" si="12"/>
        <v>104.21528598331457</v>
      </c>
      <c r="M165">
        <f t="shared" si="13"/>
        <v>1.3205888713795702</v>
      </c>
      <c r="N165">
        <v>128.16143428571399</v>
      </c>
      <c r="X165">
        <f t="shared" si="14"/>
        <v>2.2261210999986361</v>
      </c>
      <c r="Y165">
        <f t="shared" si="14"/>
        <v>7.03815719999875</v>
      </c>
      <c r="Z165">
        <v>244.5</v>
      </c>
    </row>
    <row r="166" spans="1:26">
      <c r="A166">
        <f t="shared" si="10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44.280109730947039</v>
      </c>
      <c r="L166">
        <f t="shared" si="12"/>
        <v>105.52762973094704</v>
      </c>
      <c r="M166">
        <f t="shared" si="13"/>
        <v>1.3123437476330366</v>
      </c>
      <c r="N166">
        <v>130.746514285714</v>
      </c>
      <c r="X166">
        <f t="shared" si="14"/>
        <v>2.2261210999986361</v>
      </c>
      <c r="Y166">
        <f t="shared" si="14"/>
        <v>7.03815719999875</v>
      </c>
      <c r="Z166">
        <v>246</v>
      </c>
    </row>
    <row r="167" spans="1:26">
      <c r="A167">
        <f t="shared" si="10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44.610108679385178</v>
      </c>
      <c r="L167">
        <f t="shared" si="12"/>
        <v>107.00666867938517</v>
      </c>
      <c r="M167">
        <f t="shared" si="13"/>
        <v>1.4790389484381734</v>
      </c>
      <c r="N167">
        <v>133.34207428571401</v>
      </c>
      <c r="X167">
        <f t="shared" si="14"/>
        <v>2.2261210999986361</v>
      </c>
      <c r="Y167">
        <f t="shared" si="14"/>
        <v>7.03815719999875</v>
      </c>
      <c r="Z167">
        <v>247.5</v>
      </c>
    </row>
    <row r="168" spans="1:26">
      <c r="A168">
        <f t="shared" si="10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44.92825861339967</v>
      </c>
      <c r="L168">
        <f t="shared" si="12"/>
        <v>108.47385861339957</v>
      </c>
      <c r="M168">
        <f t="shared" si="13"/>
        <v>1.46718993401457</v>
      </c>
      <c r="N168">
        <v>135.66111428571401</v>
      </c>
      <c r="X168">
        <f t="shared" si="14"/>
        <v>2.2261210999986361</v>
      </c>
      <c r="Y168">
        <f t="shared" si="14"/>
        <v>7.03815719999875</v>
      </c>
      <c r="Z168">
        <v>249</v>
      </c>
    </row>
    <row r="169" spans="1:26">
      <c r="A169">
        <f t="shared" si="10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45.386832711775128</v>
      </c>
      <c r="L169">
        <f t="shared" si="12"/>
        <v>110.06575271177513</v>
      </c>
      <c r="M169">
        <f t="shared" si="13"/>
        <v>1.5918940983761303</v>
      </c>
      <c r="N169">
        <v>138.13542857142801</v>
      </c>
      <c r="X169">
        <f t="shared" si="14"/>
        <v>2.2261210999986361</v>
      </c>
      <c r="Y169">
        <f t="shared" si="14"/>
        <v>7.03815719999875</v>
      </c>
      <c r="Z169">
        <v>250.5</v>
      </c>
    </row>
    <row r="170" spans="1:26">
      <c r="A170">
        <f t="shared" si="10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45.686925495116625</v>
      </c>
      <c r="L170">
        <f t="shared" si="12"/>
        <v>111.48868549511663</v>
      </c>
      <c r="M170">
        <f t="shared" si="13"/>
        <v>1.4229327833416221</v>
      </c>
      <c r="N170">
        <v>140.48590857142801</v>
      </c>
      <c r="X170">
        <f t="shared" si="14"/>
        <v>2.2261210999986361</v>
      </c>
      <c r="Y170">
        <f t="shared" si="14"/>
        <v>7.03815719999875</v>
      </c>
      <c r="Z170">
        <v>252</v>
      </c>
    </row>
    <row r="171" spans="1:26">
      <c r="A171">
        <f t="shared" si="10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45.979631030789704</v>
      </c>
      <c r="L171">
        <f t="shared" si="12"/>
        <v>113.2773910307897</v>
      </c>
      <c r="M171">
        <f t="shared" si="13"/>
        <v>1.7887055356736994</v>
      </c>
      <c r="N171">
        <v>142.83638857142799</v>
      </c>
      <c r="X171">
        <f t="shared" si="14"/>
        <v>2.2261210999986361</v>
      </c>
      <c r="Y171">
        <f t="shared" si="14"/>
        <v>7.03815719999875</v>
      </c>
      <c r="Z171">
        <v>253.5</v>
      </c>
    </row>
    <row r="172" spans="1:26">
      <c r="A172">
        <f t="shared" si="10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46.255501336927779</v>
      </c>
      <c r="L172">
        <f t="shared" si="12"/>
        <v>115.38965562264198</v>
      </c>
      <c r="M172">
        <f t="shared" si="13"/>
        <v>2.112264591852977</v>
      </c>
      <c r="N172">
        <v>145.718948571428</v>
      </c>
      <c r="X172">
        <f t="shared" si="14"/>
        <v>2.2261210999986361</v>
      </c>
      <c r="Y172">
        <f t="shared" si="14"/>
        <v>7.03815719999875</v>
      </c>
      <c r="Z172">
        <v>255</v>
      </c>
    </row>
    <row r="173" spans="1:26">
      <c r="A173">
        <f t="shared" si="10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46.528580878118873</v>
      </c>
      <c r="L173">
        <f t="shared" si="12"/>
        <v>117.11681516383307</v>
      </c>
      <c r="M173">
        <f t="shared" si="13"/>
        <v>1.727159541191071</v>
      </c>
      <c r="N173">
        <v>147.94366857142799</v>
      </c>
      <c r="X173">
        <f t="shared" si="14"/>
        <v>2.2261210999986361</v>
      </c>
      <c r="Y173">
        <f t="shared" si="14"/>
        <v>7.03815719999875</v>
      </c>
      <c r="Z173">
        <v>256.5</v>
      </c>
    </row>
    <row r="174" spans="1:26">
      <c r="A174">
        <f t="shared" si="10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46.795558918765138</v>
      </c>
      <c r="L174">
        <f t="shared" si="12"/>
        <v>118.40707320447933</v>
      </c>
      <c r="M174">
        <f t="shared" si="13"/>
        <v>1.2902580406463358</v>
      </c>
      <c r="N174">
        <v>150.56774857142801</v>
      </c>
      <c r="X174">
        <f t="shared" si="14"/>
        <v>2.2261210999986361</v>
      </c>
      <c r="Y174">
        <f t="shared" si="14"/>
        <v>7.03815719999875</v>
      </c>
      <c r="Z174">
        <v>258</v>
      </c>
    </row>
    <row r="175" spans="1:26">
      <c r="A175">
        <f t="shared" si="10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47.062461124106377</v>
      </c>
      <c r="L175">
        <f t="shared" si="12"/>
        <v>119.66581540982058</v>
      </c>
      <c r="M175">
        <f t="shared" si="13"/>
        <v>1.2587422053415764</v>
      </c>
      <c r="N175">
        <v>153.06666857142801</v>
      </c>
      <c r="X175">
        <f t="shared" si="14"/>
        <v>2.2261210999986361</v>
      </c>
      <c r="Y175">
        <f t="shared" si="14"/>
        <v>7.03815719999875</v>
      </c>
      <c r="Z175">
        <v>259.5</v>
      </c>
    </row>
    <row r="176" spans="1:26">
      <c r="A176">
        <f t="shared" si="10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47.443486686533909</v>
      </c>
      <c r="L176">
        <f t="shared" si="12"/>
        <v>120.96008097224811</v>
      </c>
      <c r="M176">
        <f t="shared" si="13"/>
        <v>1.2942655624281088</v>
      </c>
      <c r="N176">
        <v>155.34902857142799</v>
      </c>
      <c r="X176">
        <f t="shared" si="14"/>
        <v>2.2261210999986361</v>
      </c>
      <c r="Y176">
        <f t="shared" si="14"/>
        <v>7.03815719999875</v>
      </c>
      <c r="Z176">
        <v>261</v>
      </c>
    </row>
    <row r="177" spans="1:26">
      <c r="A177">
        <f t="shared" si="10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47.694596524960595</v>
      </c>
      <c r="L177">
        <f t="shared" si="12"/>
        <v>122.25874509638911</v>
      </c>
      <c r="M177">
        <f t="shared" si="13"/>
        <v>1.2986641241411121</v>
      </c>
      <c r="N177">
        <v>157.67330857142801</v>
      </c>
      <c r="X177">
        <f t="shared" si="14"/>
        <v>2.2261210999986361</v>
      </c>
      <c r="Y177">
        <f t="shared" si="14"/>
        <v>7.03815719999875</v>
      </c>
      <c r="Z177">
        <v>262.5</v>
      </c>
    </row>
    <row r="178" spans="1:26">
      <c r="A178">
        <f t="shared" si="10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47.931068570917624</v>
      </c>
      <c r="L178">
        <f t="shared" si="12"/>
        <v>124.17573714234612</v>
      </c>
      <c r="M178">
        <f t="shared" si="13"/>
        <v>1.9169920459571159</v>
      </c>
      <c r="N178">
        <v>160.09190857142801</v>
      </c>
      <c r="X178">
        <f t="shared" si="14"/>
        <v>2.2261210999986361</v>
      </c>
      <c r="Y178">
        <f t="shared" si="14"/>
        <v>7.03815719999875</v>
      </c>
      <c r="Z178">
        <v>264</v>
      </c>
    </row>
    <row r="179" spans="1:26">
      <c r="A179">
        <f t="shared" si="10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48.161759303676618</v>
      </c>
      <c r="L179">
        <f t="shared" si="12"/>
        <v>126.05026787510512</v>
      </c>
      <c r="M179">
        <f t="shared" si="13"/>
        <v>1.8745307327591263</v>
      </c>
      <c r="N179">
        <v>162.54718857142799</v>
      </c>
      <c r="X179">
        <f t="shared" si="14"/>
        <v>2.2261210999986361</v>
      </c>
      <c r="Y179">
        <f t="shared" si="14"/>
        <v>7.03815719999875</v>
      </c>
      <c r="Z179">
        <v>265.5</v>
      </c>
    </row>
    <row r="180" spans="1:26">
      <c r="A180">
        <f t="shared" si="10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48.279923682113328</v>
      </c>
      <c r="L180">
        <f t="shared" si="12"/>
        <v>127.67371225354182</v>
      </c>
      <c r="M180">
        <f t="shared" si="13"/>
        <v>1.6234443784368153</v>
      </c>
      <c r="N180">
        <v>164.27710857142799</v>
      </c>
      <c r="X180">
        <f t="shared" si="14"/>
        <v>2.2261210999986361</v>
      </c>
      <c r="Y180">
        <f t="shared" si="14"/>
        <v>7.03815719999875</v>
      </c>
      <c r="Z180">
        <v>267</v>
      </c>
    </row>
    <row r="181" spans="1:26">
      <c r="A181">
        <f t="shared" si="10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48.605149696527036</v>
      </c>
      <c r="L181">
        <f t="shared" si="12"/>
        <v>129.93733826795554</v>
      </c>
      <c r="M181">
        <f t="shared" si="13"/>
        <v>2.263626014414541</v>
      </c>
      <c r="N181">
        <v>166.08038857142799</v>
      </c>
      <c r="X181">
        <f t="shared" si="14"/>
        <v>2.2261210999986361</v>
      </c>
      <c r="Y181">
        <f t="shared" si="14"/>
        <v>7.03815719999875</v>
      </c>
      <c r="Z181">
        <v>268.5</v>
      </c>
    </row>
    <row r="182" spans="1:26">
      <c r="A182">
        <f t="shared" si="10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48.815074223303426</v>
      </c>
      <c r="L182">
        <f t="shared" si="12"/>
        <v>131.61294279473191</v>
      </c>
      <c r="M182">
        <f t="shared" si="13"/>
        <v>1.6756045267769082</v>
      </c>
      <c r="N182">
        <v>167.79518857142801</v>
      </c>
      <c r="X182">
        <f t="shared" si="14"/>
        <v>2.2261210999986361</v>
      </c>
      <c r="Y182">
        <f t="shared" si="14"/>
        <v>7.03815719999875</v>
      </c>
      <c r="Z182">
        <v>270</v>
      </c>
    </row>
    <row r="183" spans="1:26">
      <c r="A183">
        <f t="shared" si="10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49.019272810322889</v>
      </c>
      <c r="L183">
        <f t="shared" si="12"/>
        <v>133.2304213817514</v>
      </c>
      <c r="M183">
        <f t="shared" si="13"/>
        <v>1.6174785870194057</v>
      </c>
      <c r="N183">
        <v>169.303908571428</v>
      </c>
      <c r="X183">
        <f t="shared" si="14"/>
        <v>2.2261210999986361</v>
      </c>
      <c r="Y183">
        <f t="shared" si="14"/>
        <v>7.03815719999875</v>
      </c>
      <c r="Z183">
        <v>271.5</v>
      </c>
    </row>
    <row r="184" spans="1:26">
      <c r="A184">
        <f t="shared" si="10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49.217381840152512</v>
      </c>
      <c r="L184">
        <f t="shared" si="12"/>
        <v>134.79465041158102</v>
      </c>
      <c r="M184">
        <f t="shared" si="13"/>
        <v>1.5642290298300168</v>
      </c>
      <c r="N184">
        <v>171.23294857142801</v>
      </c>
      <c r="X184">
        <f t="shared" si="14"/>
        <v>2.2261210999986361</v>
      </c>
      <c r="Y184">
        <f t="shared" si="14"/>
        <v>7.03815719999875</v>
      </c>
      <c r="Z184">
        <v>273</v>
      </c>
    </row>
    <row r="185" spans="1:26">
      <c r="A185">
        <f t="shared" si="10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49.414917885888144</v>
      </c>
      <c r="L185">
        <f t="shared" si="12"/>
        <v>136.48346645731664</v>
      </c>
      <c r="M185">
        <f t="shared" si="13"/>
        <v>1.6888160457356491</v>
      </c>
      <c r="N185">
        <v>173.172468571428</v>
      </c>
      <c r="X185">
        <f t="shared" si="14"/>
        <v>2.2261210999986361</v>
      </c>
      <c r="Y185">
        <f t="shared" si="14"/>
        <v>7.03815719999875</v>
      </c>
      <c r="Z185">
        <v>274.5</v>
      </c>
    </row>
    <row r="186" spans="1:26">
      <c r="A186">
        <f t="shared" si="10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49.705650639791706</v>
      </c>
      <c r="L186">
        <f t="shared" si="12"/>
        <v>138.84471921122019</v>
      </c>
      <c r="M186">
        <f t="shared" si="13"/>
        <v>2.3612527539041821</v>
      </c>
      <c r="N186">
        <v>175.127708571428</v>
      </c>
      <c r="X186">
        <f t="shared" si="14"/>
        <v>2.2261210999986361</v>
      </c>
      <c r="Y186">
        <f t="shared" si="14"/>
        <v>7.03815719999875</v>
      </c>
      <c r="Z186">
        <v>276</v>
      </c>
    </row>
    <row r="187" spans="1:26">
      <c r="A187">
        <f t="shared" si="10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49.799064741753583</v>
      </c>
      <c r="L187">
        <f t="shared" si="12"/>
        <v>140.96673331318209</v>
      </c>
      <c r="M187">
        <f t="shared" si="13"/>
        <v>2.1220141019620939</v>
      </c>
      <c r="N187">
        <v>177.08818857142799</v>
      </c>
      <c r="X187">
        <f t="shared" si="14"/>
        <v>2.2261210999986361</v>
      </c>
      <c r="Y187">
        <f t="shared" si="14"/>
        <v>7.03815719999875</v>
      </c>
      <c r="Z187">
        <v>277.5</v>
      </c>
    </row>
    <row r="188" spans="1:26">
      <c r="A188">
        <f t="shared" si="10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50.076642122503131</v>
      </c>
      <c r="L188">
        <f t="shared" si="12"/>
        <v>143.60415069393162</v>
      </c>
      <c r="M188">
        <f t="shared" si="13"/>
        <v>2.6374173807496106</v>
      </c>
      <c r="N188">
        <v>179.318954285714</v>
      </c>
      <c r="X188">
        <f t="shared" si="14"/>
        <v>2.2261210999986361</v>
      </c>
      <c r="Y188">
        <f t="shared" si="14"/>
        <v>7.03815719999875</v>
      </c>
      <c r="Z188">
        <v>279</v>
      </c>
    </row>
    <row r="189" spans="1:26">
      <c r="A189">
        <f t="shared" si="10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50.253820863826014</v>
      </c>
      <c r="L189">
        <f t="shared" si="12"/>
        <v>146.32628943525452</v>
      </c>
      <c r="M189">
        <f t="shared" si="13"/>
        <v>2.7221387413235334</v>
      </c>
      <c r="N189">
        <v>181.59263428571401</v>
      </c>
      <c r="X189">
        <f t="shared" si="14"/>
        <v>2.2261210999986361</v>
      </c>
      <c r="Y189">
        <f t="shared" si="14"/>
        <v>7.03815719999875</v>
      </c>
      <c r="Z189">
        <v>280.5</v>
      </c>
    </row>
    <row r="190" spans="1:26">
      <c r="A190">
        <f t="shared" si="10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50.42967592057456</v>
      </c>
      <c r="L190">
        <f t="shared" si="12"/>
        <v>148.74670449200306</v>
      </c>
      <c r="M190">
        <f t="shared" si="13"/>
        <v>2.4204150567490501</v>
      </c>
      <c r="N190">
        <v>183.532154285714</v>
      </c>
      <c r="X190">
        <f t="shared" si="14"/>
        <v>2.2261210999986361</v>
      </c>
      <c r="Y190">
        <f t="shared" si="14"/>
        <v>7.03815719999875</v>
      </c>
      <c r="Z190">
        <v>282</v>
      </c>
    </row>
    <row r="191" spans="1:26">
      <c r="A191">
        <f t="shared" si="10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50.596234260192361</v>
      </c>
      <c r="L191">
        <f t="shared" si="12"/>
        <v>150.65366283162035</v>
      </c>
      <c r="M191">
        <f t="shared" si="13"/>
        <v>1.9069583396173471</v>
      </c>
      <c r="N191">
        <v>185.11655428571399</v>
      </c>
      <c r="X191">
        <f t="shared" si="14"/>
        <v>2.2261210999986361</v>
      </c>
      <c r="Y191">
        <f t="shared" si="14"/>
        <v>7.03815719999875</v>
      </c>
      <c r="Z191">
        <v>283.5</v>
      </c>
    </row>
    <row r="192" spans="1:26">
      <c r="A192">
        <f t="shared" si="10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50.759535484718377</v>
      </c>
      <c r="L192">
        <f t="shared" si="12"/>
        <v>152.51544405614638</v>
      </c>
      <c r="M192">
        <f t="shared" si="13"/>
        <v>1.8617812245263679</v>
      </c>
      <c r="N192">
        <v>187.14979428571399</v>
      </c>
      <c r="X192">
        <f t="shared" si="14"/>
        <v>2.2261210999986361</v>
      </c>
      <c r="Y192">
        <f t="shared" si="14"/>
        <v>7.03815719999875</v>
      </c>
      <c r="Z192">
        <v>285</v>
      </c>
    </row>
    <row r="193" spans="1:26">
      <c r="A193">
        <f t="shared" si="10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50.918467560966803</v>
      </c>
      <c r="L193">
        <f t="shared" si="12"/>
        <v>155.1034561323948</v>
      </c>
      <c r="M193">
        <f t="shared" si="13"/>
        <v>2.5880120762487877</v>
      </c>
      <c r="N193">
        <v>188.92687428571401</v>
      </c>
      <c r="X193">
        <f t="shared" si="14"/>
        <v>2.2261210999986361</v>
      </c>
      <c r="Y193">
        <f t="shared" si="14"/>
        <v>7.03815719999875</v>
      </c>
      <c r="Z193">
        <v>286.5</v>
      </c>
    </row>
    <row r="194" spans="1:26">
      <c r="A194">
        <f t="shared" si="10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51.076377566409491</v>
      </c>
      <c r="L194">
        <f t="shared" si="12"/>
        <v>157.63804613783748</v>
      </c>
      <c r="M194">
        <f t="shared" si="13"/>
        <v>2.5345900054424817</v>
      </c>
      <c r="N194">
        <v>190.51199999999901</v>
      </c>
      <c r="X194">
        <f t="shared" si="14"/>
        <v>2.2261210999986361</v>
      </c>
      <c r="Y194">
        <f t="shared" si="14"/>
        <v>7.03815719999875</v>
      </c>
      <c r="Z194">
        <v>288</v>
      </c>
    </row>
    <row r="195" spans="1:26">
      <c r="A195">
        <f t="shared" ref="A195:A258" si="15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51.306865754318949</v>
      </c>
      <c r="L195">
        <f t="shared" ref="L195:L258" si="17">D195+K195</f>
        <v>160.51649432574695</v>
      </c>
      <c r="M195">
        <f t="shared" ref="M195:M258" si="18">L195-E195</f>
        <v>2.8784481879089583</v>
      </c>
      <c r="N195">
        <v>192.510279999999</v>
      </c>
      <c r="X195">
        <f t="shared" si="14"/>
        <v>2.2261210999986361</v>
      </c>
      <c r="Y195">
        <f t="shared" si="14"/>
        <v>7.03815719999875</v>
      </c>
      <c r="Z195">
        <v>289.5</v>
      </c>
    </row>
    <row r="196" spans="1:26">
      <c r="A196">
        <f t="shared" si="15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51.460060936689395</v>
      </c>
      <c r="L196">
        <f t="shared" si="17"/>
        <v>163.38808950811739</v>
      </c>
      <c r="M196">
        <f t="shared" si="18"/>
        <v>2.8715951823703847</v>
      </c>
      <c r="N196">
        <v>194.85551999999899</v>
      </c>
      <c r="X196">
        <f t="shared" ref="X196:Y259" si="19">X195</f>
        <v>2.2261210999986361</v>
      </c>
      <c r="Y196">
        <f t="shared" si="19"/>
        <v>7.03815719999875</v>
      </c>
      <c r="Z196">
        <v>291</v>
      </c>
    </row>
    <row r="197" spans="1:26">
      <c r="A197">
        <f t="shared" si="15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51.883633815171557</v>
      </c>
      <c r="L197">
        <f t="shared" si="17"/>
        <v>165.97018810088557</v>
      </c>
      <c r="M197">
        <f t="shared" si="18"/>
        <v>2.5820985927675792</v>
      </c>
      <c r="N197">
        <v>197.28459999999899</v>
      </c>
      <c r="X197">
        <f t="shared" si="19"/>
        <v>2.2261210999986361</v>
      </c>
      <c r="Y197">
        <f t="shared" si="19"/>
        <v>7.03815719999875</v>
      </c>
      <c r="Z197">
        <v>292.5</v>
      </c>
    </row>
    <row r="198" spans="1:26">
      <c r="A198">
        <f t="shared" si="15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0.2</v>
      </c>
      <c r="H198">
        <v>0</v>
      </c>
      <c r="I198">
        <v>0</v>
      </c>
      <c r="J198">
        <v>0</v>
      </c>
      <c r="K198">
        <f t="shared" si="16"/>
        <v>207.79895240860455</v>
      </c>
      <c r="L198">
        <f t="shared" si="17"/>
        <v>324.15214669431856</v>
      </c>
      <c r="M198">
        <f t="shared" si="18"/>
        <v>2.5310571479185455</v>
      </c>
      <c r="N198">
        <v>199.62459999999999</v>
      </c>
      <c r="X198">
        <f t="shared" si="19"/>
        <v>2.2261210999986361</v>
      </c>
      <c r="Y198">
        <f t="shared" si="19"/>
        <v>7.03815719999875</v>
      </c>
      <c r="Z198">
        <v>294</v>
      </c>
    </row>
    <row r="199" spans="1:26">
      <c r="A199">
        <f t="shared" si="15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0.2</v>
      </c>
      <c r="H199">
        <v>0</v>
      </c>
      <c r="I199">
        <v>0</v>
      </c>
      <c r="J199">
        <v>0</v>
      </c>
      <c r="K199">
        <f t="shared" si="16"/>
        <v>208.06348211365676</v>
      </c>
      <c r="L199">
        <f t="shared" si="17"/>
        <v>326.67283639937079</v>
      </c>
      <c r="M199">
        <f t="shared" si="18"/>
        <v>2.5206897050528028</v>
      </c>
      <c r="N199">
        <v>201.88075999999899</v>
      </c>
      <c r="X199">
        <f t="shared" si="19"/>
        <v>2.2261210999986361</v>
      </c>
      <c r="Y199">
        <f t="shared" si="19"/>
        <v>7.03815719999875</v>
      </c>
      <c r="Z199">
        <v>295.5</v>
      </c>
    </row>
    <row r="200" spans="1:26">
      <c r="A200">
        <f t="shared" si="15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0.2</v>
      </c>
      <c r="H200">
        <v>0</v>
      </c>
      <c r="I200">
        <v>0</v>
      </c>
      <c r="J200">
        <v>0</v>
      </c>
      <c r="K200">
        <f t="shared" si="16"/>
        <v>208.85123809262438</v>
      </c>
      <c r="L200">
        <f t="shared" si="17"/>
        <v>329.7115123783384</v>
      </c>
      <c r="M200">
        <f t="shared" si="18"/>
        <v>3.0386759789673761</v>
      </c>
      <c r="N200">
        <v>204.40295999999901</v>
      </c>
      <c r="X200">
        <f t="shared" si="19"/>
        <v>2.2261210999986361</v>
      </c>
      <c r="Y200">
        <f t="shared" si="19"/>
        <v>7.03815719999875</v>
      </c>
      <c r="Z200">
        <v>297</v>
      </c>
    </row>
    <row r="201" spans="1:26">
      <c r="A201">
        <f t="shared" si="15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0.2</v>
      </c>
      <c r="H201">
        <v>0</v>
      </c>
      <c r="I201">
        <v>0</v>
      </c>
      <c r="J201">
        <v>0</v>
      </c>
      <c r="K201">
        <f t="shared" si="16"/>
        <v>209.11658960085856</v>
      </c>
      <c r="L201">
        <f t="shared" si="17"/>
        <v>332.39353817228653</v>
      </c>
      <c r="M201">
        <f t="shared" si="18"/>
        <v>2.6820257939485259</v>
      </c>
      <c r="N201">
        <v>206.48096000000001</v>
      </c>
      <c r="X201">
        <f t="shared" si="19"/>
        <v>2.2261210999986361</v>
      </c>
      <c r="Y201">
        <f t="shared" si="19"/>
        <v>7.03815719999875</v>
      </c>
      <c r="Z201">
        <v>298.5</v>
      </c>
    </row>
    <row r="202" spans="1:26">
      <c r="A202">
        <f t="shared" si="15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0.2</v>
      </c>
      <c r="H202">
        <v>0</v>
      </c>
      <c r="I202">
        <v>0</v>
      </c>
      <c r="J202">
        <v>0</v>
      </c>
      <c r="K202">
        <f t="shared" si="16"/>
        <v>209.61128046434044</v>
      </c>
      <c r="L202">
        <f t="shared" si="17"/>
        <v>335.51131475005445</v>
      </c>
      <c r="M202">
        <f t="shared" si="18"/>
        <v>3.1177765777674722</v>
      </c>
      <c r="N202">
        <v>208.97636</v>
      </c>
      <c r="X202">
        <f t="shared" si="19"/>
        <v>2.2261210999986361</v>
      </c>
      <c r="Y202">
        <f t="shared" si="19"/>
        <v>7.03815719999875</v>
      </c>
      <c r="Z202">
        <v>300</v>
      </c>
    </row>
    <row r="203" spans="1:26">
      <c r="A203">
        <f t="shared" si="15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0.2</v>
      </c>
      <c r="H203">
        <v>0</v>
      </c>
      <c r="I203">
        <v>0</v>
      </c>
      <c r="J203">
        <v>0</v>
      </c>
      <c r="K203">
        <f t="shared" si="16"/>
        <v>210.09397152366341</v>
      </c>
      <c r="L203">
        <f t="shared" si="17"/>
        <v>338.25540580937741</v>
      </c>
      <c r="M203">
        <f t="shared" si="18"/>
        <v>2.7440910593234094</v>
      </c>
      <c r="N203">
        <v>211.63824</v>
      </c>
      <c r="X203">
        <f t="shared" si="19"/>
        <v>2.2261210999986361</v>
      </c>
      <c r="Y203">
        <f t="shared" si="19"/>
        <v>7.03815719999875</v>
      </c>
      <c r="Z203">
        <v>301.5</v>
      </c>
    </row>
    <row r="204" spans="1:26">
      <c r="A204">
        <f t="shared" si="15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0.2</v>
      </c>
      <c r="H204">
        <v>0</v>
      </c>
      <c r="I204">
        <v>0</v>
      </c>
      <c r="J204">
        <v>0</v>
      </c>
      <c r="K204">
        <f t="shared" si="16"/>
        <v>210.57934125605703</v>
      </c>
      <c r="L204">
        <f t="shared" si="17"/>
        <v>341.32585554177103</v>
      </c>
      <c r="M204">
        <f t="shared" si="18"/>
        <v>3.0704497323940245</v>
      </c>
      <c r="N204">
        <v>214.69636</v>
      </c>
      <c r="X204">
        <f t="shared" si="19"/>
        <v>2.2261210999986361</v>
      </c>
      <c r="Y204">
        <f t="shared" si="19"/>
        <v>7.03815719999875</v>
      </c>
      <c r="Z204">
        <v>303</v>
      </c>
    </row>
    <row r="205" spans="1:26">
      <c r="A205">
        <f t="shared" si="15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0.2</v>
      </c>
      <c r="H205">
        <v>0</v>
      </c>
      <c r="I205">
        <v>0</v>
      </c>
      <c r="J205">
        <v>0</v>
      </c>
      <c r="K205">
        <f t="shared" si="16"/>
        <v>211.03127835743686</v>
      </c>
      <c r="L205">
        <f t="shared" si="17"/>
        <v>344.37335264315084</v>
      </c>
      <c r="M205">
        <f t="shared" si="18"/>
        <v>3.0474971013798609</v>
      </c>
      <c r="N205">
        <v>217.78160571428501</v>
      </c>
      <c r="X205">
        <f t="shared" si="19"/>
        <v>2.2261210999986361</v>
      </c>
      <c r="Y205">
        <f t="shared" si="19"/>
        <v>7.03815719999875</v>
      </c>
      <c r="Z205">
        <v>304.5</v>
      </c>
    </row>
    <row r="206" spans="1:26">
      <c r="A206">
        <f t="shared" si="15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0.2</v>
      </c>
      <c r="H206">
        <v>0</v>
      </c>
      <c r="I206">
        <v>0</v>
      </c>
      <c r="J206">
        <v>0</v>
      </c>
      <c r="K206">
        <f t="shared" si="16"/>
        <v>211.4870036725078</v>
      </c>
      <c r="L206">
        <f t="shared" si="17"/>
        <v>347.1481179582218</v>
      </c>
      <c r="M206">
        <f t="shared" si="18"/>
        <v>2.7747653150707947</v>
      </c>
      <c r="N206">
        <v>221.24856571428501</v>
      </c>
      <c r="X206">
        <f t="shared" si="19"/>
        <v>2.2261210999986361</v>
      </c>
      <c r="Y206">
        <f t="shared" si="19"/>
        <v>7.03815719999875</v>
      </c>
      <c r="Z206">
        <v>306</v>
      </c>
    </row>
    <row r="207" spans="1:26">
      <c r="A207">
        <f t="shared" si="15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0.2</v>
      </c>
      <c r="H207">
        <v>0</v>
      </c>
      <c r="I207">
        <v>0</v>
      </c>
      <c r="J207">
        <v>0</v>
      </c>
      <c r="K207">
        <f t="shared" si="16"/>
        <v>212.16790712596742</v>
      </c>
      <c r="L207">
        <f t="shared" si="17"/>
        <v>350.30333569739543</v>
      </c>
      <c r="M207">
        <f t="shared" si="18"/>
        <v>3.1552177391734517</v>
      </c>
      <c r="N207">
        <v>224.76964571428499</v>
      </c>
      <c r="X207">
        <f t="shared" si="19"/>
        <v>2.2261210999986361</v>
      </c>
      <c r="Y207">
        <f t="shared" si="19"/>
        <v>7.03815719999875</v>
      </c>
      <c r="Z207">
        <v>307.5</v>
      </c>
    </row>
    <row r="208" spans="1:26">
      <c r="A208">
        <f t="shared" si="15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0.2</v>
      </c>
      <c r="H208">
        <v>0</v>
      </c>
      <c r="I208">
        <v>0</v>
      </c>
      <c r="J208">
        <v>0</v>
      </c>
      <c r="K208">
        <f t="shared" si="16"/>
        <v>212.5826050259883</v>
      </c>
      <c r="L208">
        <f t="shared" si="17"/>
        <v>353.06851359741631</v>
      </c>
      <c r="M208">
        <f t="shared" si="18"/>
        <v>2.7651779000203192</v>
      </c>
      <c r="N208">
        <v>228.517165714285</v>
      </c>
      <c r="X208">
        <f t="shared" si="19"/>
        <v>2.2261210999986361</v>
      </c>
      <c r="Y208">
        <f t="shared" si="19"/>
        <v>7.03815719999875</v>
      </c>
      <c r="Z208">
        <v>309</v>
      </c>
    </row>
    <row r="209" spans="1:26">
      <c r="A209">
        <f t="shared" si="15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0.2</v>
      </c>
      <c r="H209">
        <v>0</v>
      </c>
      <c r="I209">
        <v>0</v>
      </c>
      <c r="J209">
        <v>0</v>
      </c>
      <c r="K209">
        <f t="shared" si="16"/>
        <v>212.99216672143797</v>
      </c>
      <c r="L209">
        <f t="shared" si="17"/>
        <v>355.82855529286599</v>
      </c>
      <c r="M209">
        <f t="shared" si="18"/>
        <v>2.7600416954500133</v>
      </c>
      <c r="N209">
        <v>231.890925714285</v>
      </c>
      <c r="X209">
        <f t="shared" si="19"/>
        <v>2.2261210999986361</v>
      </c>
      <c r="Y209">
        <f t="shared" si="19"/>
        <v>7.03815719999875</v>
      </c>
      <c r="Z209">
        <v>310.5</v>
      </c>
    </row>
    <row r="210" spans="1:26">
      <c r="A210">
        <f t="shared" si="15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0.2</v>
      </c>
      <c r="H210">
        <v>0</v>
      </c>
      <c r="I210">
        <v>0</v>
      </c>
      <c r="J210">
        <v>0</v>
      </c>
      <c r="K210">
        <f t="shared" si="16"/>
        <v>213.39452877904029</v>
      </c>
      <c r="L210">
        <f t="shared" si="17"/>
        <v>359.11347735046832</v>
      </c>
      <c r="M210">
        <f t="shared" si="18"/>
        <v>3.2849220576023299</v>
      </c>
      <c r="N210">
        <v>235.53304571428501</v>
      </c>
      <c r="X210">
        <f t="shared" si="19"/>
        <v>2.2261210999986361</v>
      </c>
      <c r="Y210">
        <f t="shared" si="19"/>
        <v>7.03815719999875</v>
      </c>
      <c r="Z210">
        <v>312</v>
      </c>
    </row>
    <row r="211" spans="1:26">
      <c r="A211">
        <f t="shared" si="15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0.2</v>
      </c>
      <c r="H211">
        <v>0</v>
      </c>
      <c r="I211">
        <v>0</v>
      </c>
      <c r="J211">
        <v>0</v>
      </c>
      <c r="K211">
        <f t="shared" si="16"/>
        <v>213.78762990520624</v>
      </c>
      <c r="L211">
        <f t="shared" si="17"/>
        <v>361.73129847663427</v>
      </c>
      <c r="M211">
        <f t="shared" si="18"/>
        <v>2.6178211261662909</v>
      </c>
      <c r="N211">
        <v>239.41208571428501</v>
      </c>
      <c r="X211">
        <f t="shared" si="19"/>
        <v>2.2261210999986361</v>
      </c>
      <c r="Y211">
        <f t="shared" si="19"/>
        <v>7.03815719999875</v>
      </c>
      <c r="Z211">
        <v>313.5</v>
      </c>
    </row>
    <row r="212" spans="1:26">
      <c r="A212">
        <f t="shared" si="15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0.2</v>
      </c>
      <c r="H212">
        <v>0</v>
      </c>
      <c r="I212">
        <v>0</v>
      </c>
      <c r="J212">
        <v>0</v>
      </c>
      <c r="K212">
        <f t="shared" si="16"/>
        <v>214.16917341013681</v>
      </c>
      <c r="L212">
        <f t="shared" si="17"/>
        <v>364.73692198156482</v>
      </c>
      <c r="M212">
        <f t="shared" si="18"/>
        <v>3.0056235049308384</v>
      </c>
      <c r="N212">
        <v>243.776045714285</v>
      </c>
      <c r="X212">
        <f t="shared" si="19"/>
        <v>2.2261210999986361</v>
      </c>
      <c r="Y212">
        <f t="shared" si="19"/>
        <v>7.03815719999875</v>
      </c>
      <c r="Z212">
        <v>315</v>
      </c>
    </row>
    <row r="213" spans="1:26">
      <c r="A213">
        <f t="shared" si="15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0.2</v>
      </c>
      <c r="H213">
        <v>0</v>
      </c>
      <c r="I213">
        <v>0</v>
      </c>
      <c r="J213">
        <v>0</v>
      </c>
      <c r="K213">
        <f t="shared" si="16"/>
        <v>214.72151468664117</v>
      </c>
      <c r="L213">
        <f t="shared" si="17"/>
        <v>367.78818325806918</v>
      </c>
      <c r="M213">
        <f t="shared" si="18"/>
        <v>3.0512612765041922</v>
      </c>
      <c r="N213">
        <v>247.77148571428501</v>
      </c>
      <c r="X213">
        <f t="shared" si="19"/>
        <v>2.2261210999986361</v>
      </c>
      <c r="Y213">
        <f t="shared" si="19"/>
        <v>7.03815719999875</v>
      </c>
      <c r="Z213">
        <v>316.5</v>
      </c>
    </row>
    <row r="214" spans="1:26">
      <c r="A214">
        <f t="shared" si="15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0.2</v>
      </c>
      <c r="H214">
        <v>0</v>
      </c>
      <c r="I214">
        <v>0</v>
      </c>
      <c r="J214">
        <v>0</v>
      </c>
      <c r="K214">
        <f t="shared" si="16"/>
        <v>214.90705269821365</v>
      </c>
      <c r="L214">
        <f t="shared" si="17"/>
        <v>370.25608126964164</v>
      </c>
      <c r="M214">
        <f t="shared" si="18"/>
        <v>2.467898011572629</v>
      </c>
      <c r="N214">
        <v>252.01432571428501</v>
      </c>
      <c r="X214">
        <f t="shared" si="19"/>
        <v>2.2261210999986361</v>
      </c>
      <c r="Y214">
        <f t="shared" si="19"/>
        <v>7.03815719999875</v>
      </c>
      <c r="Z214">
        <v>318</v>
      </c>
    </row>
    <row r="215" spans="1:26">
      <c r="A215">
        <f t="shared" si="15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0.2</v>
      </c>
      <c r="H215">
        <v>0</v>
      </c>
      <c r="I215">
        <v>0</v>
      </c>
      <c r="J215">
        <v>0</v>
      </c>
      <c r="K215">
        <f t="shared" si="16"/>
        <v>215.25412712307741</v>
      </c>
      <c r="L215">
        <f t="shared" si="17"/>
        <v>372.92743569450545</v>
      </c>
      <c r="M215">
        <f t="shared" si="18"/>
        <v>2.6713544248634662</v>
      </c>
      <c r="N215">
        <v>256.14712571428498</v>
      </c>
      <c r="X215">
        <f t="shared" si="19"/>
        <v>2.2261210999986361</v>
      </c>
      <c r="Y215">
        <f t="shared" si="19"/>
        <v>7.03815719999875</v>
      </c>
      <c r="Z215">
        <v>319.5</v>
      </c>
    </row>
    <row r="216" spans="1:26">
      <c r="A216">
        <f t="shared" si="15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0.2</v>
      </c>
      <c r="H216">
        <v>0</v>
      </c>
      <c r="I216">
        <v>0</v>
      </c>
      <c r="J216">
        <v>0</v>
      </c>
      <c r="K216">
        <f t="shared" si="16"/>
        <v>215.77430663836691</v>
      </c>
      <c r="L216">
        <f t="shared" si="17"/>
        <v>375.86621520979492</v>
      </c>
      <c r="M216">
        <f t="shared" si="18"/>
        <v>2.938779515289923</v>
      </c>
      <c r="N216">
        <v>260.98956571428499</v>
      </c>
      <c r="X216">
        <f t="shared" si="19"/>
        <v>2.2261210999986361</v>
      </c>
      <c r="Y216">
        <f t="shared" si="19"/>
        <v>7.03815719999875</v>
      </c>
      <c r="Z216">
        <v>321</v>
      </c>
    </row>
    <row r="217" spans="1:26">
      <c r="A217">
        <f t="shared" si="15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0.2</v>
      </c>
      <c r="H217">
        <v>0</v>
      </c>
      <c r="I217">
        <v>0</v>
      </c>
      <c r="J217">
        <v>0</v>
      </c>
      <c r="K217">
        <f t="shared" si="16"/>
        <v>215.9455970618265</v>
      </c>
      <c r="L217">
        <f t="shared" si="17"/>
        <v>378.49278563325447</v>
      </c>
      <c r="M217">
        <f t="shared" si="18"/>
        <v>2.6265704234594978</v>
      </c>
      <c r="N217">
        <v>265.08375999999998</v>
      </c>
      <c r="X217">
        <f t="shared" si="19"/>
        <v>2.2261210999986361</v>
      </c>
      <c r="Y217">
        <f t="shared" si="19"/>
        <v>7.03815719999875</v>
      </c>
      <c r="Z217">
        <v>322.5</v>
      </c>
    </row>
    <row r="218" spans="1:26">
      <c r="A218">
        <f t="shared" si="15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0.2</v>
      </c>
      <c r="H218">
        <v>0</v>
      </c>
      <c r="I218">
        <v>0</v>
      </c>
      <c r="J218">
        <v>0</v>
      </c>
      <c r="K218">
        <f t="shared" si="16"/>
        <v>216.28072646277411</v>
      </c>
      <c r="L218">
        <f t="shared" si="17"/>
        <v>380.55783503420207</v>
      </c>
      <c r="M218">
        <f t="shared" si="18"/>
        <v>2.065049400947089</v>
      </c>
      <c r="N218">
        <v>269.75851999999998</v>
      </c>
      <c r="X218">
        <f t="shared" si="19"/>
        <v>2.2261210999986361</v>
      </c>
      <c r="Y218">
        <f t="shared" si="19"/>
        <v>7.03815719999875</v>
      </c>
      <c r="Z218">
        <v>324</v>
      </c>
    </row>
    <row r="219" spans="1:26">
      <c r="A219">
        <f t="shared" si="15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0.2</v>
      </c>
      <c r="H219">
        <v>0</v>
      </c>
      <c r="I219">
        <v>0</v>
      </c>
      <c r="J219">
        <v>0</v>
      </c>
      <c r="K219">
        <f t="shared" si="16"/>
        <v>216.76393529384188</v>
      </c>
      <c r="L219">
        <f t="shared" si="17"/>
        <v>382.84432386526987</v>
      </c>
      <c r="M219">
        <f t="shared" si="18"/>
        <v>2.2864888310678566</v>
      </c>
      <c r="N219">
        <v>274.99288571428502</v>
      </c>
      <c r="X219">
        <f t="shared" si="19"/>
        <v>2.2261210999986361</v>
      </c>
      <c r="Y219">
        <f t="shared" si="19"/>
        <v>7.03815719999875</v>
      </c>
      <c r="Z219">
        <v>325.5</v>
      </c>
    </row>
    <row r="220" spans="1:26">
      <c r="A220">
        <f t="shared" si="15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0.2</v>
      </c>
      <c r="H220">
        <v>0</v>
      </c>
      <c r="I220">
        <v>0</v>
      </c>
      <c r="J220">
        <v>0</v>
      </c>
      <c r="K220">
        <f t="shared" si="16"/>
        <v>217.08070406403544</v>
      </c>
      <c r="L220">
        <f t="shared" si="17"/>
        <v>384.87589263546346</v>
      </c>
      <c r="M220">
        <f t="shared" si="18"/>
        <v>2.0315687701934735</v>
      </c>
      <c r="N220">
        <v>280.18128571428502</v>
      </c>
      <c r="X220">
        <f t="shared" si="19"/>
        <v>2.2261210999986361</v>
      </c>
      <c r="Y220">
        <f t="shared" si="19"/>
        <v>7.03815719999875</v>
      </c>
      <c r="Z220">
        <v>327</v>
      </c>
    </row>
    <row r="221" spans="1:26">
      <c r="A221">
        <f t="shared" si="15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0.2</v>
      </c>
      <c r="H221">
        <v>0</v>
      </c>
      <c r="I221">
        <v>0</v>
      </c>
      <c r="J221">
        <v>0</v>
      </c>
      <c r="K221">
        <f t="shared" si="16"/>
        <v>217.3801012533047</v>
      </c>
      <c r="L221">
        <f t="shared" si="17"/>
        <v>386.6840098247327</v>
      </c>
      <c r="M221">
        <f t="shared" si="18"/>
        <v>1.8081171892686712</v>
      </c>
      <c r="N221">
        <v>285.40324571428499</v>
      </c>
      <c r="X221">
        <f t="shared" si="19"/>
        <v>2.2261210999986361</v>
      </c>
      <c r="Y221">
        <f t="shared" si="19"/>
        <v>7.03815719999875</v>
      </c>
      <c r="Z221">
        <v>328.5</v>
      </c>
    </row>
    <row r="222" spans="1:26">
      <c r="A222">
        <f t="shared" si="15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0.2</v>
      </c>
      <c r="H222">
        <v>0</v>
      </c>
      <c r="I222">
        <v>0</v>
      </c>
      <c r="J222">
        <v>0</v>
      </c>
      <c r="K222">
        <f t="shared" si="16"/>
        <v>217.66437840846794</v>
      </c>
      <c r="L222">
        <f t="shared" si="17"/>
        <v>388.89732697989598</v>
      </c>
      <c r="M222">
        <f t="shared" si="18"/>
        <v>2.2133171551629971</v>
      </c>
      <c r="N222">
        <v>290.18564571428499</v>
      </c>
      <c r="X222">
        <f t="shared" si="19"/>
        <v>2.2261210999986361</v>
      </c>
      <c r="Y222">
        <f t="shared" si="19"/>
        <v>7.03815719999875</v>
      </c>
      <c r="Z222">
        <v>330</v>
      </c>
    </row>
    <row r="223" spans="1:26">
      <c r="A223">
        <f t="shared" si="15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0.2</v>
      </c>
      <c r="H223">
        <v>0</v>
      </c>
      <c r="I223">
        <v>0</v>
      </c>
      <c r="J223">
        <v>0</v>
      </c>
      <c r="K223">
        <f t="shared" si="16"/>
        <v>217.95119876261288</v>
      </c>
      <c r="L223">
        <f t="shared" si="17"/>
        <v>391.12366733404087</v>
      </c>
      <c r="M223">
        <f t="shared" si="18"/>
        <v>2.2263403541448952</v>
      </c>
      <c r="N223">
        <v>295.03092571428499</v>
      </c>
      <c r="X223">
        <f t="shared" si="19"/>
        <v>2.2261210999986361</v>
      </c>
      <c r="Y223">
        <f t="shared" si="19"/>
        <v>7.03815719999875</v>
      </c>
      <c r="Z223">
        <v>331.5</v>
      </c>
    </row>
    <row r="224" spans="1:26">
      <c r="A224">
        <f t="shared" si="15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0.2</v>
      </c>
      <c r="H224">
        <v>0</v>
      </c>
      <c r="I224">
        <v>0</v>
      </c>
      <c r="J224">
        <v>0</v>
      </c>
      <c r="K224">
        <f t="shared" si="16"/>
        <v>218.23059422743262</v>
      </c>
      <c r="L224">
        <f t="shared" si="17"/>
        <v>393.35830279886062</v>
      </c>
      <c r="M224">
        <f t="shared" si="18"/>
        <v>2.2346354648196325</v>
      </c>
      <c r="N224">
        <v>300.22780571428501</v>
      </c>
      <c r="X224">
        <f t="shared" si="19"/>
        <v>2.2261210999986361</v>
      </c>
      <c r="Y224">
        <f t="shared" si="19"/>
        <v>7.03815719999875</v>
      </c>
      <c r="Z224">
        <v>333</v>
      </c>
    </row>
    <row r="225" spans="1:26">
      <c r="A225">
        <f t="shared" si="15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0.2</v>
      </c>
      <c r="H225">
        <v>0</v>
      </c>
      <c r="I225">
        <v>0</v>
      </c>
      <c r="J225">
        <v>0</v>
      </c>
      <c r="K225">
        <f t="shared" si="16"/>
        <v>218.63667851521865</v>
      </c>
      <c r="L225">
        <f t="shared" si="17"/>
        <v>395.72486708664667</v>
      </c>
      <c r="M225">
        <f t="shared" si="18"/>
        <v>2.3665642877856499</v>
      </c>
      <c r="N225">
        <v>305.562645714285</v>
      </c>
      <c r="X225">
        <f t="shared" si="19"/>
        <v>2.2261210999986361</v>
      </c>
      <c r="Y225">
        <f t="shared" si="19"/>
        <v>7.03815719999875</v>
      </c>
      <c r="Z225">
        <v>334.5</v>
      </c>
    </row>
    <row r="226" spans="1:26">
      <c r="A226">
        <f t="shared" si="15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0.2</v>
      </c>
      <c r="H226">
        <v>0</v>
      </c>
      <c r="I226">
        <v>0</v>
      </c>
      <c r="J226">
        <v>0</v>
      </c>
      <c r="K226">
        <f t="shared" si="16"/>
        <v>218.89134739100012</v>
      </c>
      <c r="L226">
        <f t="shared" si="17"/>
        <v>398.21030167671415</v>
      </c>
      <c r="M226">
        <f t="shared" si="18"/>
        <v>2.4854345900671433</v>
      </c>
      <c r="N226">
        <v>311.158285714285</v>
      </c>
      <c r="X226">
        <f t="shared" si="19"/>
        <v>2.2261210999986361</v>
      </c>
      <c r="Y226">
        <f t="shared" si="19"/>
        <v>7.03815719999875</v>
      </c>
      <c r="Z226">
        <v>336</v>
      </c>
    </row>
    <row r="227" spans="1:26">
      <c r="A227">
        <f t="shared" si="15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0.2</v>
      </c>
      <c r="H227">
        <v>0</v>
      </c>
      <c r="I227">
        <v>0</v>
      </c>
      <c r="J227">
        <v>0</v>
      </c>
      <c r="K227">
        <f t="shared" si="16"/>
        <v>219.13902510808504</v>
      </c>
      <c r="L227">
        <f t="shared" si="17"/>
        <v>400.73165939379908</v>
      </c>
      <c r="M227">
        <f t="shared" si="18"/>
        <v>2.5213577170850954</v>
      </c>
      <c r="N227">
        <v>316.79000571428497</v>
      </c>
      <c r="X227">
        <f t="shared" si="19"/>
        <v>2.2261210999986361</v>
      </c>
      <c r="Y227">
        <f t="shared" si="19"/>
        <v>7.03815719999875</v>
      </c>
      <c r="Z227">
        <v>337.5</v>
      </c>
    </row>
    <row r="228" spans="1:26">
      <c r="A228">
        <f t="shared" si="15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0.2</v>
      </c>
      <c r="H228">
        <v>0</v>
      </c>
      <c r="I228">
        <v>0</v>
      </c>
      <c r="J228">
        <v>0</v>
      </c>
      <c r="K228">
        <f t="shared" si="16"/>
        <v>219.38616284539171</v>
      </c>
      <c r="L228">
        <f t="shared" si="17"/>
        <v>402.91831713110571</v>
      </c>
      <c r="M228">
        <f t="shared" si="18"/>
        <v>2.1866577373066889</v>
      </c>
      <c r="N228">
        <v>322.34312571428501</v>
      </c>
      <c r="X228">
        <f t="shared" si="19"/>
        <v>2.2261210999986361</v>
      </c>
      <c r="Y228">
        <f t="shared" si="19"/>
        <v>7.03815719999875</v>
      </c>
      <c r="Z228">
        <v>339</v>
      </c>
    </row>
    <row r="229" spans="1:26">
      <c r="A229">
        <f t="shared" si="15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0.2</v>
      </c>
      <c r="H229">
        <v>0</v>
      </c>
      <c r="I229">
        <v>0</v>
      </c>
      <c r="J229">
        <v>0</v>
      </c>
      <c r="K229">
        <f t="shared" si="16"/>
        <v>219.62722705430235</v>
      </c>
      <c r="L229">
        <f t="shared" si="17"/>
        <v>404.74378134001631</v>
      </c>
      <c r="M229">
        <f t="shared" si="18"/>
        <v>1.8254642089103186</v>
      </c>
      <c r="N229">
        <v>327.984925714285</v>
      </c>
      <c r="X229">
        <f t="shared" si="19"/>
        <v>2.2261210999986361</v>
      </c>
      <c r="Y229">
        <f t="shared" si="19"/>
        <v>7.03815719999875</v>
      </c>
      <c r="Z229">
        <v>340.5</v>
      </c>
    </row>
    <row r="230" spans="1:26">
      <c r="A230">
        <f t="shared" si="15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0.2</v>
      </c>
      <c r="H230">
        <v>0</v>
      </c>
      <c r="I230">
        <v>0</v>
      </c>
      <c r="J230">
        <v>0</v>
      </c>
      <c r="K230">
        <f t="shared" si="16"/>
        <v>219.86011114640633</v>
      </c>
      <c r="L230">
        <f t="shared" si="17"/>
        <v>407.00990543212032</v>
      </c>
      <c r="M230">
        <f t="shared" si="18"/>
        <v>2.2661240921042918</v>
      </c>
      <c r="N230">
        <v>334.02687999999898</v>
      </c>
      <c r="X230">
        <f t="shared" si="19"/>
        <v>2.2261210999986361</v>
      </c>
      <c r="Y230">
        <f t="shared" si="19"/>
        <v>7.03815719999875</v>
      </c>
      <c r="Z230">
        <v>342</v>
      </c>
    </row>
    <row r="231" spans="1:26">
      <c r="A231">
        <f t="shared" si="15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0.2</v>
      </c>
      <c r="H231">
        <v>0</v>
      </c>
      <c r="I231">
        <v>0</v>
      </c>
      <c r="J231">
        <v>0</v>
      </c>
      <c r="K231">
        <f t="shared" si="16"/>
        <v>220.10897466861223</v>
      </c>
      <c r="L231">
        <f t="shared" si="17"/>
        <v>409.03584895432624</v>
      </c>
      <c r="M231">
        <f t="shared" si="18"/>
        <v>2.0259435222062621</v>
      </c>
      <c r="N231">
        <v>339.51943999999997</v>
      </c>
      <c r="X231">
        <f t="shared" si="19"/>
        <v>2.2261210999986361</v>
      </c>
      <c r="Y231">
        <f t="shared" si="19"/>
        <v>7.03815719999875</v>
      </c>
      <c r="Z231">
        <v>343.5</v>
      </c>
    </row>
    <row r="232" spans="1:26">
      <c r="A232">
        <f t="shared" si="15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0.2</v>
      </c>
      <c r="H232">
        <v>0</v>
      </c>
      <c r="I232">
        <v>0</v>
      </c>
      <c r="J232">
        <v>0</v>
      </c>
      <c r="K232">
        <f t="shared" si="16"/>
        <v>220.32003900261509</v>
      </c>
      <c r="L232">
        <f t="shared" si="17"/>
        <v>410.83203900261412</v>
      </c>
      <c r="M232">
        <f t="shared" si="18"/>
        <v>1.7961900482881106</v>
      </c>
      <c r="N232">
        <v>345.03295999999898</v>
      </c>
      <c r="X232">
        <f t="shared" si="19"/>
        <v>2.2261210999986361</v>
      </c>
      <c r="Y232">
        <f t="shared" si="19"/>
        <v>7.03815719999875</v>
      </c>
      <c r="Z232">
        <v>345</v>
      </c>
    </row>
    <row r="233" spans="1:26">
      <c r="A233">
        <f t="shared" si="15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0.2</v>
      </c>
      <c r="H233">
        <v>0</v>
      </c>
      <c r="I233">
        <v>0</v>
      </c>
      <c r="J233">
        <v>0</v>
      </c>
      <c r="K233">
        <f t="shared" si="16"/>
        <v>220.54276893760039</v>
      </c>
      <c r="L233">
        <f t="shared" si="17"/>
        <v>413.05304893759939</v>
      </c>
      <c r="M233">
        <f t="shared" si="18"/>
        <v>2.2210099349844086</v>
      </c>
      <c r="N233">
        <v>350.33515999999997</v>
      </c>
      <c r="X233">
        <f t="shared" si="19"/>
        <v>2.2261210999986361</v>
      </c>
      <c r="Y233">
        <f t="shared" si="19"/>
        <v>7.03815719999875</v>
      </c>
      <c r="Z233">
        <v>346.5</v>
      </c>
    </row>
    <row r="234" spans="1:26">
      <c r="A234">
        <f t="shared" si="15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0.2</v>
      </c>
      <c r="H234">
        <v>0</v>
      </c>
      <c r="I234">
        <v>0</v>
      </c>
      <c r="J234">
        <v>0</v>
      </c>
      <c r="K234">
        <f t="shared" si="16"/>
        <v>220.75385508803703</v>
      </c>
      <c r="L234">
        <f t="shared" si="17"/>
        <v>415.60937508803602</v>
      </c>
      <c r="M234">
        <f t="shared" si="18"/>
        <v>2.5563261504360071</v>
      </c>
      <c r="N234">
        <v>356.26900000000001</v>
      </c>
      <c r="X234">
        <f t="shared" si="19"/>
        <v>2.2261210999986361</v>
      </c>
      <c r="Y234">
        <f t="shared" si="19"/>
        <v>7.03815719999875</v>
      </c>
      <c r="Z234">
        <v>348</v>
      </c>
    </row>
    <row r="235" spans="1:26">
      <c r="A235">
        <f t="shared" si="15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0.2</v>
      </c>
      <c r="H235">
        <v>0</v>
      </c>
      <c r="I235">
        <v>0</v>
      </c>
      <c r="J235">
        <v>0</v>
      </c>
      <c r="K235">
        <f t="shared" si="16"/>
        <v>220.96318741099964</v>
      </c>
      <c r="L235">
        <f t="shared" si="17"/>
        <v>418.24778741099863</v>
      </c>
      <c r="M235">
        <f t="shared" si="18"/>
        <v>2.6384123229616421</v>
      </c>
      <c r="N235">
        <v>361.798239999999</v>
      </c>
      <c r="X235">
        <f t="shared" si="19"/>
        <v>2.2261210999986361</v>
      </c>
      <c r="Y235">
        <f t="shared" si="19"/>
        <v>7.03815719999875</v>
      </c>
      <c r="Z235">
        <v>349.5</v>
      </c>
    </row>
    <row r="236" spans="1:26">
      <c r="A236">
        <f t="shared" si="15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0.2</v>
      </c>
      <c r="H236">
        <v>0</v>
      </c>
      <c r="I236">
        <v>0</v>
      </c>
      <c r="J236">
        <v>0</v>
      </c>
      <c r="K236">
        <f t="shared" si="16"/>
        <v>221.16393360809116</v>
      </c>
      <c r="L236">
        <f t="shared" si="17"/>
        <v>420.78853360809114</v>
      </c>
      <c r="M236">
        <f t="shared" si="18"/>
        <v>2.540746197092119</v>
      </c>
      <c r="N236">
        <v>367.61216000000002</v>
      </c>
      <c r="X236">
        <f t="shared" si="19"/>
        <v>2.2261210999986361</v>
      </c>
      <c r="Y236">
        <f t="shared" si="19"/>
        <v>7.03815719999875</v>
      </c>
      <c r="Z236">
        <v>351</v>
      </c>
    </row>
    <row r="237" spans="1:26">
      <c r="A237">
        <f t="shared" si="15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0.2</v>
      </c>
      <c r="H237">
        <v>0</v>
      </c>
      <c r="I237">
        <v>0</v>
      </c>
      <c r="J237">
        <v>0</v>
      </c>
      <c r="K237">
        <f t="shared" si="16"/>
        <v>221.36546415631096</v>
      </c>
      <c r="L237">
        <f t="shared" si="17"/>
        <v>423.24622415630995</v>
      </c>
      <c r="M237">
        <f t="shared" si="18"/>
        <v>2.4576905482189773</v>
      </c>
      <c r="N237">
        <v>372.92676571428501</v>
      </c>
      <c r="X237">
        <f t="shared" si="19"/>
        <v>2.2261210999986361</v>
      </c>
      <c r="Y237">
        <f t="shared" si="19"/>
        <v>7.03815719999875</v>
      </c>
      <c r="Z237">
        <v>352.5</v>
      </c>
    </row>
    <row r="238" spans="1:26">
      <c r="A238">
        <f t="shared" si="15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16"/>
        <v>0</v>
      </c>
      <c r="L238">
        <f t="shared" si="17"/>
        <v>204.40295999999901</v>
      </c>
      <c r="M238">
        <f t="shared" si="18"/>
        <v>-216.38557360809196</v>
      </c>
      <c r="N238">
        <v>378.55868571428499</v>
      </c>
      <c r="X238">
        <f t="shared" si="19"/>
        <v>2.2261210999986361</v>
      </c>
      <c r="Y238">
        <f t="shared" si="19"/>
        <v>7.03815719999875</v>
      </c>
      <c r="Z238">
        <v>354</v>
      </c>
    </row>
    <row r="239" spans="1:26">
      <c r="A239">
        <f t="shared" si="15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16"/>
        <v>0</v>
      </c>
      <c r="L239">
        <f t="shared" si="17"/>
        <v>206.48096000000001</v>
      </c>
      <c r="M239">
        <f t="shared" si="18"/>
        <v>-214.30757360809096</v>
      </c>
      <c r="N239">
        <v>383.73692571428501</v>
      </c>
      <c r="X239">
        <f t="shared" si="19"/>
        <v>2.2261210999986361</v>
      </c>
      <c r="Y239">
        <f t="shared" si="19"/>
        <v>7.03815719999875</v>
      </c>
      <c r="Z239">
        <v>355.5</v>
      </c>
    </row>
    <row r="240" spans="1:26">
      <c r="A240">
        <f t="shared" si="15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16"/>
        <v>0</v>
      </c>
      <c r="L240">
        <f t="shared" si="17"/>
        <v>208.97636</v>
      </c>
      <c r="M240">
        <f t="shared" si="18"/>
        <v>-211.81217360809097</v>
      </c>
      <c r="N240">
        <v>389.35936571428499</v>
      </c>
      <c r="X240">
        <f t="shared" si="19"/>
        <v>2.2261210999986361</v>
      </c>
      <c r="Y240">
        <f t="shared" si="19"/>
        <v>7.03815719999875</v>
      </c>
      <c r="Z240">
        <v>357</v>
      </c>
    </row>
    <row r="241" spans="1:26">
      <c r="A241">
        <f t="shared" si="15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16"/>
        <v>0</v>
      </c>
      <c r="L241">
        <f t="shared" si="17"/>
        <v>211.63824</v>
      </c>
      <c r="M241">
        <f t="shared" si="18"/>
        <v>-209.15029360809098</v>
      </c>
      <c r="N241">
        <v>394.90904571428501</v>
      </c>
      <c r="X241">
        <f t="shared" si="19"/>
        <v>2.2261210999986361</v>
      </c>
      <c r="Y241">
        <f t="shared" si="19"/>
        <v>7.03815719999875</v>
      </c>
      <c r="Z241">
        <v>358.5</v>
      </c>
    </row>
    <row r="242" spans="1:26">
      <c r="A242">
        <f t="shared" si="15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16"/>
        <v>0</v>
      </c>
      <c r="L242">
        <f t="shared" si="17"/>
        <v>214.69636</v>
      </c>
      <c r="M242">
        <f t="shared" si="18"/>
        <v>-206.09217360809097</v>
      </c>
      <c r="N242">
        <v>400.502571428571</v>
      </c>
      <c r="X242">
        <f t="shared" si="19"/>
        <v>2.2261210999986361</v>
      </c>
      <c r="Y242">
        <f t="shared" si="19"/>
        <v>7.03815719999875</v>
      </c>
      <c r="Z242">
        <v>360</v>
      </c>
    </row>
    <row r="243" spans="1:26">
      <c r="A243">
        <f t="shared" si="15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16"/>
        <v>0</v>
      </c>
      <c r="L243">
        <f t="shared" si="17"/>
        <v>217.78160571428501</v>
      </c>
      <c r="M243">
        <f t="shared" si="18"/>
        <v>-203.00692789380597</v>
      </c>
      <c r="N243">
        <v>405.61549142857098</v>
      </c>
      <c r="X243">
        <f t="shared" si="19"/>
        <v>2.2261210999986361</v>
      </c>
      <c r="Y243">
        <f t="shared" si="19"/>
        <v>7.03815719999875</v>
      </c>
      <c r="Z243">
        <v>361.5</v>
      </c>
    </row>
    <row r="244" spans="1:26">
      <c r="A244">
        <f t="shared" si="15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16"/>
        <v>0</v>
      </c>
      <c r="L244">
        <f t="shared" si="17"/>
        <v>221.24856571428501</v>
      </c>
      <c r="M244">
        <f t="shared" si="18"/>
        <v>-199.53996789380597</v>
      </c>
      <c r="N244">
        <v>410.32600571428497</v>
      </c>
      <c r="X244">
        <f t="shared" si="19"/>
        <v>2.2261210999986361</v>
      </c>
      <c r="Y244">
        <f t="shared" si="19"/>
        <v>7.03815719999875</v>
      </c>
      <c r="Z244">
        <v>363</v>
      </c>
    </row>
    <row r="245" spans="1:26">
      <c r="A245">
        <f t="shared" si="15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16"/>
        <v>0</v>
      </c>
      <c r="L245">
        <f t="shared" si="17"/>
        <v>224.76964571428499</v>
      </c>
      <c r="M245">
        <f t="shared" si="18"/>
        <v>-196.01888789380598</v>
      </c>
      <c r="N245">
        <v>414.955205714285</v>
      </c>
      <c r="X245">
        <f t="shared" si="19"/>
        <v>2.2261210999986361</v>
      </c>
      <c r="Y245">
        <f t="shared" si="19"/>
        <v>7.03815719999875</v>
      </c>
      <c r="Z245">
        <v>364.5</v>
      </c>
    </row>
    <row r="246" spans="1:26">
      <c r="A246">
        <f t="shared" si="15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16"/>
        <v>0</v>
      </c>
      <c r="L246">
        <f t="shared" si="17"/>
        <v>228.517165714285</v>
      </c>
      <c r="M246">
        <f t="shared" si="18"/>
        <v>-192.27136789380597</v>
      </c>
      <c r="N246">
        <v>419.28248571428497</v>
      </c>
      <c r="X246">
        <f t="shared" si="19"/>
        <v>2.2261210999986361</v>
      </c>
      <c r="Y246">
        <f t="shared" si="19"/>
        <v>7.03815719999875</v>
      </c>
      <c r="Z246">
        <v>366</v>
      </c>
    </row>
    <row r="247" spans="1:26">
      <c r="A247">
        <f t="shared" si="15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16"/>
        <v>0</v>
      </c>
      <c r="L247">
        <f t="shared" si="17"/>
        <v>231.890925714285</v>
      </c>
      <c r="M247">
        <f t="shared" si="18"/>
        <v>-188.89760789380597</v>
      </c>
      <c r="N247">
        <v>423.28728571428502</v>
      </c>
      <c r="X247">
        <f t="shared" si="19"/>
        <v>2.2261210999986361</v>
      </c>
      <c r="Y247">
        <f t="shared" si="19"/>
        <v>7.03815719999875</v>
      </c>
      <c r="Z247">
        <v>367.5</v>
      </c>
    </row>
    <row r="248" spans="1:26">
      <c r="A248">
        <f t="shared" si="15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16"/>
        <v>0</v>
      </c>
      <c r="L248">
        <f t="shared" si="17"/>
        <v>235.53304571428501</v>
      </c>
      <c r="M248">
        <f t="shared" si="18"/>
        <v>-185.25548789380596</v>
      </c>
      <c r="N248">
        <v>427.537765714285</v>
      </c>
      <c r="X248">
        <f t="shared" si="19"/>
        <v>2.2261210999986361</v>
      </c>
      <c r="Y248">
        <f t="shared" si="19"/>
        <v>7.03815719999875</v>
      </c>
      <c r="Z248">
        <v>369</v>
      </c>
    </row>
    <row r="249" spans="1:26">
      <c r="A249">
        <f t="shared" si="15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16"/>
        <v>0</v>
      </c>
      <c r="L249">
        <f t="shared" si="17"/>
        <v>239.41208571428501</v>
      </c>
      <c r="M249">
        <f t="shared" si="18"/>
        <v>-181.37644789380596</v>
      </c>
      <c r="N249">
        <v>431.07396571428501</v>
      </c>
      <c r="X249">
        <f t="shared" si="19"/>
        <v>2.2261210999986361</v>
      </c>
      <c r="Y249">
        <f t="shared" si="19"/>
        <v>7.03815719999875</v>
      </c>
      <c r="Z249">
        <v>370.5</v>
      </c>
    </row>
    <row r="250" spans="1:26">
      <c r="A250">
        <f t="shared" si="15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16"/>
        <v>0</v>
      </c>
      <c r="L250">
        <f t="shared" si="17"/>
        <v>243.776045714285</v>
      </c>
      <c r="M250">
        <f t="shared" si="18"/>
        <v>-177.01248789380597</v>
      </c>
      <c r="N250">
        <v>434.113439999999</v>
      </c>
      <c r="X250">
        <f t="shared" si="19"/>
        <v>2.2261210999986361</v>
      </c>
      <c r="Y250">
        <f t="shared" si="19"/>
        <v>7.03815719999875</v>
      </c>
      <c r="Z250">
        <v>372</v>
      </c>
    </row>
    <row r="251" spans="1:26">
      <c r="A251">
        <f t="shared" si="15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16"/>
        <v>0</v>
      </c>
      <c r="L251">
        <f t="shared" si="17"/>
        <v>247.77148571428501</v>
      </c>
      <c r="M251">
        <f t="shared" si="18"/>
        <v>-173.01704789380597</v>
      </c>
      <c r="N251">
        <v>437.33783999999901</v>
      </c>
      <c r="X251">
        <f t="shared" si="19"/>
        <v>2.2261210999986361</v>
      </c>
      <c r="Y251">
        <f t="shared" si="19"/>
        <v>7.03815719999875</v>
      </c>
      <c r="Z251">
        <v>373.5</v>
      </c>
    </row>
    <row r="252" spans="1:26">
      <c r="A252">
        <f t="shared" si="15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16"/>
        <v>0</v>
      </c>
      <c r="L252">
        <f t="shared" si="17"/>
        <v>252.01432571428501</v>
      </c>
      <c r="M252">
        <f t="shared" si="18"/>
        <v>-168.77420789380596</v>
      </c>
      <c r="N252">
        <v>440.31232</v>
      </c>
      <c r="X252">
        <f t="shared" si="19"/>
        <v>2.2261210999986361</v>
      </c>
      <c r="Y252">
        <f t="shared" si="19"/>
        <v>7.03815719999875</v>
      </c>
      <c r="Z252">
        <v>375</v>
      </c>
    </row>
    <row r="253" spans="1:26">
      <c r="A253">
        <f t="shared" si="15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16"/>
        <v>0</v>
      </c>
      <c r="L253">
        <f t="shared" si="17"/>
        <v>256.14712571428498</v>
      </c>
      <c r="M253">
        <f t="shared" si="18"/>
        <v>-164.64140789380599</v>
      </c>
      <c r="N253">
        <v>443.08443999999997</v>
      </c>
      <c r="X253">
        <f t="shared" si="19"/>
        <v>2.2261210999986361</v>
      </c>
      <c r="Y253">
        <f t="shared" si="19"/>
        <v>7.03815719999875</v>
      </c>
      <c r="Z253">
        <v>376.5</v>
      </c>
    </row>
    <row r="254" spans="1:26">
      <c r="A254">
        <f t="shared" si="15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16"/>
        <v>0</v>
      </c>
      <c r="L254">
        <f t="shared" si="17"/>
        <v>260.98956571428499</v>
      </c>
      <c r="M254">
        <f t="shared" si="18"/>
        <v>-159.79896789380598</v>
      </c>
      <c r="N254">
        <v>445.23115999999999</v>
      </c>
      <c r="X254">
        <f t="shared" si="19"/>
        <v>2.2261210999986361</v>
      </c>
      <c r="Y254">
        <f t="shared" si="19"/>
        <v>7.03815719999875</v>
      </c>
      <c r="Z254">
        <v>378</v>
      </c>
    </row>
    <row r="255" spans="1:26">
      <c r="A255">
        <f t="shared" si="15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16"/>
        <v>0</v>
      </c>
      <c r="L255">
        <f t="shared" si="17"/>
        <v>265.08375999999998</v>
      </c>
      <c r="M255">
        <f t="shared" si="18"/>
        <v>-155.70477360809099</v>
      </c>
      <c r="N255">
        <v>447.33776</v>
      </c>
      <c r="X255">
        <f t="shared" si="19"/>
        <v>2.2261210999986361</v>
      </c>
      <c r="Y255">
        <f t="shared" si="19"/>
        <v>7.03815719999875</v>
      </c>
      <c r="Z255">
        <v>379.5</v>
      </c>
    </row>
    <row r="256" spans="1:26">
      <c r="A256">
        <f t="shared" si="15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16"/>
        <v>0</v>
      </c>
      <c r="L256">
        <f t="shared" si="17"/>
        <v>269.75851999999998</v>
      </c>
      <c r="M256">
        <f t="shared" si="18"/>
        <v>-151.030013608091</v>
      </c>
      <c r="N256">
        <v>449.29712000000001</v>
      </c>
      <c r="X256">
        <f t="shared" si="19"/>
        <v>2.2261210999986361</v>
      </c>
      <c r="Y256">
        <f t="shared" si="19"/>
        <v>7.03815719999875</v>
      </c>
      <c r="Z256">
        <v>381</v>
      </c>
    </row>
    <row r="257" spans="1:26">
      <c r="A257">
        <f t="shared" si="15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6"/>
        <v>0</v>
      </c>
      <c r="L257">
        <f t="shared" si="17"/>
        <v>274.99288571428502</v>
      </c>
      <c r="M257">
        <f t="shared" si="18"/>
        <v>-145.79564789380595</v>
      </c>
      <c r="N257">
        <v>450.88220000000001</v>
      </c>
      <c r="X257">
        <f t="shared" si="19"/>
        <v>2.2261210999986361</v>
      </c>
      <c r="Y257">
        <f t="shared" si="19"/>
        <v>7.03815719999875</v>
      </c>
      <c r="Z257">
        <v>382.5</v>
      </c>
    </row>
    <row r="258" spans="1:26">
      <c r="A258">
        <f t="shared" si="15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16"/>
        <v>0</v>
      </c>
      <c r="L258">
        <f t="shared" si="17"/>
        <v>280.18128571428502</v>
      </c>
      <c r="M258">
        <f t="shared" si="18"/>
        <v>-140.60724789380595</v>
      </c>
      <c r="N258">
        <v>452.05108000000001</v>
      </c>
      <c r="X258">
        <f t="shared" si="19"/>
        <v>2.2261210999986361</v>
      </c>
      <c r="Y258">
        <f t="shared" si="19"/>
        <v>7.03815719999875</v>
      </c>
      <c r="Z258">
        <v>384</v>
      </c>
    </row>
    <row r="259" spans="1:26">
      <c r="A259">
        <f t="shared" ref="A259:A309" si="20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0</v>
      </c>
      <c r="L259">
        <f t="shared" ref="L259:L322" si="22">D259+K259</f>
        <v>285.40324571428499</v>
      </c>
      <c r="M259">
        <f t="shared" ref="M259:M322" si="23">L259-E259</f>
        <v>-135.38528789380598</v>
      </c>
      <c r="N259">
        <f>N258</f>
        <v>452.05108000000001</v>
      </c>
      <c r="X259">
        <f t="shared" si="19"/>
        <v>2.2261210999986361</v>
      </c>
      <c r="Y259">
        <f t="shared" si="19"/>
        <v>7.03815719999875</v>
      </c>
      <c r="Z259">
        <v>385.5</v>
      </c>
    </row>
    <row r="260" spans="1:26">
      <c r="A260">
        <f t="shared" si="20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21"/>
        <v>0</v>
      </c>
      <c r="L260">
        <f t="shared" si="22"/>
        <v>290.18564571428499</v>
      </c>
      <c r="M260">
        <f t="shared" si="23"/>
        <v>-130.60288789380598</v>
      </c>
      <c r="N260">
        <f t="shared" ref="N260:N323" si="24">N259</f>
        <v>452.05108000000001</v>
      </c>
      <c r="X260">
        <f t="shared" ref="X260:Y323" si="25">X259</f>
        <v>2.2261210999986361</v>
      </c>
      <c r="Y260">
        <f t="shared" si="25"/>
        <v>7.03815719999875</v>
      </c>
      <c r="Z260">
        <v>387</v>
      </c>
    </row>
    <row r="261" spans="1:26">
      <c r="A261">
        <f t="shared" si="20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21"/>
        <v>0</v>
      </c>
      <c r="L261">
        <f t="shared" si="22"/>
        <v>295.03092571428499</v>
      </c>
      <c r="M261">
        <f t="shared" si="23"/>
        <v>-125.75760789380598</v>
      </c>
      <c r="N261">
        <f t="shared" si="24"/>
        <v>452.05108000000001</v>
      </c>
      <c r="X261">
        <f t="shared" si="25"/>
        <v>2.2261210999986361</v>
      </c>
      <c r="Y261">
        <f t="shared" si="25"/>
        <v>7.03815719999875</v>
      </c>
      <c r="Z261">
        <v>388.5</v>
      </c>
    </row>
    <row r="262" spans="1:26">
      <c r="A262">
        <f t="shared" si="20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21"/>
        <v>0</v>
      </c>
      <c r="L262">
        <f t="shared" si="22"/>
        <v>300.22780571428501</v>
      </c>
      <c r="M262">
        <f t="shared" si="23"/>
        <v>-120.56072789380596</v>
      </c>
      <c r="N262">
        <f t="shared" si="24"/>
        <v>452.05108000000001</v>
      </c>
      <c r="X262">
        <f t="shared" si="25"/>
        <v>2.2261210999986361</v>
      </c>
      <c r="Y262">
        <f t="shared" si="25"/>
        <v>7.03815719999875</v>
      </c>
      <c r="Z262">
        <v>390</v>
      </c>
    </row>
    <row r="263" spans="1:26">
      <c r="A263">
        <f t="shared" si="20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21"/>
        <v>0</v>
      </c>
      <c r="L263">
        <f t="shared" si="22"/>
        <v>305.562645714285</v>
      </c>
      <c r="M263">
        <f t="shared" si="23"/>
        <v>-115.22588789380598</v>
      </c>
      <c r="N263">
        <f t="shared" si="24"/>
        <v>452.05108000000001</v>
      </c>
      <c r="X263">
        <f t="shared" si="25"/>
        <v>2.2261210999986361</v>
      </c>
      <c r="Y263">
        <f t="shared" si="25"/>
        <v>7.03815719999875</v>
      </c>
      <c r="Z263">
        <v>391.5</v>
      </c>
    </row>
    <row r="264" spans="1:26">
      <c r="A264">
        <f t="shared" si="20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21"/>
        <v>0</v>
      </c>
      <c r="L264">
        <f t="shared" si="22"/>
        <v>311.158285714285</v>
      </c>
      <c r="M264">
        <f t="shared" si="23"/>
        <v>-109.63024789380597</v>
      </c>
      <c r="N264">
        <f t="shared" si="24"/>
        <v>452.05108000000001</v>
      </c>
      <c r="X264">
        <f t="shared" si="25"/>
        <v>2.2261210999986361</v>
      </c>
      <c r="Y264">
        <f t="shared" si="25"/>
        <v>7.03815719999875</v>
      </c>
      <c r="Z264">
        <v>393</v>
      </c>
    </row>
    <row r="265" spans="1:26">
      <c r="A265">
        <f t="shared" si="20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21"/>
        <v>0</v>
      </c>
      <c r="L265">
        <f t="shared" si="22"/>
        <v>316.79000571428497</v>
      </c>
      <c r="M265">
        <f t="shared" si="23"/>
        <v>-103.998527893806</v>
      </c>
      <c r="N265">
        <f t="shared" si="24"/>
        <v>452.05108000000001</v>
      </c>
      <c r="X265">
        <f t="shared" si="25"/>
        <v>2.2261210999986361</v>
      </c>
      <c r="Y265">
        <f t="shared" si="25"/>
        <v>7.03815719999875</v>
      </c>
      <c r="Z265">
        <v>394.5</v>
      </c>
    </row>
    <row r="266" spans="1:26">
      <c r="A266">
        <f t="shared" si="20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21"/>
        <v>0</v>
      </c>
      <c r="L266">
        <f t="shared" si="22"/>
        <v>322.34312571428501</v>
      </c>
      <c r="M266">
        <f t="shared" si="23"/>
        <v>-98.445407893805964</v>
      </c>
      <c r="N266">
        <f t="shared" si="24"/>
        <v>452.05108000000001</v>
      </c>
      <c r="X266">
        <f t="shared" si="25"/>
        <v>2.2261210999986361</v>
      </c>
      <c r="Y266">
        <f t="shared" si="25"/>
        <v>7.03815719999875</v>
      </c>
      <c r="Z266">
        <v>396</v>
      </c>
    </row>
    <row r="267" spans="1:26">
      <c r="A267">
        <f t="shared" si="20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21"/>
        <v>0</v>
      </c>
      <c r="L267">
        <f t="shared" si="22"/>
        <v>327.984925714285</v>
      </c>
      <c r="M267">
        <f t="shared" si="23"/>
        <v>-92.803607893805975</v>
      </c>
      <c r="N267">
        <f t="shared" si="24"/>
        <v>452.05108000000001</v>
      </c>
      <c r="X267">
        <f t="shared" si="25"/>
        <v>2.2261210999986361</v>
      </c>
      <c r="Y267">
        <f t="shared" si="25"/>
        <v>7.03815719999875</v>
      </c>
      <c r="Z267">
        <v>397.5</v>
      </c>
    </row>
    <row r="268" spans="1:26">
      <c r="A268">
        <f t="shared" si="20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21"/>
        <v>0</v>
      </c>
      <c r="L268">
        <f t="shared" si="22"/>
        <v>334.02687999999898</v>
      </c>
      <c r="M268">
        <f t="shared" si="23"/>
        <v>-86.76165360809199</v>
      </c>
      <c r="N268">
        <f t="shared" si="24"/>
        <v>452.05108000000001</v>
      </c>
      <c r="X268">
        <f t="shared" si="25"/>
        <v>2.2261210999986361</v>
      </c>
      <c r="Y268">
        <f t="shared" si="25"/>
        <v>7.03815719999875</v>
      </c>
      <c r="Z268">
        <v>399</v>
      </c>
    </row>
    <row r="269" spans="1:26">
      <c r="A269">
        <f t="shared" si="20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21"/>
        <v>0</v>
      </c>
      <c r="L269">
        <f t="shared" si="22"/>
        <v>339.51943999999997</v>
      </c>
      <c r="M269">
        <f t="shared" si="23"/>
        <v>-81.269093608090998</v>
      </c>
      <c r="N269">
        <f t="shared" si="24"/>
        <v>452.05108000000001</v>
      </c>
      <c r="X269">
        <f t="shared" si="25"/>
        <v>2.2261210999986361</v>
      </c>
      <c r="Y269">
        <f t="shared" si="25"/>
        <v>7.03815719999875</v>
      </c>
      <c r="Z269">
        <v>400.5</v>
      </c>
    </row>
    <row r="270" spans="1:26">
      <c r="A270">
        <f t="shared" si="20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1"/>
        <v>0</v>
      </c>
      <c r="L270">
        <f t="shared" si="22"/>
        <v>345.03295999999898</v>
      </c>
      <c r="M270">
        <f t="shared" si="23"/>
        <v>-75.755573608091993</v>
      </c>
      <c r="N270">
        <f t="shared" si="24"/>
        <v>452.05108000000001</v>
      </c>
      <c r="X270">
        <f t="shared" si="25"/>
        <v>2.2261210999986361</v>
      </c>
      <c r="Y270">
        <f t="shared" si="25"/>
        <v>7.03815719999875</v>
      </c>
      <c r="Z270">
        <v>402</v>
      </c>
    </row>
    <row r="271" spans="1:26">
      <c r="A271">
        <f t="shared" si="20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1"/>
        <v>0</v>
      </c>
      <c r="L271">
        <f t="shared" si="22"/>
        <v>350.33515999999997</v>
      </c>
      <c r="M271">
        <f t="shared" si="23"/>
        <v>-70.453373608090999</v>
      </c>
      <c r="N271">
        <f t="shared" si="24"/>
        <v>452.05108000000001</v>
      </c>
      <c r="X271">
        <f t="shared" si="25"/>
        <v>2.2261210999986361</v>
      </c>
      <c r="Y271">
        <f t="shared" si="25"/>
        <v>7.03815719999875</v>
      </c>
      <c r="Z271">
        <v>403.5</v>
      </c>
    </row>
    <row r="272" spans="1:26">
      <c r="A272">
        <f t="shared" si="20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21"/>
        <v>0</v>
      </c>
      <c r="L272">
        <f t="shared" si="22"/>
        <v>356.26900000000001</v>
      </c>
      <c r="M272">
        <f t="shared" si="23"/>
        <v>-64.519533608090967</v>
      </c>
      <c r="N272">
        <f t="shared" si="24"/>
        <v>452.05108000000001</v>
      </c>
      <c r="X272">
        <f t="shared" si="25"/>
        <v>2.2261210999986361</v>
      </c>
      <c r="Y272">
        <f t="shared" si="25"/>
        <v>7.03815719999875</v>
      </c>
      <c r="Z272">
        <v>405</v>
      </c>
    </row>
    <row r="273" spans="1:26">
      <c r="A273">
        <f t="shared" si="20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21"/>
        <v>0</v>
      </c>
      <c r="L273">
        <f t="shared" si="22"/>
        <v>361.798239999999</v>
      </c>
      <c r="M273">
        <f t="shared" si="23"/>
        <v>-58.990293608091974</v>
      </c>
      <c r="N273">
        <f t="shared" si="24"/>
        <v>452.05108000000001</v>
      </c>
      <c r="X273">
        <f t="shared" si="25"/>
        <v>2.2261210999986361</v>
      </c>
      <c r="Y273">
        <f t="shared" si="25"/>
        <v>7.03815719999875</v>
      </c>
      <c r="Z273">
        <v>406.5</v>
      </c>
    </row>
    <row r="274" spans="1:26">
      <c r="A274">
        <f t="shared" si="20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1"/>
        <v>0</v>
      </c>
      <c r="L274">
        <f t="shared" si="22"/>
        <v>367.61216000000002</v>
      </c>
      <c r="M274">
        <f t="shared" si="23"/>
        <v>-53.176373608090955</v>
      </c>
      <c r="N274">
        <f t="shared" si="24"/>
        <v>452.05108000000001</v>
      </c>
      <c r="X274">
        <f t="shared" si="25"/>
        <v>2.2261210999986361</v>
      </c>
      <c r="Y274">
        <f t="shared" si="25"/>
        <v>7.03815719999875</v>
      </c>
      <c r="Z274">
        <v>408</v>
      </c>
    </row>
    <row r="275" spans="1:26">
      <c r="A275">
        <f t="shared" si="20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0</v>
      </c>
      <c r="L275">
        <f t="shared" si="22"/>
        <v>372.92676571428501</v>
      </c>
      <c r="M275">
        <f t="shared" si="23"/>
        <v>-47.861767893805961</v>
      </c>
      <c r="N275">
        <f t="shared" si="24"/>
        <v>452.05108000000001</v>
      </c>
      <c r="X275">
        <f t="shared" si="25"/>
        <v>2.2261210999986361</v>
      </c>
      <c r="Y275">
        <f t="shared" si="25"/>
        <v>7.03815719999875</v>
      </c>
      <c r="Z275">
        <v>409.5</v>
      </c>
    </row>
    <row r="276" spans="1:26">
      <c r="A276">
        <f t="shared" si="20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1"/>
        <v>0</v>
      </c>
      <c r="L276">
        <f t="shared" si="22"/>
        <v>378.55868571428499</v>
      </c>
      <c r="M276">
        <f t="shared" si="23"/>
        <v>-42.229847893805982</v>
      </c>
      <c r="N276">
        <f t="shared" si="24"/>
        <v>452.05108000000001</v>
      </c>
      <c r="X276">
        <f t="shared" si="25"/>
        <v>2.2261210999986361</v>
      </c>
      <c r="Y276">
        <f t="shared" si="25"/>
        <v>7.03815719999875</v>
      </c>
      <c r="Z276">
        <v>411</v>
      </c>
    </row>
    <row r="277" spans="1:26">
      <c r="A277">
        <f t="shared" si="20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1"/>
        <v>0</v>
      </c>
      <c r="L277">
        <f t="shared" si="22"/>
        <v>383.73692571428501</v>
      </c>
      <c r="M277">
        <f t="shared" si="23"/>
        <v>-37.051607893805965</v>
      </c>
      <c r="N277">
        <f t="shared" si="24"/>
        <v>452.05108000000001</v>
      </c>
      <c r="X277">
        <f t="shared" si="25"/>
        <v>2.2261210999986361</v>
      </c>
      <c r="Y277">
        <f t="shared" si="25"/>
        <v>7.03815719999875</v>
      </c>
      <c r="Z277">
        <v>412.5</v>
      </c>
    </row>
    <row r="278" spans="1:26">
      <c r="A278">
        <f t="shared" si="20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1"/>
        <v>0</v>
      </c>
      <c r="L278">
        <f t="shared" si="22"/>
        <v>389.35936571428499</v>
      </c>
      <c r="M278">
        <f t="shared" si="23"/>
        <v>-31.429167893805982</v>
      </c>
      <c r="N278">
        <f t="shared" si="24"/>
        <v>452.05108000000001</v>
      </c>
      <c r="X278">
        <f t="shared" si="25"/>
        <v>2.2261210999986361</v>
      </c>
      <c r="Y278">
        <f t="shared" si="25"/>
        <v>7.03815719999875</v>
      </c>
      <c r="Z278">
        <v>414</v>
      </c>
    </row>
    <row r="279" spans="1:26">
      <c r="A279">
        <f t="shared" si="20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0</v>
      </c>
      <c r="L279">
        <f t="shared" si="22"/>
        <v>394.90904571428501</v>
      </c>
      <c r="M279">
        <f t="shared" si="23"/>
        <v>-25.879487893805958</v>
      </c>
      <c r="N279">
        <f t="shared" si="24"/>
        <v>452.05108000000001</v>
      </c>
      <c r="X279">
        <f t="shared" si="25"/>
        <v>2.2261210999986361</v>
      </c>
      <c r="Y279">
        <f t="shared" si="25"/>
        <v>7.03815719999875</v>
      </c>
      <c r="Z279">
        <v>415.5</v>
      </c>
    </row>
    <row r="280" spans="1:26">
      <c r="A280">
        <f t="shared" si="20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1"/>
        <v>0</v>
      </c>
      <c r="L280">
        <f t="shared" si="22"/>
        <v>400.502571428571</v>
      </c>
      <c r="M280">
        <f t="shared" si="23"/>
        <v>-20.28596217951997</v>
      </c>
      <c r="N280">
        <f t="shared" si="24"/>
        <v>452.05108000000001</v>
      </c>
      <c r="X280">
        <f t="shared" si="25"/>
        <v>2.2261210999986361</v>
      </c>
      <c r="Y280">
        <f t="shared" si="25"/>
        <v>7.03815719999875</v>
      </c>
      <c r="Z280">
        <v>417</v>
      </c>
    </row>
    <row r="281" spans="1:26">
      <c r="A281">
        <f t="shared" si="20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0</v>
      </c>
      <c r="L281">
        <f t="shared" si="22"/>
        <v>405.61549142857098</v>
      </c>
      <c r="M281">
        <f t="shared" si="23"/>
        <v>-15.173042179519996</v>
      </c>
      <c r="N281">
        <f t="shared" si="24"/>
        <v>452.05108000000001</v>
      </c>
      <c r="X281">
        <f t="shared" si="25"/>
        <v>2.2261210999986361</v>
      </c>
      <c r="Y281">
        <f t="shared" si="25"/>
        <v>7.03815719999875</v>
      </c>
      <c r="Z281">
        <v>418.5</v>
      </c>
    </row>
    <row r="282" spans="1:26">
      <c r="A282">
        <f t="shared" si="20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1"/>
        <v>0</v>
      </c>
      <c r="L282">
        <f t="shared" si="22"/>
        <v>410.32600571428497</v>
      </c>
      <c r="M282">
        <f t="shared" si="23"/>
        <v>-10.462527893805998</v>
      </c>
      <c r="N282">
        <f t="shared" si="24"/>
        <v>452.05108000000001</v>
      </c>
      <c r="X282">
        <f t="shared" si="25"/>
        <v>2.2261210999986361</v>
      </c>
      <c r="Y282">
        <f t="shared" si="25"/>
        <v>7.03815719999875</v>
      </c>
      <c r="Z282">
        <v>420</v>
      </c>
    </row>
    <row r="283" spans="1:26">
      <c r="A283">
        <f t="shared" si="20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1"/>
        <v>0</v>
      </c>
      <c r="L283">
        <f t="shared" si="22"/>
        <v>414.955205714285</v>
      </c>
      <c r="M283">
        <f t="shared" si="23"/>
        <v>-5.8333278938059721</v>
      </c>
      <c r="N283">
        <f t="shared" si="24"/>
        <v>452.05108000000001</v>
      </c>
      <c r="X283">
        <f t="shared" si="25"/>
        <v>2.2261210999986361</v>
      </c>
      <c r="Y283">
        <f t="shared" si="25"/>
        <v>7.03815719999875</v>
      </c>
      <c r="Z283">
        <v>421.5</v>
      </c>
    </row>
    <row r="284" spans="1:26">
      <c r="A284">
        <f t="shared" si="20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1"/>
        <v>0</v>
      </c>
      <c r="L284">
        <f t="shared" si="22"/>
        <v>419.28248571428497</v>
      </c>
      <c r="M284">
        <f t="shared" si="23"/>
        <v>-1.5060478938059987</v>
      </c>
      <c r="N284">
        <f t="shared" si="24"/>
        <v>452.05108000000001</v>
      </c>
      <c r="X284">
        <f t="shared" si="25"/>
        <v>2.2261210999986361</v>
      </c>
      <c r="Y284">
        <f t="shared" si="25"/>
        <v>7.03815719999875</v>
      </c>
      <c r="Z284">
        <v>423</v>
      </c>
    </row>
    <row r="285" spans="1:26">
      <c r="A285">
        <f t="shared" si="20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1"/>
        <v>0</v>
      </c>
      <c r="L285">
        <f t="shared" si="22"/>
        <v>423.28728571428502</v>
      </c>
      <c r="M285">
        <f t="shared" si="23"/>
        <v>2.498752106194047</v>
      </c>
      <c r="N285">
        <f t="shared" si="24"/>
        <v>452.05108000000001</v>
      </c>
      <c r="X285">
        <f t="shared" si="25"/>
        <v>2.2261210999986361</v>
      </c>
      <c r="Y285">
        <f t="shared" si="25"/>
        <v>7.03815719999875</v>
      </c>
      <c r="Z285">
        <v>424.5</v>
      </c>
    </row>
    <row r="286" spans="1:26">
      <c r="A286">
        <f t="shared" si="20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1"/>
        <v>0</v>
      </c>
      <c r="L286">
        <f t="shared" si="22"/>
        <v>427.537765714285</v>
      </c>
      <c r="M286">
        <f t="shared" si="23"/>
        <v>6.7492321061940288</v>
      </c>
      <c r="N286">
        <f t="shared" si="24"/>
        <v>452.05108000000001</v>
      </c>
      <c r="X286">
        <f t="shared" si="25"/>
        <v>2.2261210999986361</v>
      </c>
      <c r="Y286">
        <f t="shared" si="25"/>
        <v>7.03815719999875</v>
      </c>
      <c r="Z286">
        <v>426</v>
      </c>
    </row>
    <row r="287" spans="1:26">
      <c r="A287">
        <f t="shared" si="20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0</v>
      </c>
      <c r="L287">
        <f t="shared" si="22"/>
        <v>431.07396571428501</v>
      </c>
      <c r="M287">
        <f t="shared" si="23"/>
        <v>10.285432106194037</v>
      </c>
      <c r="N287">
        <f t="shared" si="24"/>
        <v>452.05108000000001</v>
      </c>
      <c r="X287">
        <f t="shared" si="25"/>
        <v>2.2261210999986361</v>
      </c>
      <c r="Y287">
        <f t="shared" si="25"/>
        <v>7.03815719999875</v>
      </c>
      <c r="Z287">
        <v>427.5</v>
      </c>
    </row>
    <row r="288" spans="1:26">
      <c r="A288">
        <f t="shared" si="20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0</v>
      </c>
      <c r="L288">
        <f t="shared" si="22"/>
        <v>434.113439999999</v>
      </c>
      <c r="M288">
        <f t="shared" si="23"/>
        <v>13.32490639190803</v>
      </c>
      <c r="N288">
        <f t="shared" si="24"/>
        <v>452.05108000000001</v>
      </c>
      <c r="X288">
        <f t="shared" si="25"/>
        <v>2.2261210999986361</v>
      </c>
      <c r="Y288">
        <f t="shared" si="25"/>
        <v>7.03815719999875</v>
      </c>
      <c r="Z288">
        <v>429</v>
      </c>
    </row>
    <row r="289" spans="1:26">
      <c r="A289">
        <f t="shared" si="20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1"/>
        <v>0</v>
      </c>
      <c r="L289">
        <f t="shared" si="22"/>
        <v>437.33783999999901</v>
      </c>
      <c r="M289">
        <f t="shared" si="23"/>
        <v>16.549306391908033</v>
      </c>
      <c r="N289">
        <f t="shared" si="24"/>
        <v>452.05108000000001</v>
      </c>
      <c r="X289">
        <f t="shared" si="25"/>
        <v>2.2261210999986361</v>
      </c>
      <c r="Y289">
        <f t="shared" si="25"/>
        <v>7.03815719999875</v>
      </c>
      <c r="Z289">
        <v>430.5</v>
      </c>
    </row>
    <row r="290" spans="1:26">
      <c r="A290">
        <f t="shared" si="20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1"/>
        <v>0</v>
      </c>
      <c r="L290">
        <f t="shared" si="22"/>
        <v>440.31232</v>
      </c>
      <c r="M290">
        <f t="shared" si="23"/>
        <v>19.523786391909027</v>
      </c>
      <c r="N290">
        <f t="shared" si="24"/>
        <v>452.05108000000001</v>
      </c>
      <c r="X290">
        <f t="shared" si="25"/>
        <v>2.2261210999986361</v>
      </c>
      <c r="Y290">
        <f t="shared" si="25"/>
        <v>7.03815719999875</v>
      </c>
      <c r="Z290">
        <v>432</v>
      </c>
    </row>
    <row r="291" spans="1:26">
      <c r="A291">
        <f t="shared" si="20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1"/>
        <v>0</v>
      </c>
      <c r="L291">
        <f t="shared" si="22"/>
        <v>443.08443999999997</v>
      </c>
      <c r="M291">
        <f t="shared" si="23"/>
        <v>22.295906391909</v>
      </c>
      <c r="N291">
        <f t="shared" si="24"/>
        <v>452.05108000000001</v>
      </c>
      <c r="X291">
        <f t="shared" si="25"/>
        <v>2.2261210999986361</v>
      </c>
      <c r="Y291">
        <f t="shared" si="25"/>
        <v>7.03815719999875</v>
      </c>
      <c r="Z291">
        <v>433.5</v>
      </c>
    </row>
    <row r="292" spans="1:26">
      <c r="A292">
        <f t="shared" si="20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1"/>
        <v>0</v>
      </c>
      <c r="L292">
        <f t="shared" si="22"/>
        <v>445.23115999999999</v>
      </c>
      <c r="M292">
        <f t="shared" si="23"/>
        <v>24.442626391909016</v>
      </c>
      <c r="N292">
        <f t="shared" si="24"/>
        <v>452.05108000000001</v>
      </c>
      <c r="X292">
        <f t="shared" si="25"/>
        <v>2.2261210999986361</v>
      </c>
      <c r="Y292">
        <f t="shared" si="25"/>
        <v>7.03815719999875</v>
      </c>
      <c r="Z292">
        <v>435</v>
      </c>
    </row>
    <row r="293" spans="1:26">
      <c r="A293">
        <f t="shared" si="20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1"/>
        <v>0</v>
      </c>
      <c r="L293">
        <f t="shared" si="22"/>
        <v>447.33776</v>
      </c>
      <c r="M293">
        <f t="shared" si="23"/>
        <v>26.549226391909031</v>
      </c>
      <c r="N293">
        <f t="shared" si="24"/>
        <v>452.05108000000001</v>
      </c>
      <c r="X293">
        <f t="shared" si="25"/>
        <v>2.2261210999986361</v>
      </c>
      <c r="Y293">
        <f t="shared" si="25"/>
        <v>7.03815719999875</v>
      </c>
      <c r="Z293">
        <v>436.5</v>
      </c>
    </row>
    <row r="294" spans="1:26">
      <c r="A294">
        <f t="shared" si="20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1"/>
        <v>0</v>
      </c>
      <c r="L294">
        <f t="shared" si="22"/>
        <v>449.29712000000001</v>
      </c>
      <c r="M294">
        <f t="shared" si="23"/>
        <v>28.508586391909034</v>
      </c>
      <c r="N294">
        <f t="shared" si="24"/>
        <v>452.05108000000001</v>
      </c>
      <c r="X294">
        <f t="shared" si="25"/>
        <v>2.2261210999986361</v>
      </c>
      <c r="Y294">
        <f t="shared" si="25"/>
        <v>7.03815719999875</v>
      </c>
      <c r="Z294">
        <v>438</v>
      </c>
    </row>
    <row r="295" spans="1:26">
      <c r="A295">
        <f t="shared" si="20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1"/>
        <v>0</v>
      </c>
      <c r="L295">
        <f t="shared" si="22"/>
        <v>450.88220000000001</v>
      </c>
      <c r="M295">
        <f t="shared" si="23"/>
        <v>30.093666391909039</v>
      </c>
      <c r="N295">
        <f t="shared" si="24"/>
        <v>452.05108000000001</v>
      </c>
      <c r="X295">
        <f t="shared" si="25"/>
        <v>2.2261210999986361</v>
      </c>
      <c r="Y295">
        <f t="shared" si="25"/>
        <v>7.03815719999875</v>
      </c>
      <c r="Z295">
        <v>439.5</v>
      </c>
    </row>
    <row r="296" spans="1:26">
      <c r="A296">
        <f t="shared" si="20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1"/>
        <v>0</v>
      </c>
      <c r="L296">
        <f t="shared" si="22"/>
        <v>452.05108000000001</v>
      </c>
      <c r="M296">
        <f t="shared" si="23"/>
        <v>31.262546391909041</v>
      </c>
      <c r="N296">
        <f t="shared" si="24"/>
        <v>452.05108000000001</v>
      </c>
      <c r="X296">
        <f t="shared" si="25"/>
        <v>2.2261210999986361</v>
      </c>
      <c r="Y296">
        <f t="shared" si="25"/>
        <v>7.03815719999875</v>
      </c>
      <c r="Z296">
        <v>441</v>
      </c>
    </row>
    <row r="297" spans="1:26">
      <c r="A297">
        <f t="shared" si="20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1"/>
        <v>0</v>
      </c>
      <c r="L297">
        <f t="shared" si="22"/>
        <v>452.20587999999998</v>
      </c>
      <c r="M297">
        <f t="shared" si="23"/>
        <v>31.417346391909007</v>
      </c>
      <c r="N297">
        <f t="shared" si="24"/>
        <v>452.05108000000001</v>
      </c>
      <c r="X297">
        <f t="shared" si="25"/>
        <v>2.2261210999986361</v>
      </c>
      <c r="Y297">
        <f t="shared" si="25"/>
        <v>7.03815719999875</v>
      </c>
      <c r="Z297">
        <v>442.5</v>
      </c>
    </row>
    <row r="298" spans="1:26">
      <c r="A298">
        <f t="shared" si="20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1"/>
        <v>0</v>
      </c>
      <c r="L298">
        <f t="shared" si="22"/>
        <v>452.69080000000002</v>
      </c>
      <c r="M298">
        <f t="shared" si="23"/>
        <v>31.902266391909052</v>
      </c>
      <c r="N298">
        <f t="shared" si="24"/>
        <v>452.05108000000001</v>
      </c>
      <c r="X298">
        <f t="shared" si="25"/>
        <v>2.2261210999986361</v>
      </c>
      <c r="Y298">
        <f t="shared" si="25"/>
        <v>7.03815719999875</v>
      </c>
      <c r="Z298">
        <v>444</v>
      </c>
    </row>
    <row r="299" spans="1:26">
      <c r="A299">
        <f t="shared" si="20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1"/>
        <v>0</v>
      </c>
      <c r="L299">
        <f t="shared" si="22"/>
        <v>452.10108000000002</v>
      </c>
      <c r="M299">
        <f t="shared" si="23"/>
        <v>31.312546391909052</v>
      </c>
      <c r="N299">
        <f t="shared" si="24"/>
        <v>452.05108000000001</v>
      </c>
      <c r="X299">
        <f t="shared" si="25"/>
        <v>2.2261210999986361</v>
      </c>
      <c r="Y299">
        <f t="shared" si="25"/>
        <v>7.03815719999875</v>
      </c>
      <c r="Z299">
        <v>445.5</v>
      </c>
    </row>
    <row r="300" spans="1:26">
      <c r="A300">
        <f t="shared" si="20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1"/>
        <v>0</v>
      </c>
      <c r="L300">
        <f t="shared" si="22"/>
        <v>451.641034285714</v>
      </c>
      <c r="M300">
        <f t="shared" si="23"/>
        <v>30.852500677623027</v>
      </c>
      <c r="N300">
        <f t="shared" si="24"/>
        <v>452.05108000000001</v>
      </c>
      <c r="X300">
        <f t="shared" si="25"/>
        <v>2.2261210999986361</v>
      </c>
      <c r="Y300">
        <f t="shared" si="25"/>
        <v>7.03815719999875</v>
      </c>
      <c r="Z300">
        <v>447</v>
      </c>
    </row>
    <row r="301" spans="1:26">
      <c r="A301">
        <f t="shared" si="20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1"/>
        <v>0</v>
      </c>
      <c r="L301">
        <f t="shared" si="22"/>
        <v>450.90619428571398</v>
      </c>
      <c r="M301">
        <f t="shared" si="23"/>
        <v>30.117660677623007</v>
      </c>
      <c r="N301">
        <f t="shared" si="24"/>
        <v>452.05108000000001</v>
      </c>
      <c r="X301">
        <f t="shared" si="25"/>
        <v>2.2261210999986361</v>
      </c>
      <c r="Y301">
        <f t="shared" si="25"/>
        <v>7.03815719999875</v>
      </c>
      <c r="Z301">
        <v>448.5</v>
      </c>
    </row>
    <row r="302" spans="1:26">
      <c r="A302">
        <f t="shared" si="20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1"/>
        <v>0</v>
      </c>
      <c r="L302">
        <f t="shared" si="22"/>
        <v>449.993994285714</v>
      </c>
      <c r="M302">
        <f t="shared" si="23"/>
        <v>29.205460677623023</v>
      </c>
      <c r="N302">
        <f t="shared" si="24"/>
        <v>452.05108000000001</v>
      </c>
      <c r="X302">
        <f t="shared" si="25"/>
        <v>2.2261210999986361</v>
      </c>
      <c r="Y302">
        <f t="shared" si="25"/>
        <v>7.03815719999875</v>
      </c>
      <c r="Z302">
        <v>450</v>
      </c>
    </row>
    <row r="303" spans="1:26">
      <c r="A303">
        <f t="shared" si="20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1"/>
        <v>0</v>
      </c>
      <c r="L303">
        <f t="shared" si="22"/>
        <v>448.77907428571399</v>
      </c>
      <c r="M303">
        <f t="shared" si="23"/>
        <v>27.990540677623017</v>
      </c>
      <c r="N303">
        <f t="shared" si="24"/>
        <v>452.05108000000001</v>
      </c>
      <c r="X303">
        <f t="shared" si="25"/>
        <v>2.2261210999986361</v>
      </c>
      <c r="Y303">
        <f t="shared" si="25"/>
        <v>7.03815719999875</v>
      </c>
      <c r="Z303">
        <v>451.5</v>
      </c>
    </row>
    <row r="304" spans="1:26">
      <c r="A304">
        <f t="shared" si="20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1"/>
        <v>0</v>
      </c>
      <c r="L304">
        <f t="shared" si="22"/>
        <v>447.01111428571397</v>
      </c>
      <c r="M304">
        <f t="shared" si="23"/>
        <v>26.222580677623</v>
      </c>
      <c r="N304">
        <f t="shared" si="24"/>
        <v>452.05108000000001</v>
      </c>
      <c r="X304">
        <f t="shared" si="25"/>
        <v>2.2261210999986361</v>
      </c>
      <c r="Y304">
        <f t="shared" si="25"/>
        <v>7.03815719999875</v>
      </c>
      <c r="Z304">
        <v>453</v>
      </c>
    </row>
    <row r="305" spans="1:26">
      <c r="A305">
        <f t="shared" si="20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 t="shared" si="22"/>
        <v>446.95063428571399</v>
      </c>
      <c r="M305">
        <f t="shared" si="23"/>
        <v>26.162100677623016</v>
      </c>
      <c r="N305">
        <f t="shared" si="24"/>
        <v>452.05108000000001</v>
      </c>
      <c r="X305">
        <f t="shared" si="25"/>
        <v>2.2261210999986361</v>
      </c>
      <c r="Y305">
        <f t="shared" si="25"/>
        <v>7.03815719999875</v>
      </c>
      <c r="Z305">
        <v>454.5</v>
      </c>
    </row>
    <row r="306" spans="1:26">
      <c r="A306">
        <f t="shared" si="20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si="22"/>
        <v>446.82687428571398</v>
      </c>
      <c r="M306">
        <f t="shared" si="23"/>
        <v>26.038340677623012</v>
      </c>
      <c r="N306">
        <f t="shared" si="24"/>
        <v>452.05108000000001</v>
      </c>
      <c r="X306">
        <f t="shared" si="25"/>
        <v>2.2261210999986361</v>
      </c>
      <c r="Y306">
        <f t="shared" si="25"/>
        <v>7.03815719999875</v>
      </c>
      <c r="Z306">
        <v>456</v>
      </c>
    </row>
    <row r="307" spans="1:26">
      <c r="A307">
        <f t="shared" si="20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2"/>
        <v>446.56163428571398</v>
      </c>
      <c r="M307">
        <f t="shared" si="23"/>
        <v>25.773100677623006</v>
      </c>
      <c r="N307">
        <f t="shared" si="24"/>
        <v>452.05108000000001</v>
      </c>
      <c r="X307">
        <f t="shared" si="25"/>
        <v>2.2261210999986361</v>
      </c>
      <c r="Y307">
        <f t="shared" si="25"/>
        <v>7.03815719999875</v>
      </c>
      <c r="Z307">
        <v>457.5</v>
      </c>
    </row>
    <row r="308" spans="1:26">
      <c r="A308">
        <f t="shared" si="20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2"/>
        <v>446.09243428571398</v>
      </c>
      <c r="M308">
        <f t="shared" si="23"/>
        <v>25.303900677623005</v>
      </c>
      <c r="N308">
        <f t="shared" si="24"/>
        <v>452.05108000000001</v>
      </c>
      <c r="X308">
        <f t="shared" si="25"/>
        <v>2.2261210999986361</v>
      </c>
      <c r="Y308">
        <f t="shared" si="25"/>
        <v>7.03815719999875</v>
      </c>
      <c r="Z308">
        <v>459</v>
      </c>
    </row>
    <row r="309" spans="1:26">
      <c r="A309">
        <f t="shared" si="20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2"/>
        <v>445.50795428571399</v>
      </c>
      <c r="M309">
        <f t="shared" si="23"/>
        <v>24.71942067762302</v>
      </c>
      <c r="N309">
        <f t="shared" si="24"/>
        <v>452.05108000000001</v>
      </c>
      <c r="X309">
        <f t="shared" si="25"/>
        <v>2.2261210999986361</v>
      </c>
      <c r="Y309">
        <f t="shared" si="25"/>
        <v>7.03815719999875</v>
      </c>
      <c r="Z309">
        <v>460.5</v>
      </c>
    </row>
    <row r="310" spans="1:26">
      <c r="X310">
        <f t="shared" si="25"/>
        <v>2.2261210999986361</v>
      </c>
      <c r="Y310">
        <f t="shared" si="25"/>
        <v>7.03815719999875</v>
      </c>
      <c r="Z310">
        <v>462</v>
      </c>
    </row>
    <row r="311" spans="1:26">
      <c r="X311">
        <f t="shared" si="25"/>
        <v>2.2261210999986361</v>
      </c>
      <c r="Y311">
        <f t="shared" si="25"/>
        <v>7.03815719999875</v>
      </c>
      <c r="Z311">
        <v>463.5</v>
      </c>
    </row>
    <row r="312" spans="1:26">
      <c r="X312">
        <f t="shared" si="25"/>
        <v>2.2261210999986361</v>
      </c>
      <c r="Y312">
        <f t="shared" si="25"/>
        <v>7.03815719999875</v>
      </c>
      <c r="Z312">
        <v>465</v>
      </c>
    </row>
    <row r="313" spans="1:26">
      <c r="X313">
        <f t="shared" si="25"/>
        <v>2.2261210999986361</v>
      </c>
      <c r="Y313">
        <f t="shared" si="25"/>
        <v>7.03815719999875</v>
      </c>
      <c r="Z313">
        <v>466.5</v>
      </c>
    </row>
    <row r="314" spans="1:26">
      <c r="X314">
        <f t="shared" si="25"/>
        <v>2.2261210999986361</v>
      </c>
      <c r="Y314">
        <f t="shared" si="25"/>
        <v>7.03815719999875</v>
      </c>
      <c r="Z314">
        <v>468</v>
      </c>
    </row>
    <row r="315" spans="1:26">
      <c r="X315">
        <f t="shared" si="25"/>
        <v>2.2261210999986361</v>
      </c>
      <c r="Y315">
        <f t="shared" si="25"/>
        <v>7.03815719999875</v>
      </c>
      <c r="Z315">
        <v>469.5</v>
      </c>
    </row>
    <row r="316" spans="1:26">
      <c r="X316">
        <f t="shared" si="25"/>
        <v>2.2261210999986361</v>
      </c>
      <c r="Y316">
        <f t="shared" si="25"/>
        <v>7.03815719999875</v>
      </c>
      <c r="Z316">
        <v>471</v>
      </c>
    </row>
    <row r="317" spans="1:26">
      <c r="X317">
        <f t="shared" si="25"/>
        <v>2.2261210999986361</v>
      </c>
      <c r="Y317">
        <f t="shared" si="25"/>
        <v>7.03815719999875</v>
      </c>
      <c r="Z317">
        <v>472.5</v>
      </c>
    </row>
    <row r="318" spans="1:26">
      <c r="X318">
        <f t="shared" si="25"/>
        <v>2.2261210999986361</v>
      </c>
      <c r="Y318">
        <f t="shared" si="25"/>
        <v>7.03815719999875</v>
      </c>
      <c r="Z318">
        <v>474</v>
      </c>
    </row>
    <row r="319" spans="1:26">
      <c r="X319">
        <f t="shared" si="25"/>
        <v>2.2261210999986361</v>
      </c>
      <c r="Y319">
        <f t="shared" si="25"/>
        <v>7.03815719999875</v>
      </c>
      <c r="Z319">
        <v>475.5</v>
      </c>
    </row>
    <row r="320" spans="1:26">
      <c r="X320">
        <f t="shared" si="25"/>
        <v>2.2261210999986361</v>
      </c>
      <c r="Y320">
        <f t="shared" si="25"/>
        <v>7.03815719999875</v>
      </c>
      <c r="Z320">
        <v>477</v>
      </c>
    </row>
    <row r="321" spans="24:26">
      <c r="X321">
        <f t="shared" si="25"/>
        <v>2.2261210999986361</v>
      </c>
      <c r="Y321">
        <f t="shared" si="25"/>
        <v>7.03815719999875</v>
      </c>
      <c r="Z321">
        <v>478.5</v>
      </c>
    </row>
    <row r="322" spans="24:26">
      <c r="X322">
        <f t="shared" si="25"/>
        <v>2.2261210999986361</v>
      </c>
      <c r="Y322">
        <f t="shared" si="25"/>
        <v>7.03815719999875</v>
      </c>
      <c r="Z322">
        <v>480</v>
      </c>
    </row>
    <row r="323" spans="24:26">
      <c r="X323">
        <f t="shared" si="25"/>
        <v>2.2261210999986361</v>
      </c>
      <c r="Y323">
        <f t="shared" si="25"/>
        <v>7.03815719999875</v>
      </c>
      <c r="Z323">
        <v>481.5</v>
      </c>
    </row>
    <row r="324" spans="24:26">
      <c r="X324">
        <f t="shared" ref="X324:Y336" si="26">X323</f>
        <v>2.2261210999986361</v>
      </c>
      <c r="Y324">
        <f t="shared" si="26"/>
        <v>7.03815719999875</v>
      </c>
      <c r="Z324">
        <v>483</v>
      </c>
    </row>
    <row r="325" spans="24:26">
      <c r="X325">
        <f t="shared" si="26"/>
        <v>2.2261210999986361</v>
      </c>
      <c r="Y325">
        <f t="shared" si="26"/>
        <v>7.03815719999875</v>
      </c>
      <c r="Z325">
        <v>484.5</v>
      </c>
    </row>
    <row r="326" spans="24:26">
      <c r="X326">
        <f t="shared" si="26"/>
        <v>2.2261210999986361</v>
      </c>
      <c r="Y326">
        <f t="shared" si="26"/>
        <v>7.03815719999875</v>
      </c>
      <c r="Z326">
        <v>486</v>
      </c>
    </row>
    <row r="327" spans="24:26">
      <c r="X327">
        <f t="shared" si="26"/>
        <v>2.2261210999986361</v>
      </c>
      <c r="Y327">
        <f t="shared" si="26"/>
        <v>7.03815719999875</v>
      </c>
      <c r="Z327">
        <v>487.5</v>
      </c>
    </row>
    <row r="328" spans="24:26">
      <c r="X328">
        <f t="shared" si="26"/>
        <v>2.2261210999986361</v>
      </c>
      <c r="Y328">
        <f t="shared" si="26"/>
        <v>7.03815719999875</v>
      </c>
      <c r="Z328">
        <v>489</v>
      </c>
    </row>
    <row r="329" spans="24:26">
      <c r="X329">
        <f t="shared" si="26"/>
        <v>2.2261210999986361</v>
      </c>
      <c r="Y329">
        <f t="shared" si="26"/>
        <v>7.03815719999875</v>
      </c>
      <c r="Z329">
        <v>490.5</v>
      </c>
    </row>
    <row r="330" spans="24:26">
      <c r="X330">
        <f t="shared" si="26"/>
        <v>2.2261210999986361</v>
      </c>
      <c r="Y330">
        <f t="shared" si="26"/>
        <v>7.03815719999875</v>
      </c>
      <c r="Z330">
        <v>492</v>
      </c>
    </row>
    <row r="331" spans="24:26">
      <c r="X331">
        <f t="shared" si="26"/>
        <v>2.2261210999986361</v>
      </c>
      <c r="Y331">
        <f t="shared" si="26"/>
        <v>7.03815719999875</v>
      </c>
      <c r="Z331">
        <v>493.5</v>
      </c>
    </row>
    <row r="332" spans="24:26">
      <c r="X332">
        <f t="shared" si="26"/>
        <v>2.2261210999986361</v>
      </c>
      <c r="Y332">
        <f t="shared" si="26"/>
        <v>7.03815719999875</v>
      </c>
      <c r="Z332">
        <v>495</v>
      </c>
    </row>
    <row r="333" spans="24:26">
      <c r="X333">
        <f t="shared" si="26"/>
        <v>2.2261210999986361</v>
      </c>
      <c r="Y333">
        <f t="shared" si="26"/>
        <v>7.03815719999875</v>
      </c>
      <c r="Z333">
        <v>496.5</v>
      </c>
    </row>
    <row r="334" spans="24:26">
      <c r="X334">
        <f t="shared" si="26"/>
        <v>2.2261210999986361</v>
      </c>
      <c r="Y334">
        <f t="shared" si="26"/>
        <v>7.03815719999875</v>
      </c>
      <c r="Z334">
        <v>498</v>
      </c>
    </row>
    <row r="335" spans="24:26">
      <c r="X335">
        <f t="shared" si="26"/>
        <v>2.2261210999986361</v>
      </c>
      <c r="Y335">
        <f t="shared" si="26"/>
        <v>7.03815719999875</v>
      </c>
      <c r="Z335">
        <v>499.5</v>
      </c>
    </row>
    <row r="336" spans="24:26">
      <c r="X336">
        <f t="shared" si="26"/>
        <v>2.2261210999986361</v>
      </c>
      <c r="Y336">
        <f t="shared" si="26"/>
        <v>7.03815719999875</v>
      </c>
      <c r="Z336">
        <v>501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Z336"/>
  <sheetViews>
    <sheetView topLeftCell="D1" workbookViewId="0">
      <selection activeCell="R33" sqref="R33"/>
    </sheetView>
  </sheetViews>
  <sheetFormatPr defaultRowHeight="14.25"/>
  <sheetData>
    <row r="1" spans="1:26">
      <c r="A1" t="s">
        <v>9</v>
      </c>
      <c r="B1" s="1" t="s">
        <v>29</v>
      </c>
      <c r="C1" t="s">
        <v>24</v>
      </c>
      <c r="D1" t="s">
        <v>25</v>
      </c>
      <c r="E1" t="s">
        <v>42</v>
      </c>
      <c r="F1" t="s">
        <v>35</v>
      </c>
      <c r="G1" t="s">
        <v>43</v>
      </c>
      <c r="H1" t="s">
        <v>28</v>
      </c>
      <c r="I1" s="1" t="s">
        <v>0</v>
      </c>
      <c r="J1" s="1"/>
      <c r="K1" t="s">
        <v>31</v>
      </c>
      <c r="L1" t="s">
        <v>32</v>
      </c>
      <c r="M1" t="s">
        <v>37</v>
      </c>
      <c r="T1" s="1"/>
      <c r="W1" t="s">
        <v>41</v>
      </c>
      <c r="X1" t="s">
        <v>40</v>
      </c>
      <c r="Y1" t="s">
        <v>39</v>
      </c>
      <c r="Z1" t="s">
        <v>12</v>
      </c>
    </row>
    <row r="2" spans="1:26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>
        <v>0</v>
      </c>
      <c r="J2" t="s">
        <v>1</v>
      </c>
      <c r="K2">
        <f>IF((A2&lt;$A$64),0,IF((A2-$A$64)&lt;1.218,(940.92*G2)*(A2-$A$64-1.2396+(1.2396*EXP(-1*(A2-$A$64)/1.2396))), ((940.92*G2)*(A2-$A$64-1.2396+(1.2396*EXP(-1*(A2-$A$64)/1.2396)))) - ((940.92*G2)*(A2-$A$64-1.218-1.2396+(1.2396*EXP(-1*(A2-$A$64-1.218)/1.2396)))) ))</f>
        <v>0</v>
      </c>
      <c r="L2">
        <f>D2+K2</f>
        <v>24.085000000000001</v>
      </c>
      <c r="M2">
        <v>0</v>
      </c>
      <c r="W2">
        <f>Y2-X2</f>
        <v>4.5383559000001696</v>
      </c>
      <c r="X2">
        <f>A64</f>
        <v>1.0572293999994145</v>
      </c>
      <c r="Y2">
        <f>A203</f>
        <v>5.5955852999995841</v>
      </c>
      <c r="Z2">
        <v>0</v>
      </c>
    </row>
    <row r="3" spans="1:26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>
        <v>0</v>
      </c>
      <c r="J3" t="s">
        <v>1</v>
      </c>
      <c r="K3">
        <f t="shared" ref="K3:K66" si="1">IF((A3&lt;$A$64),0,IF((A3-$A$64)&lt;1.218,(940.92*G3)*(A3-$A$64-1.2396+(1.2396*EXP(-1*(A3-$A$64)/1.2396))), ((940.92*G3)*(A3-$A$64-1.2396+(1.2396*EXP(-1*(A3-$A$64)/1.2396)))) - ((940.92*G3)*(A3-$A$64-1.218-1.2396+(1.2396*EXP(-1*(A3-$A$64-1.218)/1.2396)))) ))</f>
        <v>0</v>
      </c>
      <c r="L3">
        <f>D3+K3</f>
        <v>23.823</v>
      </c>
      <c r="M3">
        <v>0</v>
      </c>
      <c r="X3">
        <f>X2</f>
        <v>1.0572293999994145</v>
      </c>
      <c r="Y3">
        <f>Y2</f>
        <v>5.5955852999995841</v>
      </c>
      <c r="Z3">
        <v>1.5</v>
      </c>
    </row>
    <row r="4" spans="1:26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>
        <v>0</v>
      </c>
      <c r="J4" t="s">
        <v>1</v>
      </c>
      <c r="K4">
        <f t="shared" si="1"/>
        <v>0</v>
      </c>
      <c r="L4">
        <f>D4+K4</f>
        <v>23.692</v>
      </c>
      <c r="M4">
        <v>0</v>
      </c>
      <c r="X4">
        <f t="shared" ref="X4:Y19" si="2">X3</f>
        <v>1.0572293999994145</v>
      </c>
      <c r="Y4">
        <f t="shared" si="2"/>
        <v>5.5955852999995841</v>
      </c>
      <c r="Z4">
        <v>3</v>
      </c>
    </row>
    <row r="5" spans="1:26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>
        <v>0</v>
      </c>
      <c r="J5" t="s">
        <v>1</v>
      </c>
      <c r="K5">
        <f t="shared" si="1"/>
        <v>0</v>
      </c>
      <c r="L5">
        <f>D5+K5</f>
        <v>23.692</v>
      </c>
      <c r="M5">
        <v>0</v>
      </c>
      <c r="X5">
        <f t="shared" si="2"/>
        <v>1.0572293999994145</v>
      </c>
      <c r="Y5">
        <f t="shared" si="2"/>
        <v>5.5955852999995841</v>
      </c>
      <c r="Z5">
        <v>4.5</v>
      </c>
    </row>
    <row r="6" spans="1:26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>
        <v>0</v>
      </c>
      <c r="J6" t="s">
        <v>1</v>
      </c>
      <c r="K6">
        <f t="shared" si="1"/>
        <v>0</v>
      </c>
      <c r="L6">
        <f>D6+K6</f>
        <v>23.823</v>
      </c>
      <c r="M6">
        <v>0</v>
      </c>
      <c r="X6">
        <f t="shared" si="2"/>
        <v>1.0572293999994145</v>
      </c>
      <c r="Y6">
        <f t="shared" si="2"/>
        <v>5.5955852999995841</v>
      </c>
      <c r="Z6">
        <v>6</v>
      </c>
    </row>
    <row r="7" spans="1:26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>
        <v>0</v>
      </c>
      <c r="J7" t="s">
        <v>1</v>
      </c>
      <c r="K7">
        <f t="shared" si="1"/>
        <v>0</v>
      </c>
      <c r="L7">
        <f>D7+K7</f>
        <v>23.954000000000001</v>
      </c>
      <c r="M7">
        <v>0</v>
      </c>
      <c r="X7">
        <f t="shared" si="2"/>
        <v>1.0572293999994145</v>
      </c>
      <c r="Y7">
        <f t="shared" si="2"/>
        <v>5.5955852999995841</v>
      </c>
      <c r="Z7">
        <v>7.5</v>
      </c>
    </row>
    <row r="8" spans="1:26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>
        <v>0</v>
      </c>
      <c r="J8" t="s">
        <v>1</v>
      </c>
      <c r="K8">
        <f t="shared" si="1"/>
        <v>0</v>
      </c>
      <c r="L8">
        <f>D8+K8</f>
        <v>24.085000000000001</v>
      </c>
      <c r="M8">
        <v>0</v>
      </c>
      <c r="X8">
        <f t="shared" si="2"/>
        <v>1.0572293999994145</v>
      </c>
      <c r="Y8">
        <f t="shared" si="2"/>
        <v>5.5955852999995841</v>
      </c>
      <c r="Z8">
        <v>9</v>
      </c>
    </row>
    <row r="9" spans="1:26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>
        <v>0</v>
      </c>
      <c r="J9" t="s">
        <v>1</v>
      </c>
      <c r="K9">
        <f t="shared" si="1"/>
        <v>0</v>
      </c>
      <c r="L9">
        <f>D9+K9</f>
        <v>24.609000000000002</v>
      </c>
      <c r="M9">
        <v>0</v>
      </c>
      <c r="X9">
        <f t="shared" si="2"/>
        <v>1.0572293999994145</v>
      </c>
      <c r="Y9">
        <f t="shared" si="2"/>
        <v>5.5955852999995841</v>
      </c>
      <c r="Z9">
        <v>10.5</v>
      </c>
    </row>
    <row r="10" spans="1:26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</v>
      </c>
      <c r="K10">
        <f t="shared" si="1"/>
        <v>0</v>
      </c>
      <c r="L10">
        <f>D10+K10</f>
        <v>25.001999999999999</v>
      </c>
      <c r="M10">
        <v>0</v>
      </c>
      <c r="X10">
        <f t="shared" si="2"/>
        <v>1.0572293999994145</v>
      </c>
      <c r="Y10">
        <f t="shared" si="2"/>
        <v>5.5955852999995841</v>
      </c>
      <c r="Z10">
        <v>12</v>
      </c>
    </row>
    <row r="11" spans="1:26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</v>
      </c>
      <c r="K11">
        <f t="shared" si="1"/>
        <v>0</v>
      </c>
      <c r="L11">
        <f>D11+K11</f>
        <v>25.395</v>
      </c>
      <c r="M11">
        <v>0</v>
      </c>
      <c r="X11">
        <f t="shared" si="2"/>
        <v>1.0572293999994145</v>
      </c>
      <c r="Y11">
        <f t="shared" si="2"/>
        <v>5.5955852999995841</v>
      </c>
      <c r="Z11">
        <v>13.5</v>
      </c>
    </row>
    <row r="12" spans="1:26">
      <c r="A12">
        <f t="shared" si="0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</v>
      </c>
      <c r="K12">
        <f t="shared" si="1"/>
        <v>0</v>
      </c>
      <c r="L12">
        <f>D12+K12</f>
        <v>15.673</v>
      </c>
      <c r="M12">
        <v>0</v>
      </c>
      <c r="X12">
        <f t="shared" si="2"/>
        <v>1.0572293999994145</v>
      </c>
      <c r="Y12">
        <f t="shared" si="2"/>
        <v>5.5955852999995841</v>
      </c>
      <c r="Z12">
        <v>15</v>
      </c>
    </row>
    <row r="13" spans="1:26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</v>
      </c>
      <c r="K13">
        <f t="shared" si="1"/>
        <v>0</v>
      </c>
      <c r="L13">
        <f>D13+K13</f>
        <v>16.196999999999999</v>
      </c>
      <c r="M13">
        <v>0</v>
      </c>
      <c r="X13">
        <f t="shared" si="2"/>
        <v>1.0572293999994145</v>
      </c>
      <c r="Y13">
        <f t="shared" si="2"/>
        <v>5.5955852999995841</v>
      </c>
      <c r="Z13">
        <v>16.5</v>
      </c>
    </row>
    <row r="14" spans="1:26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</v>
      </c>
      <c r="K14">
        <f t="shared" si="1"/>
        <v>0</v>
      </c>
      <c r="L14">
        <f>D14+K14</f>
        <v>16.59</v>
      </c>
      <c r="M14">
        <v>0</v>
      </c>
      <c r="X14">
        <f t="shared" si="2"/>
        <v>1.0572293999994145</v>
      </c>
      <c r="Y14">
        <f t="shared" si="2"/>
        <v>5.5955852999995841</v>
      </c>
      <c r="Z14">
        <v>18</v>
      </c>
    </row>
    <row r="15" spans="1:26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</v>
      </c>
      <c r="K15">
        <f t="shared" si="1"/>
        <v>0</v>
      </c>
      <c r="L15">
        <f>D15+K15</f>
        <v>17.114000000000001</v>
      </c>
      <c r="M15">
        <v>0</v>
      </c>
      <c r="X15">
        <f t="shared" si="2"/>
        <v>1.0572293999994145</v>
      </c>
      <c r="Y15">
        <f t="shared" si="2"/>
        <v>5.5955852999995841</v>
      </c>
      <c r="Z15">
        <v>19.5</v>
      </c>
    </row>
    <row r="16" spans="1:26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f t="shared" si="1"/>
        <v>0</v>
      </c>
      <c r="L16">
        <f>D16+K16</f>
        <v>17.376000000000001</v>
      </c>
      <c r="M16">
        <v>0</v>
      </c>
      <c r="X16">
        <f t="shared" si="2"/>
        <v>1.0572293999994145</v>
      </c>
      <c r="Y16">
        <f t="shared" si="2"/>
        <v>5.5955852999995841</v>
      </c>
      <c r="Z16">
        <v>21</v>
      </c>
    </row>
    <row r="17" spans="1:26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</v>
      </c>
      <c r="K17">
        <f t="shared" si="1"/>
        <v>0</v>
      </c>
      <c r="L17">
        <f>D17+K17</f>
        <v>17.507000000000001</v>
      </c>
      <c r="M17">
        <v>0</v>
      </c>
      <c r="X17">
        <f t="shared" si="2"/>
        <v>1.0572293999994145</v>
      </c>
      <c r="Y17">
        <f t="shared" si="2"/>
        <v>5.5955852999995841</v>
      </c>
      <c r="Z17">
        <v>22.5</v>
      </c>
    </row>
    <row r="18" spans="1:26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</v>
      </c>
      <c r="K18">
        <f t="shared" si="1"/>
        <v>0</v>
      </c>
      <c r="L18">
        <f>D18+K18</f>
        <v>17.507000000000001</v>
      </c>
      <c r="M18">
        <v>0</v>
      </c>
      <c r="X18">
        <f t="shared" si="2"/>
        <v>1.0572293999994145</v>
      </c>
      <c r="Y18">
        <f t="shared" si="2"/>
        <v>5.5955852999995841</v>
      </c>
      <c r="Z18">
        <v>24</v>
      </c>
    </row>
    <row r="19" spans="1:26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</v>
      </c>
      <c r="K19">
        <f t="shared" si="1"/>
        <v>0</v>
      </c>
      <c r="L19">
        <f>D19+K19</f>
        <v>17.245000000000001</v>
      </c>
      <c r="M19">
        <v>0</v>
      </c>
      <c r="X19">
        <f t="shared" si="2"/>
        <v>1.0572293999994145</v>
      </c>
      <c r="Y19">
        <f t="shared" si="2"/>
        <v>5.5955852999995841</v>
      </c>
      <c r="Z19">
        <v>25.5</v>
      </c>
    </row>
    <row r="20" spans="1:26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</v>
      </c>
      <c r="K20">
        <f t="shared" si="1"/>
        <v>0</v>
      </c>
      <c r="L20">
        <f>D20+K20</f>
        <v>16.852</v>
      </c>
      <c r="M20">
        <v>0</v>
      </c>
      <c r="X20">
        <f t="shared" ref="X20:Y35" si="3">X19</f>
        <v>1.0572293999994145</v>
      </c>
      <c r="Y20">
        <f t="shared" si="3"/>
        <v>5.5955852999995841</v>
      </c>
      <c r="Z20">
        <v>27</v>
      </c>
    </row>
    <row r="21" spans="1:26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</v>
      </c>
      <c r="K21">
        <f t="shared" si="1"/>
        <v>0</v>
      </c>
      <c r="L21">
        <f>D21+K21</f>
        <v>16.327999999999999</v>
      </c>
      <c r="M21">
        <v>0</v>
      </c>
      <c r="X21">
        <f t="shared" si="3"/>
        <v>1.0572293999994145</v>
      </c>
      <c r="Y21">
        <f t="shared" si="3"/>
        <v>5.5955852999995841</v>
      </c>
      <c r="Z21">
        <v>28.5</v>
      </c>
    </row>
    <row r="22" spans="1:26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</v>
      </c>
      <c r="K22">
        <f t="shared" si="1"/>
        <v>0</v>
      </c>
      <c r="L22">
        <f>D22+K22</f>
        <v>26.05</v>
      </c>
      <c r="M22">
        <v>0</v>
      </c>
      <c r="X22">
        <f t="shared" si="3"/>
        <v>1.0572293999994145</v>
      </c>
      <c r="Y22">
        <f t="shared" si="3"/>
        <v>5.5955852999995841</v>
      </c>
      <c r="Z22">
        <v>30</v>
      </c>
    </row>
    <row r="23" spans="1:26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</v>
      </c>
      <c r="K23">
        <f t="shared" si="1"/>
        <v>0</v>
      </c>
      <c r="L23">
        <f>D23+K23</f>
        <v>25.526</v>
      </c>
      <c r="M23">
        <v>0</v>
      </c>
      <c r="X23">
        <f t="shared" si="3"/>
        <v>1.0572293999994145</v>
      </c>
      <c r="Y23">
        <f t="shared" si="3"/>
        <v>5.5955852999995841</v>
      </c>
      <c r="Z23">
        <v>31.5</v>
      </c>
    </row>
    <row r="24" spans="1:26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</v>
      </c>
      <c r="K24">
        <f t="shared" si="1"/>
        <v>0</v>
      </c>
      <c r="L24">
        <f>D24+K24</f>
        <v>25.132999999999999</v>
      </c>
      <c r="M24">
        <v>0</v>
      </c>
      <c r="X24">
        <f t="shared" si="3"/>
        <v>1.0572293999994145</v>
      </c>
      <c r="Y24">
        <f t="shared" si="3"/>
        <v>5.5955852999995841</v>
      </c>
      <c r="Z24">
        <v>33</v>
      </c>
    </row>
    <row r="25" spans="1:26">
      <c r="A25">
        <f t="shared" si="0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</v>
      </c>
      <c r="K25">
        <f t="shared" si="1"/>
        <v>0</v>
      </c>
      <c r="L25">
        <f>D25+K25</f>
        <v>24.74</v>
      </c>
      <c r="M25">
        <v>0</v>
      </c>
      <c r="X25">
        <f t="shared" si="3"/>
        <v>1.0572293999994145</v>
      </c>
      <c r="Y25">
        <f t="shared" si="3"/>
        <v>5.5955852999995841</v>
      </c>
      <c r="Z25">
        <v>34.5</v>
      </c>
    </row>
    <row r="26" spans="1:26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</v>
      </c>
      <c r="K26">
        <f t="shared" si="1"/>
        <v>0</v>
      </c>
      <c r="L26">
        <f>D26+K26</f>
        <v>21.453799999999902</v>
      </c>
      <c r="M26">
        <v>0</v>
      </c>
      <c r="X26">
        <f t="shared" si="3"/>
        <v>1.0572293999994145</v>
      </c>
      <c r="Y26">
        <f t="shared" si="3"/>
        <v>5.5955852999995841</v>
      </c>
      <c r="Z26">
        <v>36</v>
      </c>
    </row>
    <row r="27" spans="1:26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</v>
      </c>
      <c r="K27">
        <f t="shared" si="1"/>
        <v>0</v>
      </c>
      <c r="L27">
        <f>D27+K27</f>
        <v>21.453800000000001</v>
      </c>
      <c r="M27">
        <v>0</v>
      </c>
      <c r="X27">
        <f t="shared" si="3"/>
        <v>1.0572293999994145</v>
      </c>
      <c r="Y27">
        <f t="shared" si="3"/>
        <v>5.5955852999995841</v>
      </c>
      <c r="Z27">
        <v>37.5</v>
      </c>
    </row>
    <row r="28" spans="1:26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</v>
      </c>
      <c r="K28">
        <f t="shared" si="1"/>
        <v>0</v>
      </c>
      <c r="L28">
        <f>D28+K28</f>
        <v>21.453799999999902</v>
      </c>
      <c r="M28">
        <v>0</v>
      </c>
      <c r="X28">
        <f t="shared" si="3"/>
        <v>1.0572293999994145</v>
      </c>
      <c r="Y28">
        <f t="shared" si="3"/>
        <v>5.5955852999995841</v>
      </c>
      <c r="Z28">
        <v>39</v>
      </c>
    </row>
    <row r="29" spans="1:26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</v>
      </c>
      <c r="K29">
        <f t="shared" si="1"/>
        <v>0</v>
      </c>
      <c r="L29">
        <f>D29+K29</f>
        <v>21.453800000000001</v>
      </c>
      <c r="M29">
        <v>0</v>
      </c>
      <c r="X29">
        <f t="shared" si="3"/>
        <v>1.0572293999994145</v>
      </c>
      <c r="Y29">
        <f t="shared" si="3"/>
        <v>5.5955852999995841</v>
      </c>
      <c r="Z29">
        <v>40.5</v>
      </c>
    </row>
    <row r="30" spans="1:26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</v>
      </c>
      <c r="K30">
        <f t="shared" si="1"/>
        <v>0</v>
      </c>
      <c r="L30">
        <f>D30+K30</f>
        <v>21.453799999999902</v>
      </c>
      <c r="M30">
        <v>0</v>
      </c>
      <c r="X30">
        <f t="shared" si="3"/>
        <v>1.0572293999994145</v>
      </c>
      <c r="Y30">
        <f t="shared" si="3"/>
        <v>5.5955852999995841</v>
      </c>
      <c r="Z30">
        <v>42</v>
      </c>
    </row>
    <row r="31" spans="1:26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</v>
      </c>
      <c r="K31">
        <f t="shared" si="1"/>
        <v>0</v>
      </c>
      <c r="L31">
        <f>D31+K31</f>
        <v>21.44332</v>
      </c>
      <c r="M31">
        <v>0</v>
      </c>
      <c r="X31">
        <f t="shared" si="3"/>
        <v>1.0572293999994145</v>
      </c>
      <c r="Y31">
        <f t="shared" si="3"/>
        <v>5.5955852999995841</v>
      </c>
      <c r="Z31">
        <v>43.5</v>
      </c>
    </row>
    <row r="32" spans="1:26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</v>
      </c>
      <c r="K32">
        <f t="shared" si="1"/>
        <v>0</v>
      </c>
      <c r="L32">
        <f>D32+K32</f>
        <v>21.422359999999902</v>
      </c>
      <c r="M32">
        <v>0</v>
      </c>
      <c r="X32">
        <f t="shared" si="3"/>
        <v>1.0572293999994145</v>
      </c>
      <c r="Y32">
        <f t="shared" si="3"/>
        <v>5.5955852999995841</v>
      </c>
      <c r="Z32">
        <v>45</v>
      </c>
    </row>
    <row r="33" spans="1:26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</v>
      </c>
      <c r="K33">
        <f t="shared" si="1"/>
        <v>0</v>
      </c>
      <c r="L33">
        <f>D33+K33</f>
        <v>21.385679999999901</v>
      </c>
      <c r="M33">
        <v>0</v>
      </c>
      <c r="X33">
        <f t="shared" si="3"/>
        <v>1.0572293999994145</v>
      </c>
      <c r="Y33">
        <f t="shared" si="3"/>
        <v>5.5955852999995841</v>
      </c>
      <c r="Z33">
        <v>46.5</v>
      </c>
    </row>
    <row r="34" spans="1:26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</v>
      </c>
      <c r="K34">
        <f t="shared" si="1"/>
        <v>0</v>
      </c>
      <c r="L34">
        <f>D34+K34</f>
        <v>21.322799999999901</v>
      </c>
      <c r="M34">
        <v>0</v>
      </c>
      <c r="X34">
        <f t="shared" si="3"/>
        <v>1.0572293999994145</v>
      </c>
      <c r="Y34">
        <f t="shared" si="3"/>
        <v>5.5955852999995841</v>
      </c>
      <c r="Z34">
        <v>48</v>
      </c>
    </row>
    <row r="35" spans="1:26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</v>
      </c>
      <c r="K35">
        <f t="shared" si="1"/>
        <v>0</v>
      </c>
      <c r="L35">
        <f>D35+K35</f>
        <v>21.244199999999999</v>
      </c>
      <c r="M35">
        <v>0</v>
      </c>
      <c r="X35">
        <f t="shared" si="3"/>
        <v>1.0572293999994145</v>
      </c>
      <c r="Y35">
        <f t="shared" si="3"/>
        <v>5.5955852999995841</v>
      </c>
      <c r="Z35">
        <v>49.5</v>
      </c>
    </row>
    <row r="36" spans="1:26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</v>
      </c>
      <c r="K36">
        <f t="shared" si="1"/>
        <v>0</v>
      </c>
      <c r="L36">
        <f>D36+K36</f>
        <v>21.160359999999901</v>
      </c>
      <c r="M36">
        <v>0</v>
      </c>
      <c r="X36">
        <f t="shared" ref="X36:Y51" si="4">X35</f>
        <v>1.0572293999994145</v>
      </c>
      <c r="Y36">
        <f t="shared" si="4"/>
        <v>5.5955852999995841</v>
      </c>
      <c r="Z36">
        <v>51</v>
      </c>
    </row>
    <row r="37" spans="1:26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</v>
      </c>
      <c r="K37">
        <f t="shared" si="1"/>
        <v>0</v>
      </c>
      <c r="L37">
        <f>D37+K37</f>
        <v>21.47588</v>
      </c>
      <c r="M37">
        <v>0</v>
      </c>
      <c r="X37">
        <f t="shared" si="4"/>
        <v>1.0572293999994145</v>
      </c>
      <c r="Y37">
        <f t="shared" si="4"/>
        <v>5.5955852999995841</v>
      </c>
      <c r="Z37">
        <v>52.5</v>
      </c>
    </row>
    <row r="38" spans="1:26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</v>
      </c>
      <c r="K38">
        <f t="shared" si="1"/>
        <v>0</v>
      </c>
      <c r="L38">
        <f>D38+K38</f>
        <v>21.786159999999899</v>
      </c>
      <c r="M38">
        <v>0</v>
      </c>
      <c r="X38">
        <f t="shared" si="4"/>
        <v>1.0572293999994145</v>
      </c>
      <c r="Y38">
        <f t="shared" si="4"/>
        <v>5.5955852999995841</v>
      </c>
      <c r="Z38">
        <v>54</v>
      </c>
    </row>
    <row r="39" spans="1:26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</v>
      </c>
      <c r="K39">
        <f t="shared" si="1"/>
        <v>0</v>
      </c>
      <c r="L39">
        <f>D39+K39</f>
        <v>22.096439999999902</v>
      </c>
      <c r="M39">
        <v>0</v>
      </c>
      <c r="X39">
        <f t="shared" si="4"/>
        <v>1.0572293999994145</v>
      </c>
      <c r="Y39">
        <f t="shared" si="4"/>
        <v>5.5955852999995841</v>
      </c>
      <c r="Z39">
        <v>55.5</v>
      </c>
    </row>
    <row r="40" spans="1:26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</v>
      </c>
      <c r="K40">
        <f t="shared" si="1"/>
        <v>0</v>
      </c>
      <c r="L40">
        <f>D40+K40</f>
        <v>22.401479999999999</v>
      </c>
      <c r="M40">
        <v>0</v>
      </c>
      <c r="X40">
        <f t="shared" si="4"/>
        <v>1.0572293999994145</v>
      </c>
      <c r="Y40">
        <f t="shared" si="4"/>
        <v>5.5955852999995841</v>
      </c>
      <c r="Z40">
        <v>57</v>
      </c>
    </row>
    <row r="41" spans="1:26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</v>
      </c>
      <c r="K41">
        <f t="shared" si="1"/>
        <v>0</v>
      </c>
      <c r="L41">
        <f>D41+K41</f>
        <v>22.696039999999901</v>
      </c>
      <c r="M41">
        <v>0</v>
      </c>
      <c r="X41">
        <f t="shared" si="4"/>
        <v>1.0572293999994145</v>
      </c>
      <c r="Y41">
        <f t="shared" si="4"/>
        <v>5.5955852999995841</v>
      </c>
      <c r="Z41">
        <v>58.5</v>
      </c>
    </row>
    <row r="42" spans="1:26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</v>
      </c>
      <c r="K42">
        <f t="shared" si="1"/>
        <v>0</v>
      </c>
      <c r="L42">
        <f>D42+K42</f>
        <v>22.9801199999999</v>
      </c>
      <c r="M42">
        <v>0</v>
      </c>
      <c r="X42">
        <f t="shared" si="4"/>
        <v>1.0572293999994145</v>
      </c>
      <c r="Y42">
        <f t="shared" si="4"/>
        <v>5.5955852999995841</v>
      </c>
      <c r="Z42">
        <v>60</v>
      </c>
    </row>
    <row r="43" spans="1:26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</v>
      </c>
      <c r="K43">
        <f t="shared" si="1"/>
        <v>0</v>
      </c>
      <c r="L43">
        <f>D43+K43</f>
        <v>23.248480000000001</v>
      </c>
      <c r="M43">
        <v>0</v>
      </c>
      <c r="X43">
        <f t="shared" si="4"/>
        <v>1.0572293999994145</v>
      </c>
      <c r="Y43">
        <f t="shared" si="4"/>
        <v>5.5955852999995841</v>
      </c>
      <c r="Z43">
        <v>61.5</v>
      </c>
    </row>
    <row r="44" spans="1:26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</v>
      </c>
      <c r="K44">
        <f t="shared" si="1"/>
        <v>0</v>
      </c>
      <c r="L44">
        <f>D44+K44</f>
        <v>23.506360000000001</v>
      </c>
      <c r="M44">
        <v>0</v>
      </c>
      <c r="X44">
        <f t="shared" si="4"/>
        <v>1.0572293999994145</v>
      </c>
      <c r="Y44">
        <f t="shared" si="4"/>
        <v>5.5955852999995841</v>
      </c>
      <c r="Z44">
        <v>63</v>
      </c>
    </row>
    <row r="45" spans="1:26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</v>
      </c>
      <c r="K45">
        <f t="shared" si="1"/>
        <v>0</v>
      </c>
      <c r="L45">
        <f>D45+K45</f>
        <v>23.759</v>
      </c>
      <c r="M45">
        <v>0</v>
      </c>
      <c r="X45">
        <f t="shared" si="4"/>
        <v>1.0572293999994145</v>
      </c>
      <c r="Y45">
        <f t="shared" si="4"/>
        <v>5.5955852999995841</v>
      </c>
      <c r="Z45">
        <v>64.5</v>
      </c>
    </row>
    <row r="46" spans="1:26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1</v>
      </c>
      <c r="K46">
        <f t="shared" si="1"/>
        <v>0</v>
      </c>
      <c r="L46">
        <f>D46+K46</f>
        <v>24.022119999999902</v>
      </c>
      <c r="M46">
        <v>0</v>
      </c>
      <c r="X46">
        <f t="shared" si="4"/>
        <v>1.0572293999994145</v>
      </c>
      <c r="Y46">
        <f t="shared" si="4"/>
        <v>5.5955852999995841</v>
      </c>
      <c r="Z46">
        <v>66</v>
      </c>
    </row>
    <row r="47" spans="1:26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1</v>
      </c>
      <c r="K47">
        <f t="shared" si="1"/>
        <v>0</v>
      </c>
      <c r="L47">
        <f>D47+K47</f>
        <v>23.896359999999898</v>
      </c>
      <c r="M47">
        <v>0</v>
      </c>
      <c r="X47">
        <f t="shared" si="4"/>
        <v>1.0572293999994145</v>
      </c>
      <c r="Y47">
        <f t="shared" si="4"/>
        <v>5.5955852999995841</v>
      </c>
      <c r="Z47">
        <v>67.5</v>
      </c>
    </row>
    <row r="48" spans="1:26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</v>
      </c>
      <c r="K48">
        <f t="shared" si="1"/>
        <v>0</v>
      </c>
      <c r="L48">
        <f>D48+K48</f>
        <v>23.791559999999901</v>
      </c>
      <c r="M48">
        <v>0</v>
      </c>
      <c r="X48">
        <f t="shared" si="4"/>
        <v>1.0572293999994145</v>
      </c>
      <c r="Y48">
        <f t="shared" si="4"/>
        <v>5.5955852999995841</v>
      </c>
      <c r="Z48">
        <v>69</v>
      </c>
    </row>
    <row r="49" spans="1:26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</v>
      </c>
      <c r="K49">
        <f t="shared" si="1"/>
        <v>0</v>
      </c>
      <c r="L49">
        <f>D49+K49</f>
        <v>23.707719999999899</v>
      </c>
      <c r="M49">
        <v>0</v>
      </c>
      <c r="X49">
        <f t="shared" si="4"/>
        <v>1.0572293999994145</v>
      </c>
      <c r="Y49">
        <f t="shared" si="4"/>
        <v>5.5955852999995841</v>
      </c>
      <c r="Z49">
        <v>70.5</v>
      </c>
    </row>
    <row r="50" spans="1:26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1</v>
      </c>
      <c r="K50">
        <f t="shared" si="1"/>
        <v>0</v>
      </c>
      <c r="L50">
        <f>D50+K50</f>
        <v>23.650079999999999</v>
      </c>
      <c r="M50">
        <v>0</v>
      </c>
      <c r="X50">
        <f t="shared" si="4"/>
        <v>1.0572293999994145</v>
      </c>
      <c r="Y50">
        <f t="shared" si="4"/>
        <v>5.5955852999995841</v>
      </c>
      <c r="Z50">
        <v>72</v>
      </c>
    </row>
    <row r="51" spans="1:26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1</v>
      </c>
      <c r="K51">
        <f t="shared" si="1"/>
        <v>0</v>
      </c>
      <c r="L51">
        <f>D51+K51</f>
        <v>23.608160000000002</v>
      </c>
      <c r="M51">
        <v>0</v>
      </c>
      <c r="X51">
        <f t="shared" si="4"/>
        <v>1.0572293999994145</v>
      </c>
      <c r="Y51">
        <f t="shared" si="4"/>
        <v>5.5955852999995841</v>
      </c>
      <c r="Z51">
        <v>73.5</v>
      </c>
    </row>
    <row r="52" spans="1:26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1</v>
      </c>
      <c r="K52">
        <f t="shared" si="1"/>
        <v>0</v>
      </c>
      <c r="L52">
        <f>D52+K52</f>
        <v>23.576720000000002</v>
      </c>
      <c r="M52">
        <v>0</v>
      </c>
      <c r="X52">
        <f t="shared" ref="X52:Y67" si="5">X51</f>
        <v>1.0572293999994145</v>
      </c>
      <c r="Y52">
        <f t="shared" si="5"/>
        <v>5.5955852999995841</v>
      </c>
      <c r="Z52">
        <v>75</v>
      </c>
    </row>
    <row r="53" spans="1:26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</v>
      </c>
      <c r="K53">
        <f t="shared" si="1"/>
        <v>0</v>
      </c>
      <c r="L53">
        <f>D53+K53</f>
        <v>23.555759999999999</v>
      </c>
      <c r="M53">
        <v>0</v>
      </c>
      <c r="X53">
        <f t="shared" si="5"/>
        <v>1.0572293999994145</v>
      </c>
      <c r="Y53">
        <f t="shared" si="5"/>
        <v>5.5955852999995841</v>
      </c>
      <c r="Z53">
        <v>76.5</v>
      </c>
    </row>
    <row r="54" spans="1:26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</v>
      </c>
      <c r="K54">
        <f t="shared" si="1"/>
        <v>0</v>
      </c>
      <c r="L54">
        <f>D54+K54</f>
        <v>23.540039999999902</v>
      </c>
      <c r="M54">
        <v>0</v>
      </c>
      <c r="X54">
        <f t="shared" si="5"/>
        <v>1.0572293999994145</v>
      </c>
      <c r="Y54">
        <f t="shared" si="5"/>
        <v>5.5955852999995841</v>
      </c>
      <c r="Z54">
        <v>78</v>
      </c>
    </row>
    <row r="55" spans="1:26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</v>
      </c>
      <c r="K55">
        <f t="shared" si="1"/>
        <v>0</v>
      </c>
      <c r="L55">
        <f>D55+K55</f>
        <v>23.524319999999999</v>
      </c>
      <c r="M55">
        <v>0</v>
      </c>
      <c r="X55">
        <f t="shared" si="5"/>
        <v>1.0572293999994145</v>
      </c>
      <c r="Y55">
        <f t="shared" si="5"/>
        <v>5.5955852999995841</v>
      </c>
      <c r="Z55">
        <v>79.5</v>
      </c>
    </row>
    <row r="56" spans="1:26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1</v>
      </c>
      <c r="K56">
        <f t="shared" si="1"/>
        <v>0</v>
      </c>
      <c r="L56">
        <f>D56+K56</f>
        <v>23.503359999999901</v>
      </c>
      <c r="M56">
        <v>0</v>
      </c>
      <c r="X56">
        <f t="shared" si="5"/>
        <v>1.0572293999994145</v>
      </c>
      <c r="Y56">
        <f t="shared" si="5"/>
        <v>5.5955852999995841</v>
      </c>
      <c r="Z56">
        <v>81</v>
      </c>
    </row>
    <row r="57" spans="1:26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</v>
      </c>
      <c r="K57">
        <f t="shared" si="1"/>
        <v>0</v>
      </c>
      <c r="L57">
        <f>D57+K57</f>
        <v>23.471920000000001</v>
      </c>
      <c r="M57">
        <v>0</v>
      </c>
      <c r="X57">
        <f t="shared" si="5"/>
        <v>1.0572293999994145</v>
      </c>
      <c r="Y57">
        <f t="shared" si="5"/>
        <v>5.5955852999995841</v>
      </c>
      <c r="Z57">
        <v>82.5</v>
      </c>
    </row>
    <row r="58" spans="1:26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</v>
      </c>
      <c r="K58">
        <f t="shared" si="1"/>
        <v>0</v>
      </c>
      <c r="L58">
        <f>D58+K58</f>
        <v>23.43524</v>
      </c>
      <c r="M58">
        <v>0</v>
      </c>
      <c r="X58">
        <f t="shared" si="5"/>
        <v>1.0572293999994145</v>
      </c>
      <c r="Y58">
        <f t="shared" si="5"/>
        <v>5.5955852999995841</v>
      </c>
      <c r="Z58">
        <v>84</v>
      </c>
    </row>
    <row r="59" spans="1:26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</v>
      </c>
      <c r="K59">
        <f t="shared" si="1"/>
        <v>0</v>
      </c>
      <c r="L59">
        <f>D59+K59</f>
        <v>23.393319999999999</v>
      </c>
      <c r="M59">
        <v>0</v>
      </c>
      <c r="X59">
        <f t="shared" si="5"/>
        <v>1.0572293999994145</v>
      </c>
      <c r="Y59">
        <f t="shared" si="5"/>
        <v>5.5955852999995841</v>
      </c>
      <c r="Z59">
        <v>85.5</v>
      </c>
    </row>
    <row r="60" spans="1:26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</v>
      </c>
      <c r="K60">
        <f t="shared" si="1"/>
        <v>0</v>
      </c>
      <c r="L60">
        <f>D60+K60</f>
        <v>23.351399999999899</v>
      </c>
      <c r="M60">
        <v>0</v>
      </c>
      <c r="X60">
        <f t="shared" si="5"/>
        <v>1.0572293999994145</v>
      </c>
      <c r="Y60">
        <f t="shared" si="5"/>
        <v>5.5955852999995841</v>
      </c>
      <c r="Z60">
        <v>87</v>
      </c>
    </row>
    <row r="61" spans="1:26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1</v>
      </c>
      <c r="K61">
        <f t="shared" si="1"/>
        <v>0</v>
      </c>
      <c r="L61">
        <f>D61+K61</f>
        <v>23.30424</v>
      </c>
      <c r="M61">
        <v>0</v>
      </c>
      <c r="X61">
        <f t="shared" si="5"/>
        <v>1.0572293999994145</v>
      </c>
      <c r="Y61">
        <f t="shared" si="5"/>
        <v>5.5955852999995841</v>
      </c>
      <c r="Z61">
        <v>88.5</v>
      </c>
    </row>
    <row r="62" spans="1:26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</v>
      </c>
      <c r="K62">
        <f t="shared" si="1"/>
        <v>0</v>
      </c>
      <c r="L62">
        <f>D62+K62</f>
        <v>23.257079999999899</v>
      </c>
      <c r="M62">
        <v>0</v>
      </c>
      <c r="X62">
        <f t="shared" si="5"/>
        <v>1.0572293999994145</v>
      </c>
      <c r="Y62">
        <f t="shared" si="5"/>
        <v>5.5955852999995841</v>
      </c>
      <c r="Z62">
        <v>90</v>
      </c>
    </row>
    <row r="63" spans="1:26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</v>
      </c>
      <c r="K63">
        <f t="shared" si="1"/>
        <v>0</v>
      </c>
      <c r="L63">
        <f>D63+K63</f>
        <v>23.2046799999999</v>
      </c>
      <c r="M63">
        <v>0</v>
      </c>
      <c r="X63">
        <f t="shared" si="5"/>
        <v>1.0572293999994145</v>
      </c>
      <c r="Y63">
        <f t="shared" si="5"/>
        <v>5.5955852999995841</v>
      </c>
      <c r="Z63">
        <v>91.5</v>
      </c>
    </row>
    <row r="64" spans="1:26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0.2</v>
      </c>
      <c r="H64">
        <v>0</v>
      </c>
      <c r="I64">
        <v>0</v>
      </c>
      <c r="J64" t="s">
        <v>2</v>
      </c>
      <c r="K64">
        <f t="shared" si="1"/>
        <v>0</v>
      </c>
      <c r="L64">
        <f>D64+K64</f>
        <v>23.157519999999899</v>
      </c>
      <c r="M64">
        <v>8.5665828571428495</v>
      </c>
      <c r="N64">
        <f>A64+1.218</f>
        <v>2.2752293999994144</v>
      </c>
      <c r="X64">
        <f t="shared" si="5"/>
        <v>1.0572293999994145</v>
      </c>
      <c r="Y64">
        <f t="shared" si="5"/>
        <v>5.5955852999995841</v>
      </c>
      <c r="Z64">
        <v>93</v>
      </c>
    </row>
    <row r="65" spans="1:26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0.2</v>
      </c>
      <c r="H65">
        <v>0</v>
      </c>
      <c r="I65">
        <v>0</v>
      </c>
      <c r="J65" t="s">
        <v>2</v>
      </c>
      <c r="K65">
        <f t="shared" si="1"/>
        <v>7.4162546692631823E-2</v>
      </c>
      <c r="L65">
        <f>D65+K65</f>
        <v>23.184522546692531</v>
      </c>
      <c r="M65">
        <v>8.7249028571428493</v>
      </c>
      <c r="X65">
        <f t="shared" si="5"/>
        <v>1.0572293999994145</v>
      </c>
      <c r="Y65">
        <f t="shared" si="5"/>
        <v>5.5955852999995841</v>
      </c>
      <c r="Z65">
        <v>94.5</v>
      </c>
    </row>
    <row r="66" spans="1:26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0.2</v>
      </c>
      <c r="H66">
        <v>0</v>
      </c>
      <c r="I66">
        <v>0</v>
      </c>
      <c r="J66" t="s">
        <v>2</v>
      </c>
      <c r="K66">
        <f t="shared" si="1"/>
        <v>0.28496055157142774</v>
      </c>
      <c r="L66">
        <f>D66+K66</f>
        <v>23.358640551571327</v>
      </c>
      <c r="M66">
        <v>8.77842285714285</v>
      </c>
      <c r="X66">
        <f t="shared" si="5"/>
        <v>1.0572293999994145</v>
      </c>
      <c r="Y66">
        <f t="shared" si="5"/>
        <v>5.5955852999995841</v>
      </c>
      <c r="Z66">
        <v>96</v>
      </c>
    </row>
    <row r="67" spans="1:26">
      <c r="A67">
        <f t="shared" ref="A67:A130" si="6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0.2</v>
      </c>
      <c r="H67">
        <v>0</v>
      </c>
      <c r="I67">
        <v>0</v>
      </c>
      <c r="J67" t="s">
        <v>2</v>
      </c>
      <c r="K67">
        <f t="shared" ref="K67:K130" si="7">IF((A67&lt;$A$64),0,IF((A67-$A$64)&lt;1.218,(940.92*G67)*(A67-$A$64-1.2396+(1.2396*EXP(-1*(A67-$A$64)/1.2396))), ((940.92*G67)*(A67-$A$64-1.2396+(1.2396*EXP(-1*(A67-$A$64)/1.2396)))) - ((940.92*G67)*(A67-$A$64-1.218-1.2396+(1.2396*EXP(-1*(A67-$A$64-1.218)/1.2396)))) ))</f>
        <v>0.63801081493878009</v>
      </c>
      <c r="L67">
        <f>D67+K67</f>
        <v>23.685490814938682</v>
      </c>
      <c r="M67">
        <v>9.1003028571428501</v>
      </c>
      <c r="X67">
        <f t="shared" si="5"/>
        <v>1.0572293999994145</v>
      </c>
      <c r="Y67">
        <f t="shared" si="5"/>
        <v>5.5955852999995841</v>
      </c>
      <c r="Z67">
        <v>97.5</v>
      </c>
    </row>
    <row r="68" spans="1:26">
      <c r="A68">
        <f t="shared" si="6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0.2</v>
      </c>
      <c r="H68">
        <v>0</v>
      </c>
      <c r="I68">
        <v>0</v>
      </c>
      <c r="J68" t="s">
        <v>2</v>
      </c>
      <c r="K68">
        <f t="shared" si="7"/>
        <v>1.1293161285837676</v>
      </c>
      <c r="L68">
        <f>D68+K68</f>
        <v>24.166316128583667</v>
      </c>
      <c r="M68">
        <v>9.9595028571428497</v>
      </c>
      <c r="X68">
        <f t="shared" ref="X68:Y83" si="8">X67</f>
        <v>1.0572293999994145</v>
      </c>
      <c r="Y68">
        <f t="shared" si="8"/>
        <v>5.5955852999995841</v>
      </c>
      <c r="Z68">
        <v>99</v>
      </c>
    </row>
    <row r="69" spans="1:26">
      <c r="A69">
        <f t="shared" si="6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0.2</v>
      </c>
      <c r="H69">
        <v>0</v>
      </c>
      <c r="I69">
        <v>0</v>
      </c>
      <c r="J69" t="s">
        <v>2</v>
      </c>
      <c r="K69">
        <f t="shared" si="7"/>
        <v>1.7380206436682675</v>
      </c>
      <c r="L69">
        <f>D69+K69</f>
        <v>24.785500643668168</v>
      </c>
      <c r="M69">
        <v>10.8285828571428</v>
      </c>
      <c r="X69">
        <f t="shared" si="8"/>
        <v>1.0572293999994145</v>
      </c>
      <c r="Y69">
        <f t="shared" si="8"/>
        <v>5.5955852999995841</v>
      </c>
      <c r="Z69">
        <v>100.5</v>
      </c>
    </row>
    <row r="70" spans="1:26">
      <c r="A70">
        <f t="shared" si="6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0.2</v>
      </c>
      <c r="H70">
        <v>0</v>
      </c>
      <c r="I70">
        <v>0</v>
      </c>
      <c r="J70" t="s">
        <v>2</v>
      </c>
      <c r="K70">
        <f t="shared" si="7"/>
        <v>2.965972696743806</v>
      </c>
      <c r="L70">
        <f>D70+K70</f>
        <v>26.050132696743706</v>
      </c>
      <c r="M70">
        <v>11.3681428571428</v>
      </c>
      <c r="X70">
        <f t="shared" si="8"/>
        <v>1.0572293999994145</v>
      </c>
      <c r="Y70">
        <f t="shared" si="8"/>
        <v>5.5955852999995841</v>
      </c>
      <c r="Z70">
        <v>102</v>
      </c>
    </row>
    <row r="71" spans="1:26">
      <c r="A71">
        <f t="shared" si="6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0.2</v>
      </c>
      <c r="H71">
        <v>0</v>
      </c>
      <c r="I71">
        <v>0</v>
      </c>
      <c r="J71" t="s">
        <v>2</v>
      </c>
      <c r="K71">
        <f t="shared" si="7"/>
        <v>3.3873710515590121</v>
      </c>
      <c r="L71">
        <f>D71+K71</f>
        <v>26.523931051559011</v>
      </c>
      <c r="M71">
        <v>12.3012228571428</v>
      </c>
      <c r="X71">
        <f t="shared" si="8"/>
        <v>1.0572293999994145</v>
      </c>
      <c r="Y71">
        <f t="shared" si="8"/>
        <v>5.5955852999995841</v>
      </c>
      <c r="Z71">
        <v>103.5</v>
      </c>
    </row>
    <row r="72" spans="1:26">
      <c r="A72">
        <f t="shared" si="6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0.2</v>
      </c>
      <c r="H72">
        <v>0</v>
      </c>
      <c r="I72">
        <v>0</v>
      </c>
      <c r="J72" t="s">
        <v>2</v>
      </c>
      <c r="K72">
        <f t="shared" si="7"/>
        <v>4.3969901360244465</v>
      </c>
      <c r="L72">
        <f>D72+K72</f>
        <v>27.207550136024444</v>
      </c>
      <c r="M72">
        <v>13.5583771428571</v>
      </c>
      <c r="X72">
        <f t="shared" si="8"/>
        <v>1.0572293999994145</v>
      </c>
      <c r="Y72">
        <f t="shared" si="8"/>
        <v>5.5955852999995841</v>
      </c>
      <c r="Z72">
        <v>105</v>
      </c>
    </row>
    <row r="73" spans="1:26">
      <c r="A73">
        <f t="shared" si="6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0.2</v>
      </c>
      <c r="H73">
        <v>0</v>
      </c>
      <c r="I73">
        <v>0</v>
      </c>
      <c r="J73" t="s">
        <v>2</v>
      </c>
      <c r="K73">
        <f t="shared" si="7"/>
        <v>5.5487542211753995</v>
      </c>
      <c r="L73">
        <f>D73+K73</f>
        <v>28.0385542211753</v>
      </c>
      <c r="M73">
        <v>14.8007371428571</v>
      </c>
      <c r="X73">
        <f t="shared" si="8"/>
        <v>1.0572293999994145</v>
      </c>
      <c r="Y73">
        <f t="shared" si="8"/>
        <v>5.5955852999995841</v>
      </c>
      <c r="Z73">
        <v>106.5</v>
      </c>
    </row>
    <row r="74" spans="1:26">
      <c r="A74">
        <f t="shared" si="6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0.2</v>
      </c>
      <c r="H74">
        <v>0</v>
      </c>
      <c r="I74">
        <v>0</v>
      </c>
      <c r="J74" t="s">
        <v>2</v>
      </c>
      <c r="K74">
        <f t="shared" si="7"/>
        <v>6.8171300824559413</v>
      </c>
      <c r="L74">
        <f>D74+K74</f>
        <v>29.001890082455944</v>
      </c>
      <c r="M74">
        <v>16.4783371428571</v>
      </c>
      <c r="X74">
        <f t="shared" si="8"/>
        <v>1.0572293999994145</v>
      </c>
      <c r="Y74">
        <f t="shared" si="8"/>
        <v>5.5955852999995841</v>
      </c>
      <c r="Z74">
        <v>108</v>
      </c>
    </row>
    <row r="75" spans="1:26">
      <c r="A75">
        <f t="shared" si="6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0.2</v>
      </c>
      <c r="H75">
        <v>0</v>
      </c>
      <c r="I75">
        <v>0</v>
      </c>
      <c r="J75" t="s">
        <v>2</v>
      </c>
      <c r="K75">
        <f t="shared" si="7"/>
        <v>8.1982881965457874</v>
      </c>
      <c r="L75">
        <f>D75+K75</f>
        <v>30.067528196545787</v>
      </c>
      <c r="M75">
        <v>18.3980971428571</v>
      </c>
      <c r="X75">
        <f t="shared" si="8"/>
        <v>1.0572293999994145</v>
      </c>
      <c r="Y75">
        <f t="shared" si="8"/>
        <v>5.5955852999995841</v>
      </c>
      <c r="Z75">
        <v>109.5</v>
      </c>
    </row>
    <row r="76" spans="1:26">
      <c r="A76">
        <f t="shared" si="6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0.2</v>
      </c>
      <c r="H76">
        <v>0</v>
      </c>
      <c r="I76">
        <v>0</v>
      </c>
      <c r="J76" t="s">
        <v>2</v>
      </c>
      <c r="K76">
        <f t="shared" si="7"/>
        <v>10.452937463284179</v>
      </c>
      <c r="L76">
        <f>D76+K76</f>
        <v>32.011897463284178</v>
      </c>
      <c r="M76">
        <v>20.7562171428571</v>
      </c>
      <c r="X76">
        <f t="shared" si="8"/>
        <v>1.0572293999994145</v>
      </c>
      <c r="Y76">
        <f t="shared" si="8"/>
        <v>5.5955852999995841</v>
      </c>
      <c r="Z76">
        <v>111</v>
      </c>
    </row>
    <row r="77" spans="1:26">
      <c r="A77">
        <f t="shared" si="6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0.2</v>
      </c>
      <c r="H77">
        <v>0</v>
      </c>
      <c r="I77">
        <v>0</v>
      </c>
      <c r="J77" t="s">
        <v>2</v>
      </c>
      <c r="K77">
        <f t="shared" si="7"/>
        <v>12.074996310382559</v>
      </c>
      <c r="L77">
        <f>D77+K77</f>
        <v>33.328916310382461</v>
      </c>
      <c r="M77">
        <v>22.638697142857101</v>
      </c>
      <c r="X77">
        <f t="shared" si="8"/>
        <v>1.0572293999994145</v>
      </c>
      <c r="Y77">
        <f t="shared" si="8"/>
        <v>5.5955852999995841</v>
      </c>
      <c r="Z77">
        <v>112.5</v>
      </c>
    </row>
    <row r="78" spans="1:26">
      <c r="A78">
        <f t="shared" si="6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0.2</v>
      </c>
      <c r="H78">
        <v>0</v>
      </c>
      <c r="I78">
        <v>0</v>
      </c>
      <c r="J78" t="s">
        <v>2</v>
      </c>
      <c r="K78">
        <f t="shared" si="7"/>
        <v>13.829991157061876</v>
      </c>
      <c r="L78">
        <f>D78+K78</f>
        <v>34.778871157061872</v>
      </c>
      <c r="M78">
        <v>24.7062971428571</v>
      </c>
      <c r="X78">
        <f t="shared" si="8"/>
        <v>1.0572293999994145</v>
      </c>
      <c r="Y78">
        <f t="shared" si="8"/>
        <v>5.5955852999995841</v>
      </c>
      <c r="Z78">
        <v>114</v>
      </c>
    </row>
    <row r="79" spans="1:26">
      <c r="A79">
        <f t="shared" si="6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0.2</v>
      </c>
      <c r="H79">
        <v>0</v>
      </c>
      <c r="I79">
        <v>0</v>
      </c>
      <c r="J79" t="s">
        <v>2</v>
      </c>
      <c r="K79">
        <f t="shared" si="7"/>
        <v>15.701238108745319</v>
      </c>
      <c r="L79">
        <f>D79+K79</f>
        <v>36.345078108745319</v>
      </c>
      <c r="M79">
        <v>27.031777142857099</v>
      </c>
      <c r="X79">
        <f t="shared" si="8"/>
        <v>1.0572293999994145</v>
      </c>
      <c r="Y79">
        <f t="shared" si="8"/>
        <v>5.5955852999995841</v>
      </c>
      <c r="Z79">
        <v>115.5</v>
      </c>
    </row>
    <row r="80" spans="1:26">
      <c r="A80">
        <f t="shared" si="6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0.2</v>
      </c>
      <c r="H80">
        <v>0</v>
      </c>
      <c r="I80">
        <v>0</v>
      </c>
      <c r="J80" t="s">
        <v>2</v>
      </c>
      <c r="K80">
        <f t="shared" si="7"/>
        <v>17.705966409279789</v>
      </c>
      <c r="L80">
        <f>D80+K80</f>
        <v>38.06048640927979</v>
      </c>
      <c r="M80">
        <v>29.027937142857098</v>
      </c>
      <c r="X80">
        <f t="shared" si="8"/>
        <v>1.0572293999994145</v>
      </c>
      <c r="Y80">
        <f t="shared" si="8"/>
        <v>5.5955852999995841</v>
      </c>
      <c r="Z80">
        <v>117</v>
      </c>
    </row>
    <row r="81" spans="1:26">
      <c r="A81">
        <f t="shared" si="6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0.2</v>
      </c>
      <c r="H81">
        <v>0</v>
      </c>
      <c r="I81">
        <v>0</v>
      </c>
      <c r="J81" t="s">
        <v>2</v>
      </c>
      <c r="K81">
        <f t="shared" si="7"/>
        <v>20.715528978482787</v>
      </c>
      <c r="L81">
        <f>D81+K81</f>
        <v>40.574648978482685</v>
      </c>
      <c r="M81">
        <v>30.898337142857098</v>
      </c>
      <c r="X81">
        <f t="shared" si="8"/>
        <v>1.0572293999994145</v>
      </c>
      <c r="Y81">
        <f t="shared" si="8"/>
        <v>5.5955852999995841</v>
      </c>
      <c r="Z81">
        <v>118.5</v>
      </c>
    </row>
    <row r="82" spans="1:26">
      <c r="A82">
        <f t="shared" si="6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0.2</v>
      </c>
      <c r="H82">
        <v>0</v>
      </c>
      <c r="I82">
        <v>0</v>
      </c>
      <c r="J82" t="s">
        <v>2</v>
      </c>
      <c r="K82">
        <f t="shared" si="7"/>
        <v>22.899245561216429</v>
      </c>
      <c r="L82">
        <f>D82+K82</f>
        <v>42.148285561216326</v>
      </c>
      <c r="M82">
        <v>33.201657142857101</v>
      </c>
      <c r="X82">
        <f t="shared" si="8"/>
        <v>1.0572293999994145</v>
      </c>
      <c r="Y82">
        <f t="shared" si="8"/>
        <v>5.5955852999995841</v>
      </c>
      <c r="Z82">
        <v>120</v>
      </c>
    </row>
    <row r="83" spans="1:26">
      <c r="A83">
        <f t="shared" si="6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0.2</v>
      </c>
      <c r="H83">
        <v>0</v>
      </c>
      <c r="I83">
        <v>0</v>
      </c>
      <c r="J83" t="s">
        <v>2</v>
      </c>
      <c r="K83">
        <f t="shared" si="7"/>
        <v>25.212357624035246</v>
      </c>
      <c r="L83">
        <f>D83+K83</f>
        <v>43.929917624035241</v>
      </c>
      <c r="M83">
        <v>35.518771428571398</v>
      </c>
      <c r="X83">
        <f t="shared" si="8"/>
        <v>1.0572293999994145</v>
      </c>
      <c r="Y83">
        <f t="shared" si="8"/>
        <v>5.5955852999995841</v>
      </c>
      <c r="Z83">
        <v>121.5</v>
      </c>
    </row>
    <row r="84" spans="1:26">
      <c r="A84">
        <f t="shared" si="6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0.2</v>
      </c>
      <c r="H84">
        <v>0</v>
      </c>
      <c r="I84">
        <v>0</v>
      </c>
      <c r="J84" t="s">
        <v>2</v>
      </c>
      <c r="K84">
        <f t="shared" si="7"/>
        <v>27.55372399802674</v>
      </c>
      <c r="L84">
        <f>D84+K84</f>
        <v>45.813163998026639</v>
      </c>
      <c r="M84">
        <v>38.146165714285701</v>
      </c>
      <c r="X84">
        <f t="shared" ref="X84:Y99" si="9">X83</f>
        <v>1.0572293999994145</v>
      </c>
      <c r="Y84">
        <f t="shared" si="9"/>
        <v>5.5955852999995841</v>
      </c>
      <c r="Z84">
        <v>123</v>
      </c>
    </row>
    <row r="85" spans="1:26">
      <c r="A85">
        <f t="shared" si="6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0.2</v>
      </c>
      <c r="H85">
        <v>0</v>
      </c>
      <c r="I85">
        <v>0</v>
      </c>
      <c r="J85" t="s">
        <v>2</v>
      </c>
      <c r="K85">
        <f t="shared" si="7"/>
        <v>30.09154762034936</v>
      </c>
      <c r="L85">
        <f>D85+K85</f>
        <v>47.831913334635061</v>
      </c>
      <c r="M85">
        <v>40.918085714285702</v>
      </c>
      <c r="X85">
        <f t="shared" si="9"/>
        <v>1.0572293999994145</v>
      </c>
      <c r="Y85">
        <f t="shared" si="9"/>
        <v>5.5955852999995841</v>
      </c>
      <c r="Z85">
        <v>124.5</v>
      </c>
    </row>
    <row r="86" spans="1:26">
      <c r="A86">
        <f t="shared" si="6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0.2</v>
      </c>
      <c r="H86">
        <v>0</v>
      </c>
      <c r="I86">
        <v>0</v>
      </c>
      <c r="J86" t="s">
        <v>2</v>
      </c>
      <c r="K86">
        <f t="shared" si="7"/>
        <v>31.367304724448459</v>
      </c>
      <c r="L86">
        <f>D86+K86</f>
        <v>48.47763043873416</v>
      </c>
      <c r="M86">
        <v>43.585205714285699</v>
      </c>
      <c r="X86">
        <f t="shared" si="9"/>
        <v>1.0572293999994145</v>
      </c>
      <c r="Y86">
        <f t="shared" si="9"/>
        <v>5.5955852999995841</v>
      </c>
      <c r="Z86">
        <v>126</v>
      </c>
    </row>
    <row r="87" spans="1:26">
      <c r="A87">
        <f t="shared" si="6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0.2</v>
      </c>
      <c r="H87">
        <v>0</v>
      </c>
      <c r="I87">
        <v>0</v>
      </c>
      <c r="J87" t="s">
        <v>2</v>
      </c>
      <c r="K87">
        <f t="shared" si="7"/>
        <v>33.936561283341312</v>
      </c>
      <c r="L87">
        <f>D87+K87</f>
        <v>50.234246997627011</v>
      </c>
      <c r="M87">
        <v>46.805365714285699</v>
      </c>
      <c r="X87">
        <f t="shared" si="9"/>
        <v>1.0572293999994145</v>
      </c>
      <c r="Y87">
        <f t="shared" si="9"/>
        <v>5.5955852999995841</v>
      </c>
      <c r="Z87">
        <v>127.5</v>
      </c>
    </row>
    <row r="88" spans="1:26">
      <c r="A88">
        <f t="shared" si="6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0.2</v>
      </c>
      <c r="H88">
        <v>0</v>
      </c>
      <c r="I88">
        <v>0</v>
      </c>
      <c r="J88" t="s">
        <v>2</v>
      </c>
      <c r="K88">
        <f t="shared" si="7"/>
        <v>37.865670177879181</v>
      </c>
      <c r="L88">
        <f>D88+K88</f>
        <v>53.37167589216488</v>
      </c>
      <c r="M88">
        <v>49.5213657142857</v>
      </c>
      <c r="X88">
        <f t="shared" si="9"/>
        <v>1.0572293999994145</v>
      </c>
      <c r="Y88">
        <f t="shared" si="9"/>
        <v>5.5955852999995841</v>
      </c>
      <c r="Z88">
        <v>129</v>
      </c>
    </row>
    <row r="89" spans="1:26">
      <c r="A89">
        <f t="shared" si="6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0.2</v>
      </c>
      <c r="H89">
        <v>0</v>
      </c>
      <c r="I89">
        <v>0</v>
      </c>
      <c r="J89" t="s">
        <v>2</v>
      </c>
      <c r="K89">
        <f t="shared" si="7"/>
        <v>40.644748143541456</v>
      </c>
      <c r="L89">
        <f>D89+K89</f>
        <v>55.353833857827155</v>
      </c>
      <c r="M89">
        <v>52.125005714285699</v>
      </c>
      <c r="X89">
        <f t="shared" si="9"/>
        <v>1.0572293999994145</v>
      </c>
      <c r="Y89">
        <f t="shared" si="9"/>
        <v>5.5955852999995841</v>
      </c>
      <c r="Z89">
        <v>130.5</v>
      </c>
    </row>
    <row r="90" spans="1:26">
      <c r="A90">
        <f t="shared" si="6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0.2</v>
      </c>
      <c r="H90">
        <v>0</v>
      </c>
      <c r="I90">
        <v>0</v>
      </c>
      <c r="J90" t="s">
        <v>2</v>
      </c>
      <c r="K90">
        <f t="shared" si="7"/>
        <v>43.474150570396162</v>
      </c>
      <c r="L90">
        <f>D90+K90</f>
        <v>57.365356284681866</v>
      </c>
      <c r="M90">
        <v>55.297405714285702</v>
      </c>
      <c r="X90">
        <f t="shared" si="9"/>
        <v>1.0572293999994145</v>
      </c>
      <c r="Y90">
        <f t="shared" si="9"/>
        <v>5.5955852999995841</v>
      </c>
      <c r="Z90">
        <v>132</v>
      </c>
    </row>
    <row r="91" spans="1:26">
      <c r="A91">
        <f t="shared" si="6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0.2</v>
      </c>
      <c r="H91">
        <v>0</v>
      </c>
      <c r="I91">
        <v>0</v>
      </c>
      <c r="J91" t="s">
        <v>2</v>
      </c>
      <c r="K91">
        <f t="shared" si="7"/>
        <v>46.454943128235456</v>
      </c>
      <c r="L91">
        <f>D91+K91</f>
        <v>59.496828842521154</v>
      </c>
      <c r="M91">
        <v>58.412165714285699</v>
      </c>
      <c r="X91">
        <f t="shared" si="9"/>
        <v>1.0572293999994145</v>
      </c>
      <c r="Y91">
        <f t="shared" si="9"/>
        <v>5.5955852999995841</v>
      </c>
      <c r="Z91">
        <v>133.5</v>
      </c>
    </row>
    <row r="92" spans="1:26">
      <c r="A92">
        <f t="shared" si="6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0.2</v>
      </c>
      <c r="H92">
        <v>0</v>
      </c>
      <c r="I92">
        <v>0</v>
      </c>
      <c r="J92" t="s">
        <v>2</v>
      </c>
      <c r="K92">
        <f t="shared" si="7"/>
        <v>49.386709065799124</v>
      </c>
      <c r="L92">
        <f>D92+K92</f>
        <v>61.553074780084827</v>
      </c>
      <c r="M92">
        <v>61.6495657142857</v>
      </c>
      <c r="X92">
        <f t="shared" si="9"/>
        <v>1.0572293999994145</v>
      </c>
      <c r="Y92">
        <f t="shared" si="9"/>
        <v>5.5955852999995841</v>
      </c>
      <c r="Z92">
        <v>135</v>
      </c>
    </row>
    <row r="93" spans="1:26">
      <c r="A93">
        <f t="shared" si="6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0.2</v>
      </c>
      <c r="H93">
        <v>0</v>
      </c>
      <c r="I93">
        <v>0</v>
      </c>
      <c r="J93" t="s">
        <v>2</v>
      </c>
      <c r="K93">
        <f t="shared" si="7"/>
        <v>52.403338727686659</v>
      </c>
      <c r="L93">
        <f>D93+K93</f>
        <v>63.892504441972363</v>
      </c>
      <c r="M93">
        <v>64.628085714285703</v>
      </c>
      <c r="X93">
        <f t="shared" si="9"/>
        <v>1.0572293999994145</v>
      </c>
      <c r="Y93">
        <f t="shared" si="9"/>
        <v>5.5955852999995841</v>
      </c>
      <c r="Z93">
        <v>136.5</v>
      </c>
    </row>
    <row r="94" spans="1:26">
      <c r="A94">
        <f t="shared" si="6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0.2</v>
      </c>
      <c r="H94">
        <v>0</v>
      </c>
      <c r="I94">
        <v>0</v>
      </c>
      <c r="J94" t="s">
        <v>2</v>
      </c>
      <c r="K94">
        <f t="shared" si="7"/>
        <v>57.133135228312817</v>
      </c>
      <c r="L94">
        <f>D94+K94</f>
        <v>67.90318094259851</v>
      </c>
      <c r="M94">
        <v>67.974525714285704</v>
      </c>
      <c r="X94">
        <f t="shared" si="9"/>
        <v>1.0572293999994145</v>
      </c>
      <c r="Y94">
        <f t="shared" si="9"/>
        <v>5.5955852999995841</v>
      </c>
      <c r="Z94">
        <v>138</v>
      </c>
    </row>
    <row r="95" spans="1:26">
      <c r="A95">
        <f t="shared" si="6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0.2</v>
      </c>
      <c r="H95">
        <v>0</v>
      </c>
      <c r="I95">
        <v>0</v>
      </c>
      <c r="J95" t="s">
        <v>2</v>
      </c>
      <c r="K95">
        <f t="shared" si="7"/>
        <v>60.38404369063236</v>
      </c>
      <c r="L95">
        <f>D95+K95</f>
        <v>70.551175119203762</v>
      </c>
      <c r="M95">
        <v>71.798325714285696</v>
      </c>
      <c r="X95">
        <f t="shared" si="9"/>
        <v>1.0572293999994145</v>
      </c>
      <c r="Y95">
        <f t="shared" si="9"/>
        <v>5.5955852999995841</v>
      </c>
      <c r="Z95">
        <v>139.5</v>
      </c>
    </row>
    <row r="96" spans="1:26">
      <c r="A96">
        <f t="shared" si="6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0.2</v>
      </c>
      <c r="H96">
        <v>0</v>
      </c>
      <c r="I96">
        <v>0</v>
      </c>
      <c r="J96" t="s">
        <v>2</v>
      </c>
      <c r="K96">
        <f t="shared" si="7"/>
        <v>63.614447389502551</v>
      </c>
      <c r="L96">
        <f>D96+K96</f>
        <v>73.131504532359685</v>
      </c>
      <c r="M96">
        <v>74.977085714285707</v>
      </c>
      <c r="X96">
        <f t="shared" si="9"/>
        <v>1.0572293999994145</v>
      </c>
      <c r="Y96">
        <f t="shared" si="9"/>
        <v>5.5955852999995841</v>
      </c>
      <c r="Z96">
        <v>141</v>
      </c>
    </row>
    <row r="97" spans="1:26">
      <c r="A97">
        <f t="shared" si="6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0.2</v>
      </c>
      <c r="H97">
        <v>0</v>
      </c>
      <c r="I97">
        <v>0</v>
      </c>
      <c r="J97" t="s">
        <v>2</v>
      </c>
      <c r="K97">
        <f t="shared" si="7"/>
        <v>66.957179289984509</v>
      </c>
      <c r="L97">
        <f>D97+K97</f>
        <v>76.14492214712736</v>
      </c>
      <c r="M97">
        <v>78.680365714285699</v>
      </c>
      <c r="X97">
        <f t="shared" si="9"/>
        <v>1.0572293999994145</v>
      </c>
      <c r="Y97">
        <f t="shared" si="9"/>
        <v>5.5955852999995841</v>
      </c>
      <c r="Z97">
        <v>142.5</v>
      </c>
    </row>
    <row r="98" spans="1:26">
      <c r="A98">
        <f t="shared" si="6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0.2</v>
      </c>
      <c r="H98">
        <v>0</v>
      </c>
      <c r="I98">
        <v>0</v>
      </c>
      <c r="J98" t="s">
        <v>2</v>
      </c>
      <c r="K98">
        <f t="shared" si="7"/>
        <v>70.447435607602529</v>
      </c>
      <c r="L98">
        <f>D98+K98</f>
        <v>79.37729846474538</v>
      </c>
      <c r="M98">
        <v>82.3312457142857</v>
      </c>
      <c r="X98">
        <f t="shared" si="9"/>
        <v>1.0572293999994145</v>
      </c>
      <c r="Y98">
        <f t="shared" si="9"/>
        <v>5.5955852999995841</v>
      </c>
      <c r="Z98">
        <v>144</v>
      </c>
    </row>
    <row r="99" spans="1:26">
      <c r="A99">
        <f t="shared" si="6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0.2</v>
      </c>
      <c r="H99">
        <v>0</v>
      </c>
      <c r="I99">
        <v>0</v>
      </c>
      <c r="J99" t="s">
        <v>2</v>
      </c>
      <c r="K99">
        <f t="shared" si="7"/>
        <v>73.994375254146874</v>
      </c>
      <c r="L99">
        <f>D99+K99</f>
        <v>82.58775811128973</v>
      </c>
      <c r="M99">
        <v>86.156765714285697</v>
      </c>
      <c r="X99">
        <f t="shared" si="9"/>
        <v>1.0572293999994145</v>
      </c>
      <c r="Y99">
        <f t="shared" si="9"/>
        <v>5.5955852999995841</v>
      </c>
      <c r="Z99">
        <v>145.5</v>
      </c>
    </row>
    <row r="100" spans="1:26">
      <c r="A100">
        <f t="shared" si="6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0.2</v>
      </c>
      <c r="H100">
        <v>0</v>
      </c>
      <c r="I100">
        <v>0</v>
      </c>
      <c r="J100" t="s">
        <v>2</v>
      </c>
      <c r="K100">
        <f t="shared" si="7"/>
        <v>77.534619171920937</v>
      </c>
      <c r="L100">
        <f>D100+K100</f>
        <v>85.906202029063792</v>
      </c>
      <c r="M100">
        <v>89.509565714285699</v>
      </c>
      <c r="X100">
        <f t="shared" ref="X100:Y115" si="10">X99</f>
        <v>1.0572293999994145</v>
      </c>
      <c r="Y100">
        <f t="shared" si="10"/>
        <v>5.5955852999995841</v>
      </c>
      <c r="Z100">
        <v>147</v>
      </c>
    </row>
    <row r="101" spans="1:26">
      <c r="A101">
        <f t="shared" si="6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0.2</v>
      </c>
      <c r="H101">
        <v>0</v>
      </c>
      <c r="I101">
        <v>0</v>
      </c>
      <c r="J101" t="s">
        <v>2</v>
      </c>
      <c r="K101">
        <f t="shared" si="7"/>
        <v>81.122936695675193</v>
      </c>
      <c r="L101">
        <f>D101+K101</f>
        <v>89.442119552818042</v>
      </c>
      <c r="M101">
        <v>93.190685714285706</v>
      </c>
      <c r="X101">
        <f t="shared" si="10"/>
        <v>1.0572293999994145</v>
      </c>
      <c r="Y101">
        <f t="shared" si="10"/>
        <v>5.5955852999995841</v>
      </c>
      <c r="Z101">
        <v>148.5</v>
      </c>
    </row>
    <row r="102" spans="1:26">
      <c r="A102">
        <f t="shared" si="6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0.2</v>
      </c>
      <c r="H102">
        <v>0</v>
      </c>
      <c r="I102">
        <v>0</v>
      </c>
      <c r="J102" t="s">
        <v>2</v>
      </c>
      <c r="K102">
        <f t="shared" si="7"/>
        <v>84.778588410176042</v>
      </c>
      <c r="L102">
        <f>D102+K102</f>
        <v>93.345171267318889</v>
      </c>
      <c r="M102">
        <v>96.881685714285695</v>
      </c>
      <c r="X102">
        <f t="shared" si="10"/>
        <v>1.0572293999994145</v>
      </c>
      <c r="Y102">
        <f t="shared" si="10"/>
        <v>5.5955852999995841</v>
      </c>
      <c r="Z102">
        <v>150</v>
      </c>
    </row>
    <row r="103" spans="1:26">
      <c r="A103">
        <f t="shared" si="6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0.2</v>
      </c>
      <c r="H103">
        <v>0</v>
      </c>
      <c r="I103">
        <v>0</v>
      </c>
      <c r="J103" t="s">
        <v>2</v>
      </c>
      <c r="K103">
        <f t="shared" si="7"/>
        <v>88.301650453911776</v>
      </c>
      <c r="L103">
        <f>D103+K103</f>
        <v>97.026553311054627</v>
      </c>
      <c r="M103">
        <v>101.018605714285</v>
      </c>
      <c r="X103">
        <f t="shared" si="10"/>
        <v>1.0572293999994145</v>
      </c>
      <c r="Y103">
        <f t="shared" si="10"/>
        <v>5.5955852999995841</v>
      </c>
      <c r="Z103">
        <v>151.5</v>
      </c>
    </row>
    <row r="104" spans="1:26">
      <c r="A104">
        <f t="shared" si="6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0.2</v>
      </c>
      <c r="H104">
        <v>0</v>
      </c>
      <c r="I104">
        <v>0</v>
      </c>
      <c r="J104" t="s">
        <v>2</v>
      </c>
      <c r="K104">
        <f t="shared" si="7"/>
        <v>91.803501716348421</v>
      </c>
      <c r="L104">
        <f>D104+K104</f>
        <v>100.58192457349128</v>
      </c>
      <c r="M104">
        <v>104.703765714285</v>
      </c>
      <c r="X104">
        <f t="shared" si="10"/>
        <v>1.0572293999994145</v>
      </c>
      <c r="Y104">
        <f t="shared" si="10"/>
        <v>5.5955852999995841</v>
      </c>
      <c r="Z104">
        <v>153</v>
      </c>
    </row>
    <row r="105" spans="1:26">
      <c r="A105">
        <f t="shared" si="6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0.2</v>
      </c>
      <c r="H105">
        <v>0</v>
      </c>
      <c r="I105">
        <v>0</v>
      </c>
      <c r="J105" t="s">
        <v>2</v>
      </c>
      <c r="K105">
        <f t="shared" si="7"/>
        <v>95.185600694702202</v>
      </c>
      <c r="L105">
        <f>D105+K105</f>
        <v>104.28590355184505</v>
      </c>
      <c r="M105">
        <v>109.124765714285</v>
      </c>
      <c r="X105">
        <f t="shared" si="10"/>
        <v>1.0572293999994145</v>
      </c>
      <c r="Y105">
        <f t="shared" si="10"/>
        <v>5.5955852999995841</v>
      </c>
      <c r="Z105">
        <v>154.5</v>
      </c>
    </row>
    <row r="106" spans="1:26">
      <c r="A106">
        <f t="shared" si="6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0.2</v>
      </c>
      <c r="H106">
        <v>0</v>
      </c>
      <c r="I106">
        <v>0</v>
      </c>
      <c r="J106" t="s">
        <v>2</v>
      </c>
      <c r="K106">
        <f t="shared" si="7"/>
        <v>98.449509800250766</v>
      </c>
      <c r="L106">
        <f>D106+K106</f>
        <v>108.40901265739362</v>
      </c>
      <c r="M106">
        <v>113.759605714285</v>
      </c>
      <c r="X106">
        <f t="shared" si="10"/>
        <v>1.0572293999994145</v>
      </c>
      <c r="Y106">
        <f t="shared" si="10"/>
        <v>5.5955852999995841</v>
      </c>
      <c r="Z106">
        <v>156</v>
      </c>
    </row>
    <row r="107" spans="1:26">
      <c r="A107">
        <f t="shared" si="6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0.2</v>
      </c>
      <c r="H107">
        <v>0</v>
      </c>
      <c r="I107">
        <v>0</v>
      </c>
      <c r="J107" t="s">
        <v>2</v>
      </c>
      <c r="K107">
        <f t="shared" si="7"/>
        <v>101.69536760171999</v>
      </c>
      <c r="L107">
        <f>D107+K107</f>
        <v>112.5239504588628</v>
      </c>
      <c r="M107">
        <v>118.142</v>
      </c>
      <c r="X107">
        <f t="shared" si="10"/>
        <v>1.0572293999994145</v>
      </c>
      <c r="Y107">
        <f t="shared" si="10"/>
        <v>5.5955852999995841</v>
      </c>
      <c r="Z107">
        <v>157.5</v>
      </c>
    </row>
    <row r="108" spans="1:26">
      <c r="A108">
        <f t="shared" si="6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0.2</v>
      </c>
      <c r="H108">
        <v>0</v>
      </c>
      <c r="I108">
        <v>0</v>
      </c>
      <c r="J108" t="s">
        <v>2</v>
      </c>
      <c r="K108">
        <f t="shared" si="7"/>
        <v>104.78470278803985</v>
      </c>
      <c r="L108">
        <f>D108+K108</f>
        <v>116.15284564518265</v>
      </c>
      <c r="M108">
        <v>122.991605714285</v>
      </c>
      <c r="X108">
        <f t="shared" si="10"/>
        <v>1.0572293999994145</v>
      </c>
      <c r="Y108">
        <f t="shared" si="10"/>
        <v>5.5955852999995841</v>
      </c>
      <c r="Z108">
        <v>159</v>
      </c>
    </row>
    <row r="109" spans="1:26">
      <c r="A109">
        <f t="shared" si="6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0.2</v>
      </c>
      <c r="H109">
        <v>0</v>
      </c>
      <c r="I109">
        <v>0</v>
      </c>
      <c r="J109" t="s">
        <v>2</v>
      </c>
      <c r="K109">
        <f t="shared" si="7"/>
        <v>109.42148639462641</v>
      </c>
      <c r="L109">
        <f>D109+K109</f>
        <v>121.72270925176922</v>
      </c>
      <c r="M109">
        <v>127.460885714285</v>
      </c>
      <c r="X109">
        <f t="shared" si="10"/>
        <v>1.0572293999994145</v>
      </c>
      <c r="Y109">
        <f t="shared" si="10"/>
        <v>5.5955852999995841</v>
      </c>
      <c r="Z109">
        <v>160.5</v>
      </c>
    </row>
    <row r="110" spans="1:26">
      <c r="A110">
        <f t="shared" si="6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0.2</v>
      </c>
      <c r="H110">
        <v>0</v>
      </c>
      <c r="I110">
        <v>0</v>
      </c>
      <c r="J110" t="s">
        <v>2</v>
      </c>
      <c r="K110">
        <f t="shared" si="7"/>
        <v>112.43144678732472</v>
      </c>
      <c r="L110">
        <f>D110+K110</f>
        <v>125.98982393018181</v>
      </c>
      <c r="M110">
        <v>132.27712571428501</v>
      </c>
      <c r="X110">
        <f t="shared" si="10"/>
        <v>1.0572293999994145</v>
      </c>
      <c r="Y110">
        <f t="shared" si="10"/>
        <v>5.5955852999995841</v>
      </c>
      <c r="Z110">
        <v>162</v>
      </c>
    </row>
    <row r="111" spans="1:26">
      <c r="A111">
        <f t="shared" si="6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0.2</v>
      </c>
      <c r="H111">
        <v>0</v>
      </c>
      <c r="I111">
        <v>0</v>
      </c>
      <c r="J111" t="s">
        <v>2</v>
      </c>
      <c r="K111">
        <f t="shared" si="7"/>
        <v>116.70140215396465</v>
      </c>
      <c r="L111">
        <f>D111+K111</f>
        <v>131.50213929682175</v>
      </c>
      <c r="M111">
        <v>137.00952571428499</v>
      </c>
      <c r="X111">
        <f t="shared" si="10"/>
        <v>1.0572293999994145</v>
      </c>
      <c r="Y111">
        <f t="shared" si="10"/>
        <v>5.5955852999995841</v>
      </c>
      <c r="Z111">
        <v>163.5</v>
      </c>
    </row>
    <row r="112" spans="1:26">
      <c r="A112">
        <f t="shared" si="6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0.2</v>
      </c>
      <c r="H112">
        <v>0</v>
      </c>
      <c r="I112">
        <v>0</v>
      </c>
      <c r="J112" t="s">
        <v>2</v>
      </c>
      <c r="K112">
        <f t="shared" si="7"/>
        <v>118.08856710089282</v>
      </c>
      <c r="L112">
        <f>D112+K112</f>
        <v>134.56690424374992</v>
      </c>
      <c r="M112">
        <v>141.80812</v>
      </c>
      <c r="X112">
        <f t="shared" si="10"/>
        <v>1.0572293999994145</v>
      </c>
      <c r="Y112">
        <f t="shared" si="10"/>
        <v>5.5955852999995841</v>
      </c>
      <c r="Z112">
        <v>165</v>
      </c>
    </row>
    <row r="113" spans="1:26">
      <c r="A113">
        <f t="shared" si="6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0.2</v>
      </c>
      <c r="H113">
        <v>0</v>
      </c>
      <c r="I113">
        <v>0</v>
      </c>
      <c r="J113" t="s">
        <v>2</v>
      </c>
      <c r="K113">
        <f t="shared" si="7"/>
        <v>120.90135693109562</v>
      </c>
      <c r="L113">
        <f>D113+K113</f>
        <v>139.29945407395272</v>
      </c>
      <c r="M113">
        <v>146.32084</v>
      </c>
      <c r="X113">
        <f t="shared" si="10"/>
        <v>1.0572293999994145</v>
      </c>
      <c r="Y113">
        <f t="shared" si="10"/>
        <v>5.5955852999995841</v>
      </c>
      <c r="Z113">
        <v>166.5</v>
      </c>
    </row>
    <row r="114" spans="1:26">
      <c r="A114">
        <f t="shared" si="6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0.2</v>
      </c>
      <c r="H114">
        <v>0</v>
      </c>
      <c r="I114">
        <v>0</v>
      </c>
      <c r="J114" t="s">
        <v>2</v>
      </c>
      <c r="K114">
        <f t="shared" si="7"/>
        <v>123.53315098960717</v>
      </c>
      <c r="L114">
        <f>D114+K114</f>
        <v>144.28936813246426</v>
      </c>
      <c r="M114">
        <v>151.53291999999999</v>
      </c>
      <c r="X114">
        <f t="shared" si="10"/>
        <v>1.0572293999994145</v>
      </c>
      <c r="Y114">
        <f t="shared" si="10"/>
        <v>5.5955852999995841</v>
      </c>
      <c r="Z114">
        <v>168</v>
      </c>
    </row>
    <row r="115" spans="1:26">
      <c r="A115">
        <f t="shared" si="6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0.2</v>
      </c>
      <c r="H115">
        <v>0</v>
      </c>
      <c r="I115">
        <v>0</v>
      </c>
      <c r="J115" t="s">
        <v>2</v>
      </c>
      <c r="K115">
        <f t="shared" si="7"/>
        <v>127.5103435311828</v>
      </c>
      <c r="L115">
        <f>D115+K115</f>
        <v>150.1490406740399</v>
      </c>
      <c r="M115">
        <v>156.06095999999999</v>
      </c>
      <c r="X115">
        <f t="shared" si="10"/>
        <v>1.0572293999994145</v>
      </c>
      <c r="Y115">
        <f t="shared" si="10"/>
        <v>5.5955852999995841</v>
      </c>
      <c r="Z115">
        <v>169.5</v>
      </c>
    </row>
    <row r="116" spans="1:26">
      <c r="A116">
        <f t="shared" si="6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0.2</v>
      </c>
      <c r="H116">
        <v>0</v>
      </c>
      <c r="I116">
        <v>0</v>
      </c>
      <c r="J116" t="s">
        <v>2</v>
      </c>
      <c r="K116">
        <f t="shared" si="7"/>
        <v>130.00901129511692</v>
      </c>
      <c r="L116">
        <f>D116+K116</f>
        <v>154.71530843797402</v>
      </c>
      <c r="M116">
        <v>161.37199999999899</v>
      </c>
      <c r="X116">
        <f t="shared" ref="X116:Y131" si="11">X115</f>
        <v>1.0572293999994145</v>
      </c>
      <c r="Y116">
        <f t="shared" si="11"/>
        <v>5.5955852999995841</v>
      </c>
      <c r="Z116">
        <v>171</v>
      </c>
    </row>
    <row r="117" spans="1:26">
      <c r="A117">
        <f t="shared" si="6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0.2</v>
      </c>
      <c r="H117">
        <v>0</v>
      </c>
      <c r="I117">
        <v>0</v>
      </c>
      <c r="J117" t="s">
        <v>2</v>
      </c>
      <c r="K117">
        <f t="shared" si="7"/>
        <v>132.41383340199235</v>
      </c>
      <c r="L117">
        <f>D117+K117</f>
        <v>159.44561054484944</v>
      </c>
      <c r="M117">
        <v>166.24428</v>
      </c>
      <c r="X117">
        <f t="shared" si="11"/>
        <v>1.0572293999994145</v>
      </c>
      <c r="Y117">
        <f t="shared" si="11"/>
        <v>5.5955852999995841</v>
      </c>
      <c r="Z117">
        <v>172.5</v>
      </c>
    </row>
    <row r="118" spans="1:26">
      <c r="A118">
        <f t="shared" si="6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0.2</v>
      </c>
      <c r="H118">
        <v>0</v>
      </c>
      <c r="I118">
        <v>0</v>
      </c>
      <c r="J118" t="s">
        <v>2</v>
      </c>
      <c r="K118">
        <f t="shared" si="7"/>
        <v>134.88061811071424</v>
      </c>
      <c r="L118">
        <f>D118+K118</f>
        <v>163.90855525357134</v>
      </c>
      <c r="M118">
        <v>171.49768</v>
      </c>
      <c r="X118">
        <f t="shared" si="11"/>
        <v>1.0572293999994145</v>
      </c>
      <c r="Y118">
        <f t="shared" si="11"/>
        <v>5.5955852999995841</v>
      </c>
      <c r="Z118">
        <v>174</v>
      </c>
    </row>
    <row r="119" spans="1:26">
      <c r="A119">
        <f t="shared" si="6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0.2</v>
      </c>
      <c r="H119">
        <v>0</v>
      </c>
      <c r="I119">
        <v>0</v>
      </c>
      <c r="J119" t="s">
        <v>2</v>
      </c>
      <c r="K119">
        <f t="shared" si="7"/>
        <v>136.08939202631467</v>
      </c>
      <c r="L119">
        <f>D119+K119</f>
        <v>166.98772916917176</v>
      </c>
      <c r="M119">
        <v>176.29931999999999</v>
      </c>
      <c r="X119">
        <f t="shared" si="11"/>
        <v>1.0572293999994145</v>
      </c>
      <c r="Y119">
        <f t="shared" si="11"/>
        <v>5.5955852999995841</v>
      </c>
      <c r="Z119">
        <v>175.5</v>
      </c>
    </row>
    <row r="120" spans="1:26">
      <c r="A120">
        <f t="shared" si="6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0.2</v>
      </c>
      <c r="H120">
        <v>0</v>
      </c>
      <c r="I120">
        <v>0</v>
      </c>
      <c r="J120" t="s">
        <v>2</v>
      </c>
      <c r="K120">
        <f t="shared" si="7"/>
        <v>138.39813528436747</v>
      </c>
      <c r="L120">
        <f>D120+K120</f>
        <v>171.59979242722457</v>
      </c>
      <c r="M120">
        <v>181.34896000000001</v>
      </c>
      <c r="X120">
        <f t="shared" si="11"/>
        <v>1.0572293999994145</v>
      </c>
      <c r="Y120">
        <f t="shared" si="11"/>
        <v>5.5955852999995841</v>
      </c>
      <c r="Z120">
        <v>177</v>
      </c>
    </row>
    <row r="121" spans="1:26">
      <c r="A121">
        <f t="shared" si="6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0.2</v>
      </c>
      <c r="H121">
        <v>0</v>
      </c>
      <c r="I121">
        <v>0</v>
      </c>
      <c r="J121" t="s">
        <v>2</v>
      </c>
      <c r="K121">
        <f t="shared" si="7"/>
        <v>141.8233406297245</v>
      </c>
      <c r="L121">
        <f>D121+K121</f>
        <v>177.3421120582959</v>
      </c>
      <c r="M121">
        <v>186.54996</v>
      </c>
      <c r="X121">
        <f t="shared" si="11"/>
        <v>1.0572293999994145</v>
      </c>
      <c r="Y121">
        <f t="shared" si="11"/>
        <v>5.5955852999995841</v>
      </c>
      <c r="Z121">
        <v>178.5</v>
      </c>
    </row>
    <row r="122" spans="1:26">
      <c r="A122">
        <f t="shared" si="6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0.2</v>
      </c>
      <c r="H122">
        <v>0</v>
      </c>
      <c r="I122">
        <v>0</v>
      </c>
      <c r="J122" t="s">
        <v>2</v>
      </c>
      <c r="K122">
        <f t="shared" si="7"/>
        <v>144.00900086865681</v>
      </c>
      <c r="L122">
        <f>D122+K122</f>
        <v>182.15516658294251</v>
      </c>
      <c r="M122">
        <v>191.184519999999</v>
      </c>
      <c r="X122">
        <f t="shared" si="11"/>
        <v>1.0572293999994145</v>
      </c>
      <c r="Y122">
        <f t="shared" si="11"/>
        <v>5.5955852999995841</v>
      </c>
      <c r="Z122">
        <v>180</v>
      </c>
    </row>
    <row r="123" spans="1:26">
      <c r="A123">
        <f t="shared" si="6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0.2</v>
      </c>
      <c r="H123">
        <v>0</v>
      </c>
      <c r="I123">
        <v>0</v>
      </c>
      <c r="J123" t="s">
        <v>2</v>
      </c>
      <c r="K123">
        <f t="shared" si="7"/>
        <v>146.16132745723894</v>
      </c>
      <c r="L123">
        <f>D123+K123</f>
        <v>187.07941317152464</v>
      </c>
      <c r="M123">
        <v>196.19747999999899</v>
      </c>
      <c r="X123">
        <f t="shared" si="11"/>
        <v>1.0572293999994145</v>
      </c>
      <c r="Y123">
        <f t="shared" si="11"/>
        <v>5.5955852999995841</v>
      </c>
      <c r="Z123">
        <v>181.5</v>
      </c>
    </row>
    <row r="124" spans="1:26">
      <c r="A124">
        <f t="shared" si="6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0.2</v>
      </c>
      <c r="H124">
        <v>0</v>
      </c>
      <c r="I124">
        <v>0</v>
      </c>
      <c r="J124" t="s">
        <v>2</v>
      </c>
      <c r="K124">
        <f t="shared" si="7"/>
        <v>148.16086961100004</v>
      </c>
      <c r="L124">
        <f>D124+K124</f>
        <v>191.74607532528574</v>
      </c>
      <c r="M124">
        <v>200.56307999999899</v>
      </c>
      <c r="X124">
        <f t="shared" si="11"/>
        <v>1.0572293999994145</v>
      </c>
      <c r="Y124">
        <f t="shared" si="11"/>
        <v>5.5955852999995841</v>
      </c>
      <c r="Z124">
        <v>183</v>
      </c>
    </row>
    <row r="125" spans="1:26">
      <c r="A125">
        <f t="shared" si="6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0.2</v>
      </c>
      <c r="H125">
        <v>0</v>
      </c>
      <c r="I125">
        <v>0</v>
      </c>
      <c r="J125" t="s">
        <v>2</v>
      </c>
      <c r="K125">
        <f t="shared" si="7"/>
        <v>150.1507347912426</v>
      </c>
      <c r="L125">
        <f>D125+K125</f>
        <v>196.9561005055283</v>
      </c>
      <c r="M125">
        <v>205.9102</v>
      </c>
      <c r="X125">
        <f t="shared" si="11"/>
        <v>1.0572293999994145</v>
      </c>
      <c r="Y125">
        <f t="shared" si="11"/>
        <v>5.5955852999995841</v>
      </c>
      <c r="Z125">
        <v>184.5</v>
      </c>
    </row>
    <row r="126" spans="1:26">
      <c r="A126">
        <f t="shared" si="6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0.05</v>
      </c>
      <c r="H126">
        <v>0</v>
      </c>
      <c r="I126">
        <v>0</v>
      </c>
      <c r="J126" t="s">
        <v>2</v>
      </c>
      <c r="K126">
        <f t="shared" si="7"/>
        <v>38.171959997170113</v>
      </c>
      <c r="L126">
        <f>D126+K126</f>
        <v>87.693325711455813</v>
      </c>
      <c r="M126">
        <v>210.09823999999901</v>
      </c>
      <c r="X126">
        <f t="shared" si="11"/>
        <v>1.0572293999994145</v>
      </c>
      <c r="Y126">
        <f t="shared" si="11"/>
        <v>5.5955852999995841</v>
      </c>
      <c r="Z126">
        <v>186</v>
      </c>
    </row>
    <row r="127" spans="1:26">
      <c r="A127">
        <f t="shared" si="6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0.05</v>
      </c>
      <c r="H127">
        <v>0</v>
      </c>
      <c r="I127">
        <v>0</v>
      </c>
      <c r="J127" t="s">
        <v>2</v>
      </c>
      <c r="K127">
        <f t="shared" si="7"/>
        <v>38.740660408433186</v>
      </c>
      <c r="L127">
        <f>D127+K127</f>
        <v>90.865666122718892</v>
      </c>
      <c r="M127">
        <v>215.37259999999901</v>
      </c>
      <c r="X127">
        <f t="shared" si="11"/>
        <v>1.0572293999994145</v>
      </c>
      <c r="Y127">
        <f t="shared" si="11"/>
        <v>5.5955852999995841</v>
      </c>
      <c r="Z127">
        <v>187.5</v>
      </c>
    </row>
    <row r="128" spans="1:26">
      <c r="A128">
        <f t="shared" si="6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0.05</v>
      </c>
      <c r="H128">
        <v>0</v>
      </c>
      <c r="I128">
        <v>0</v>
      </c>
      <c r="J128" t="s">
        <v>2</v>
      </c>
      <c r="K128">
        <f t="shared" si="7"/>
        <v>39.196725188196652</v>
      </c>
      <c r="L128">
        <f>D128+K128</f>
        <v>94.494130902482354</v>
      </c>
      <c r="M128">
        <v>219.83251999999999</v>
      </c>
      <c r="X128">
        <f t="shared" si="11"/>
        <v>1.0572293999994145</v>
      </c>
      <c r="Y128">
        <f t="shared" si="11"/>
        <v>5.5955852999995841</v>
      </c>
      <c r="Z128">
        <v>189</v>
      </c>
    </row>
    <row r="129" spans="1:26">
      <c r="A129">
        <f t="shared" si="6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0.05</v>
      </c>
      <c r="H129">
        <v>0</v>
      </c>
      <c r="I129">
        <v>0</v>
      </c>
      <c r="J129" t="s">
        <v>2</v>
      </c>
      <c r="K129">
        <f t="shared" si="7"/>
        <v>39.642570019218979</v>
      </c>
      <c r="L129">
        <f>D129+K129</f>
        <v>98.054735733504685</v>
      </c>
      <c r="M129">
        <v>225.14356000000001</v>
      </c>
      <c r="X129">
        <f t="shared" si="11"/>
        <v>1.0572293999994145</v>
      </c>
      <c r="Y129">
        <f t="shared" si="11"/>
        <v>5.5955852999995841</v>
      </c>
      <c r="Z129">
        <v>190.5</v>
      </c>
    </row>
    <row r="130" spans="1:26">
      <c r="A130">
        <f t="shared" si="6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0.05</v>
      </c>
      <c r="H130">
        <v>0</v>
      </c>
      <c r="I130">
        <v>0</v>
      </c>
      <c r="J130" t="s">
        <v>2</v>
      </c>
      <c r="K130">
        <f t="shared" si="7"/>
        <v>40.07252597525801</v>
      </c>
      <c r="L130">
        <f>D130+K130</f>
        <v>101.7220916895437</v>
      </c>
      <c r="M130">
        <v>229.66636</v>
      </c>
      <c r="X130">
        <f t="shared" si="11"/>
        <v>1.0572293999994145</v>
      </c>
      <c r="Y130">
        <f t="shared" si="11"/>
        <v>5.5955852999995841</v>
      </c>
      <c r="Z130">
        <v>192</v>
      </c>
    </row>
    <row r="131" spans="1:26">
      <c r="A131">
        <f t="shared" ref="A131:A194" si="12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0.05</v>
      </c>
      <c r="H131">
        <v>0</v>
      </c>
      <c r="I131">
        <v>0</v>
      </c>
      <c r="J131" t="s">
        <v>2</v>
      </c>
      <c r="K131">
        <f t="shared" ref="K131:K194" si="13">IF((A131&lt;$A$64),0,IF((A131-$A$64)&lt;1.218,(940.92*G131)*(A131-$A$64-1.2396+(1.2396*EXP(-1*(A131-$A$64)/1.2396))), ((940.92*G131)*(A131-$A$64-1.2396+(1.2396*EXP(-1*(A131-$A$64)/1.2396)))) - ((940.92*G131)*(A131-$A$64-1.218-1.2396+(1.2396*EXP(-1*(A131-$A$64-1.218)/1.2396)))) ))</f>
        <v>40.504692433692426</v>
      </c>
      <c r="L131">
        <f>D131+K131</f>
        <v>105.13277814797813</v>
      </c>
      <c r="M131">
        <v>234.80024</v>
      </c>
      <c r="X131">
        <f t="shared" si="11"/>
        <v>1.0572293999994145</v>
      </c>
      <c r="Y131">
        <f t="shared" si="11"/>
        <v>5.5955852999995841</v>
      </c>
      <c r="Z131">
        <v>193.5</v>
      </c>
    </row>
    <row r="132" spans="1:26">
      <c r="A132">
        <f t="shared" si="12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0.05</v>
      </c>
      <c r="H132">
        <v>0</v>
      </c>
      <c r="I132">
        <v>0</v>
      </c>
      <c r="J132" t="s">
        <v>2</v>
      </c>
      <c r="K132">
        <f t="shared" si="13"/>
        <v>40.925713718986493</v>
      </c>
      <c r="L132">
        <f>D132+K132</f>
        <v>108.90023943327219</v>
      </c>
      <c r="M132">
        <v>239.45928000000001</v>
      </c>
      <c r="X132">
        <f t="shared" ref="X132:Y147" si="14">X131</f>
        <v>1.0572293999994145</v>
      </c>
      <c r="Y132">
        <f t="shared" si="14"/>
        <v>5.5955852999995841</v>
      </c>
      <c r="Z132">
        <v>195</v>
      </c>
    </row>
    <row r="133" spans="1:26">
      <c r="A133">
        <f t="shared" si="12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0.05</v>
      </c>
      <c r="H133">
        <v>0</v>
      </c>
      <c r="I133">
        <v>0</v>
      </c>
      <c r="J133" t="s">
        <v>2</v>
      </c>
      <c r="K133">
        <f t="shared" si="13"/>
        <v>41.523299144335937</v>
      </c>
      <c r="L133">
        <f>D133+K133</f>
        <v>113.32162485862163</v>
      </c>
      <c r="M133">
        <v>243.53775428571399</v>
      </c>
      <c r="X133">
        <f t="shared" si="14"/>
        <v>1.0572293999994145</v>
      </c>
      <c r="Y133">
        <f t="shared" si="14"/>
        <v>5.5955852999995841</v>
      </c>
      <c r="Z133">
        <v>196.5</v>
      </c>
    </row>
    <row r="134" spans="1:26">
      <c r="A134">
        <f t="shared" si="12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0.05</v>
      </c>
      <c r="H134">
        <v>0</v>
      </c>
      <c r="I134">
        <v>0</v>
      </c>
      <c r="J134" t="s">
        <v>2</v>
      </c>
      <c r="K134">
        <f t="shared" si="13"/>
        <v>41.904887714438999</v>
      </c>
      <c r="L134">
        <f>D134+K134</f>
        <v>116.88197342872471</v>
      </c>
      <c r="M134">
        <v>248.234074285714</v>
      </c>
      <c r="X134">
        <f t="shared" si="14"/>
        <v>1.0572293999994145</v>
      </c>
      <c r="Y134">
        <f t="shared" si="14"/>
        <v>5.5955852999995841</v>
      </c>
      <c r="Z134">
        <v>198</v>
      </c>
    </row>
    <row r="135" spans="1:26">
      <c r="A135">
        <f t="shared" si="12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0.05</v>
      </c>
      <c r="H135">
        <v>0</v>
      </c>
      <c r="I135">
        <v>0</v>
      </c>
      <c r="J135" t="s">
        <v>2</v>
      </c>
      <c r="K135">
        <f t="shared" si="13"/>
        <v>42.290967225392826</v>
      </c>
      <c r="L135">
        <f>D135+K135</f>
        <v>120.97133293967852</v>
      </c>
      <c r="M135">
        <v>252.37735428571401</v>
      </c>
      <c r="X135">
        <f t="shared" si="14"/>
        <v>1.0572293999994145</v>
      </c>
      <c r="Y135">
        <f t="shared" si="14"/>
        <v>5.5955852999995841</v>
      </c>
      <c r="Z135">
        <v>199.5</v>
      </c>
    </row>
    <row r="136" spans="1:26">
      <c r="A136">
        <f t="shared" si="12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0.05</v>
      </c>
      <c r="H136">
        <v>0</v>
      </c>
      <c r="I136">
        <v>0</v>
      </c>
      <c r="J136" t="s">
        <v>2</v>
      </c>
      <c r="K136">
        <f t="shared" si="13"/>
        <v>42.476697325858041</v>
      </c>
      <c r="L136">
        <f>D136+K136</f>
        <v>124.80794304014374</v>
      </c>
      <c r="M136">
        <v>256.60971428571401</v>
      </c>
      <c r="X136">
        <f t="shared" si="14"/>
        <v>1.0572293999994145</v>
      </c>
      <c r="Y136">
        <f t="shared" si="14"/>
        <v>5.5955852999995841</v>
      </c>
      <c r="Z136">
        <v>201</v>
      </c>
    </row>
    <row r="137" spans="1:26">
      <c r="A137">
        <f t="shared" si="12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0.05</v>
      </c>
      <c r="H137">
        <v>0</v>
      </c>
      <c r="I137">
        <v>0</v>
      </c>
      <c r="J137" t="s">
        <v>2</v>
      </c>
      <c r="K137">
        <f t="shared" si="13"/>
        <v>42.842793200263372</v>
      </c>
      <c r="L137">
        <f>D137+K137</f>
        <v>128.99955891454908</v>
      </c>
      <c r="M137">
        <v>260.75492000000003</v>
      </c>
      <c r="X137">
        <f t="shared" si="14"/>
        <v>1.0572293999994145</v>
      </c>
      <c r="Y137">
        <f t="shared" si="14"/>
        <v>5.5955852999995841</v>
      </c>
      <c r="Z137">
        <v>202.5</v>
      </c>
    </row>
    <row r="138" spans="1:26">
      <c r="A138">
        <f t="shared" si="12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0.05</v>
      </c>
      <c r="H138">
        <v>0</v>
      </c>
      <c r="I138">
        <v>0</v>
      </c>
      <c r="J138" t="s">
        <v>2</v>
      </c>
      <c r="K138">
        <f t="shared" si="13"/>
        <v>43.18895503317232</v>
      </c>
      <c r="L138">
        <f>D138+K138</f>
        <v>132.69852074745802</v>
      </c>
      <c r="M138">
        <v>265.36356000000001</v>
      </c>
      <c r="X138">
        <f t="shared" si="14"/>
        <v>1.0572293999994145</v>
      </c>
      <c r="Y138">
        <f t="shared" si="14"/>
        <v>5.5955852999995841</v>
      </c>
      <c r="Z138">
        <v>204</v>
      </c>
    </row>
    <row r="139" spans="1:26">
      <c r="A139">
        <f t="shared" si="12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0.05</v>
      </c>
      <c r="H139">
        <v>0</v>
      </c>
      <c r="I139">
        <v>0</v>
      </c>
      <c r="J139" t="s">
        <v>2</v>
      </c>
      <c r="K139">
        <f t="shared" si="13"/>
        <v>43.537160423024886</v>
      </c>
      <c r="L139">
        <f>D139+K139</f>
        <v>136.72784613731059</v>
      </c>
      <c r="M139">
        <v>269.73739999999998</v>
      </c>
      <c r="X139">
        <f t="shared" si="14"/>
        <v>1.0572293999994145</v>
      </c>
      <c r="Y139">
        <f t="shared" si="14"/>
        <v>5.5955852999995841</v>
      </c>
      <c r="Z139">
        <v>205.5</v>
      </c>
    </row>
    <row r="140" spans="1:26">
      <c r="A140">
        <f t="shared" si="12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0.05</v>
      </c>
      <c r="H140">
        <v>0</v>
      </c>
      <c r="I140">
        <v>0</v>
      </c>
      <c r="J140" t="s">
        <v>2</v>
      </c>
      <c r="K140">
        <f t="shared" si="13"/>
        <v>44.212790872740158</v>
      </c>
      <c r="L140">
        <f>D140+K140</f>
        <v>141.09447658702584</v>
      </c>
      <c r="M140">
        <v>274.33596</v>
      </c>
      <c r="X140">
        <f t="shared" si="14"/>
        <v>1.0572293999994145</v>
      </c>
      <c r="Y140">
        <f t="shared" si="14"/>
        <v>5.5955852999995841</v>
      </c>
      <c r="Z140">
        <v>207</v>
      </c>
    </row>
    <row r="141" spans="1:26">
      <c r="A141">
        <f t="shared" si="12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0.05</v>
      </c>
      <c r="H141">
        <v>0</v>
      </c>
      <c r="I141">
        <v>0</v>
      </c>
      <c r="J141" t="s">
        <v>2</v>
      </c>
      <c r="K141">
        <f t="shared" si="13"/>
        <v>44.34673434367587</v>
      </c>
      <c r="L141">
        <f>D141+K141</f>
        <v>145.36534005796088</v>
      </c>
      <c r="M141">
        <v>278.01064000000002</v>
      </c>
      <c r="X141">
        <f t="shared" si="14"/>
        <v>1.0572293999994145</v>
      </c>
      <c r="Y141">
        <f t="shared" si="14"/>
        <v>5.5955852999995841</v>
      </c>
      <c r="Z141">
        <v>208.5</v>
      </c>
    </row>
    <row r="142" spans="1:26">
      <c r="A142">
        <f t="shared" si="12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0.05</v>
      </c>
      <c r="H142">
        <v>0</v>
      </c>
      <c r="I142">
        <v>0</v>
      </c>
      <c r="J142" t="s">
        <v>2</v>
      </c>
      <c r="K142">
        <f t="shared" si="13"/>
        <v>44.700933388183017</v>
      </c>
      <c r="L142">
        <f>D142+K142</f>
        <v>149.40469910246802</v>
      </c>
      <c r="M142">
        <v>281.99095999999997</v>
      </c>
      <c r="X142">
        <f t="shared" si="14"/>
        <v>1.0572293999994145</v>
      </c>
      <c r="Y142">
        <f t="shared" si="14"/>
        <v>5.5955852999995841</v>
      </c>
      <c r="Z142">
        <v>210</v>
      </c>
    </row>
    <row r="143" spans="1:26">
      <c r="A143">
        <f t="shared" si="12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0.05</v>
      </c>
      <c r="H143">
        <v>0</v>
      </c>
      <c r="I143">
        <v>0</v>
      </c>
      <c r="J143" t="s">
        <v>2</v>
      </c>
      <c r="K143">
        <f t="shared" si="13"/>
        <v>45.00829637370115</v>
      </c>
      <c r="L143">
        <f>D143+K143</f>
        <v>154.13306208798616</v>
      </c>
      <c r="M143">
        <v>285.78616</v>
      </c>
      <c r="X143">
        <f t="shared" si="14"/>
        <v>1.0572293999994145</v>
      </c>
      <c r="Y143">
        <f t="shared" si="14"/>
        <v>5.5955852999995841</v>
      </c>
      <c r="Z143">
        <v>211.5</v>
      </c>
    </row>
    <row r="144" spans="1:26">
      <c r="A144">
        <f t="shared" si="12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0.05</v>
      </c>
      <c r="H144">
        <v>0</v>
      </c>
      <c r="I144">
        <v>0</v>
      </c>
      <c r="J144" t="s">
        <v>2</v>
      </c>
      <c r="K144">
        <f t="shared" si="13"/>
        <v>45.315601423338762</v>
      </c>
      <c r="L144">
        <f>D144+K144</f>
        <v>159.07520713762375</v>
      </c>
      <c r="M144">
        <v>289.64947999999998</v>
      </c>
      <c r="X144">
        <f t="shared" si="14"/>
        <v>1.0572293999994145</v>
      </c>
      <c r="Y144">
        <f t="shared" si="14"/>
        <v>5.5955852999995841</v>
      </c>
      <c r="Z144">
        <v>213</v>
      </c>
    </row>
    <row r="145" spans="1:26">
      <c r="A145">
        <f t="shared" si="12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0.05</v>
      </c>
      <c r="H145">
        <v>0</v>
      </c>
      <c r="I145">
        <v>0</v>
      </c>
      <c r="J145" t="s">
        <v>2</v>
      </c>
      <c r="K145">
        <f t="shared" si="13"/>
        <v>45.763715691661645</v>
      </c>
      <c r="L145">
        <f>D145+K145</f>
        <v>163.90571569166164</v>
      </c>
      <c r="M145">
        <v>293.5652</v>
      </c>
      <c r="X145">
        <f t="shared" si="14"/>
        <v>1.0572293999994145</v>
      </c>
      <c r="Y145">
        <f t="shared" si="14"/>
        <v>5.5955852999995841</v>
      </c>
      <c r="Z145">
        <v>214.5</v>
      </c>
    </row>
    <row r="146" spans="1:26">
      <c r="A146">
        <f t="shared" si="12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0.05</v>
      </c>
      <c r="H146">
        <v>0</v>
      </c>
      <c r="I146">
        <v>0</v>
      </c>
      <c r="J146" t="s">
        <v>2</v>
      </c>
      <c r="K146">
        <f t="shared" si="13"/>
        <v>46.056713411537118</v>
      </c>
      <c r="L146">
        <f>D146+K146</f>
        <v>169.0483191258221</v>
      </c>
      <c r="M146">
        <v>297.54379999999998</v>
      </c>
      <c r="X146">
        <f t="shared" si="14"/>
        <v>1.0572293999994145</v>
      </c>
      <c r="Y146">
        <f t="shared" si="14"/>
        <v>5.5955852999995841</v>
      </c>
      <c r="Z146">
        <v>216</v>
      </c>
    </row>
    <row r="147" spans="1:26">
      <c r="A147">
        <f t="shared" si="12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0.05</v>
      </c>
      <c r="H147">
        <v>0</v>
      </c>
      <c r="I147">
        <v>0</v>
      </c>
      <c r="J147" t="s">
        <v>2</v>
      </c>
      <c r="K147">
        <f t="shared" si="13"/>
        <v>46.335608679326121</v>
      </c>
      <c r="L147">
        <f>D147+K147</f>
        <v>173.79649439361111</v>
      </c>
      <c r="M147">
        <v>300.919679999999</v>
      </c>
      <c r="X147">
        <f t="shared" si="14"/>
        <v>1.0572293999994145</v>
      </c>
      <c r="Y147">
        <f t="shared" si="14"/>
        <v>5.5955852999995841</v>
      </c>
      <c r="Z147">
        <v>217.5</v>
      </c>
    </row>
    <row r="148" spans="1:26">
      <c r="A148">
        <f t="shared" si="12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0.05</v>
      </c>
      <c r="H148">
        <v>0</v>
      </c>
      <c r="I148">
        <v>0</v>
      </c>
      <c r="J148" t="s">
        <v>2</v>
      </c>
      <c r="K148">
        <f t="shared" si="13"/>
        <v>46.606819199985765</v>
      </c>
      <c r="L148">
        <f>D148+K148</f>
        <v>178.88394491427078</v>
      </c>
      <c r="M148">
        <v>304.38715999999999</v>
      </c>
      <c r="X148">
        <f t="shared" ref="X148:Y163" si="15">X147</f>
        <v>1.0572293999994145</v>
      </c>
      <c r="Y148">
        <f t="shared" si="15"/>
        <v>5.5955852999995841</v>
      </c>
      <c r="Z148">
        <v>219</v>
      </c>
    </row>
    <row r="149" spans="1:26">
      <c r="A149">
        <f t="shared" si="12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0.05</v>
      </c>
      <c r="H149">
        <v>0</v>
      </c>
      <c r="I149">
        <v>0</v>
      </c>
      <c r="J149" t="s">
        <v>2</v>
      </c>
      <c r="K149">
        <f t="shared" si="13"/>
        <v>46.87544642169965</v>
      </c>
      <c r="L149">
        <f>D149+K149</f>
        <v>183.88497213598464</v>
      </c>
      <c r="M149">
        <v>308.58584000000002</v>
      </c>
      <c r="X149">
        <f t="shared" si="15"/>
        <v>1.0572293999994145</v>
      </c>
      <c r="Y149">
        <f t="shared" si="15"/>
        <v>5.5955852999995841</v>
      </c>
      <c r="Z149">
        <v>220.5</v>
      </c>
    </row>
    <row r="150" spans="1:26">
      <c r="A150">
        <f t="shared" si="12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0.05</v>
      </c>
      <c r="H150">
        <v>0</v>
      </c>
      <c r="I150">
        <v>0</v>
      </c>
      <c r="J150" t="s">
        <v>2</v>
      </c>
      <c r="K150">
        <f t="shared" si="13"/>
        <v>47.129471303093723</v>
      </c>
      <c r="L150">
        <f>D150+K150</f>
        <v>188.93759130309371</v>
      </c>
      <c r="M150">
        <v>311.87635999999998</v>
      </c>
      <c r="X150">
        <f t="shared" si="15"/>
        <v>1.0572293999994145</v>
      </c>
      <c r="Y150">
        <f t="shared" si="15"/>
        <v>5.5955852999995841</v>
      </c>
      <c r="Z150">
        <v>222</v>
      </c>
    </row>
    <row r="151" spans="1:26">
      <c r="A151">
        <f t="shared" si="12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0.05</v>
      </c>
      <c r="H151">
        <v>0</v>
      </c>
      <c r="I151">
        <v>0</v>
      </c>
      <c r="J151" t="s">
        <v>2</v>
      </c>
      <c r="K151">
        <f t="shared" si="13"/>
        <v>47.382471704261036</v>
      </c>
      <c r="L151">
        <f>D151+K151</f>
        <v>193.70331170426104</v>
      </c>
      <c r="M151">
        <v>315.386359999999</v>
      </c>
      <c r="X151">
        <f t="shared" si="15"/>
        <v>1.0572293999994145</v>
      </c>
      <c r="Y151">
        <f t="shared" si="15"/>
        <v>5.5955852999995841</v>
      </c>
      <c r="Z151">
        <v>223.5</v>
      </c>
    </row>
    <row r="152" spans="1:26">
      <c r="A152">
        <f t="shared" si="12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0.05</v>
      </c>
      <c r="H152">
        <v>0</v>
      </c>
      <c r="I152">
        <v>0</v>
      </c>
      <c r="J152" t="s">
        <v>2</v>
      </c>
      <c r="K152">
        <f t="shared" si="13"/>
        <v>47.754528116706467</v>
      </c>
      <c r="L152">
        <f>D152+K152</f>
        <v>199.28744811670646</v>
      </c>
      <c r="M152">
        <v>319.00639999999999</v>
      </c>
      <c r="X152">
        <f t="shared" si="15"/>
        <v>1.0572293999994145</v>
      </c>
      <c r="Y152">
        <f t="shared" si="15"/>
        <v>5.5955852999995841</v>
      </c>
      <c r="Z152">
        <v>225</v>
      </c>
    </row>
    <row r="153" spans="1:26">
      <c r="A153">
        <f t="shared" si="12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0.05</v>
      </c>
      <c r="H153">
        <v>0</v>
      </c>
      <c r="I153">
        <v>0</v>
      </c>
      <c r="J153" t="s">
        <v>2</v>
      </c>
      <c r="K153">
        <f t="shared" si="13"/>
        <v>47.878182926514555</v>
      </c>
      <c r="L153">
        <f>D153+K153</f>
        <v>203.93914292651453</v>
      </c>
      <c r="M153">
        <v>322.726</v>
      </c>
      <c r="X153">
        <f t="shared" si="15"/>
        <v>1.0572293999994145</v>
      </c>
      <c r="Y153">
        <f t="shared" si="15"/>
        <v>5.5955852999995841</v>
      </c>
      <c r="Z153">
        <v>226.5</v>
      </c>
    </row>
    <row r="154" spans="1:26">
      <c r="A154">
        <f t="shared" si="12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0.05</v>
      </c>
      <c r="H154">
        <v>0</v>
      </c>
      <c r="I154">
        <v>0</v>
      </c>
      <c r="J154" t="s">
        <v>2</v>
      </c>
      <c r="K154">
        <f t="shared" si="13"/>
        <v>48.113370222195421</v>
      </c>
      <c r="L154">
        <f>D154+K154</f>
        <v>209.4853702221944</v>
      </c>
      <c r="M154">
        <v>325.68879999999899</v>
      </c>
      <c r="X154">
        <f t="shared" si="15"/>
        <v>1.0572293999994145</v>
      </c>
      <c r="Y154">
        <f t="shared" si="15"/>
        <v>5.5955852999995841</v>
      </c>
      <c r="Z154">
        <v>228</v>
      </c>
    </row>
    <row r="155" spans="1:26">
      <c r="A155">
        <f t="shared" si="12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0.05</v>
      </c>
      <c r="H155">
        <v>0</v>
      </c>
      <c r="I155">
        <v>0</v>
      </c>
      <c r="J155" t="s">
        <v>2</v>
      </c>
      <c r="K155">
        <f t="shared" si="13"/>
        <v>48.341584315161988</v>
      </c>
      <c r="L155">
        <f>D155+K155</f>
        <v>214.58586431516198</v>
      </c>
      <c r="M155">
        <v>328.71447999999998</v>
      </c>
      <c r="X155">
        <f t="shared" si="15"/>
        <v>1.0572293999994145</v>
      </c>
      <c r="Y155">
        <f t="shared" si="15"/>
        <v>5.5955852999995841</v>
      </c>
      <c r="Z155">
        <v>229.5</v>
      </c>
    </row>
    <row r="156" spans="1:26">
      <c r="A156">
        <f t="shared" si="12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0.05</v>
      </c>
      <c r="H156">
        <v>0</v>
      </c>
      <c r="I156">
        <v>0</v>
      </c>
      <c r="J156" t="s">
        <v>2</v>
      </c>
      <c r="K156">
        <f t="shared" si="13"/>
        <v>48.671136365901283</v>
      </c>
      <c r="L156">
        <f>D156+K156</f>
        <v>220.16881636590128</v>
      </c>
      <c r="M156">
        <v>331.77683999999999</v>
      </c>
      <c r="X156">
        <f t="shared" si="15"/>
        <v>1.0572293999994145</v>
      </c>
      <c r="Y156">
        <f t="shared" si="15"/>
        <v>5.5955852999995841</v>
      </c>
      <c r="Z156">
        <v>231</v>
      </c>
    </row>
    <row r="157" spans="1:26">
      <c r="A157">
        <f t="shared" si="12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0.05</v>
      </c>
      <c r="H157">
        <v>0</v>
      </c>
      <c r="I157">
        <v>0</v>
      </c>
      <c r="J157" t="s">
        <v>2</v>
      </c>
      <c r="K157">
        <f t="shared" si="13"/>
        <v>48.782184303369185</v>
      </c>
      <c r="L157">
        <f>D157+K157</f>
        <v>225.08150430336917</v>
      </c>
      <c r="M157">
        <v>334.89683999999897</v>
      </c>
      <c r="X157">
        <f t="shared" si="15"/>
        <v>1.0572293999994145</v>
      </c>
      <c r="Y157">
        <f t="shared" si="15"/>
        <v>5.5955852999995841</v>
      </c>
      <c r="Z157">
        <v>232.5</v>
      </c>
    </row>
    <row r="158" spans="1:26">
      <c r="A158">
        <f t="shared" si="12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0.05</v>
      </c>
      <c r="H158">
        <v>0</v>
      </c>
      <c r="I158">
        <v>0</v>
      </c>
      <c r="J158" t="s">
        <v>2</v>
      </c>
      <c r="K158">
        <f t="shared" si="13"/>
        <v>48.998123358638708</v>
      </c>
      <c r="L158">
        <f>D158+K158</f>
        <v>230.34708335863871</v>
      </c>
      <c r="M158">
        <v>338.03255999999902</v>
      </c>
      <c r="X158">
        <f t="shared" si="15"/>
        <v>1.0572293999994145</v>
      </c>
      <c r="Y158">
        <f t="shared" si="15"/>
        <v>5.5955852999995841</v>
      </c>
      <c r="Z158">
        <v>234</v>
      </c>
    </row>
    <row r="159" spans="1:26">
      <c r="A159">
        <f t="shared" si="12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0.05</v>
      </c>
      <c r="H159">
        <v>0</v>
      </c>
      <c r="I159">
        <v>0</v>
      </c>
      <c r="J159" t="s">
        <v>2</v>
      </c>
      <c r="K159">
        <f t="shared" si="13"/>
        <v>49.301607725699647</v>
      </c>
      <c r="L159">
        <f>D159+K159</f>
        <v>235.85156772569965</v>
      </c>
      <c r="M159">
        <v>341.36680000000001</v>
      </c>
      <c r="X159">
        <f t="shared" si="15"/>
        <v>1.0572293999994145</v>
      </c>
      <c r="Y159">
        <f t="shared" si="15"/>
        <v>5.5955852999995841</v>
      </c>
      <c r="Z159">
        <v>235.5</v>
      </c>
    </row>
    <row r="160" spans="1:26">
      <c r="A160">
        <f t="shared" si="12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0.05</v>
      </c>
      <c r="H160">
        <v>0</v>
      </c>
      <c r="I160">
        <v>0</v>
      </c>
      <c r="J160" t="s">
        <v>2</v>
      </c>
      <c r="K160">
        <f t="shared" si="13"/>
        <v>49.505072435035899</v>
      </c>
      <c r="L160">
        <f>D160+K160</f>
        <v>240.68959243503491</v>
      </c>
      <c r="M160">
        <v>344.72199999999998</v>
      </c>
      <c r="X160">
        <f t="shared" si="15"/>
        <v>1.0572293999994145</v>
      </c>
      <c r="Y160">
        <f t="shared" si="15"/>
        <v>5.5955852999995841</v>
      </c>
      <c r="Z160">
        <v>237</v>
      </c>
    </row>
    <row r="161" spans="1:26">
      <c r="A161">
        <f t="shared" si="12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0.05</v>
      </c>
      <c r="H161">
        <v>0</v>
      </c>
      <c r="I161">
        <v>0</v>
      </c>
      <c r="J161" t="s">
        <v>2</v>
      </c>
      <c r="K161">
        <f t="shared" si="13"/>
        <v>49.700043822745471</v>
      </c>
      <c r="L161">
        <f>D161+K161</f>
        <v>245.89752382274446</v>
      </c>
      <c r="M161">
        <v>347.957279999999</v>
      </c>
      <c r="X161">
        <f t="shared" si="15"/>
        <v>1.0572293999994145</v>
      </c>
      <c r="Y161">
        <f t="shared" si="15"/>
        <v>5.5955852999995841</v>
      </c>
      <c r="Z161">
        <v>238.5</v>
      </c>
    </row>
    <row r="162" spans="1:26">
      <c r="A162">
        <f t="shared" si="12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0.05</v>
      </c>
      <c r="H162">
        <v>0</v>
      </c>
      <c r="I162">
        <v>0</v>
      </c>
      <c r="J162" t="s">
        <v>2</v>
      </c>
      <c r="K162">
        <f t="shared" si="13"/>
        <v>49.890604909682295</v>
      </c>
      <c r="L162">
        <f>D162+K162</f>
        <v>250.45368490968127</v>
      </c>
      <c r="M162">
        <v>350.43575999999899</v>
      </c>
      <c r="X162">
        <f t="shared" si="15"/>
        <v>1.0572293999994145</v>
      </c>
      <c r="Y162">
        <f t="shared" si="15"/>
        <v>5.5955852999995841</v>
      </c>
      <c r="Z162">
        <v>240</v>
      </c>
    </row>
    <row r="163" spans="1:26">
      <c r="A163">
        <f t="shared" si="12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0.05</v>
      </c>
      <c r="H163">
        <v>0</v>
      </c>
      <c r="I163">
        <v>0</v>
      </c>
      <c r="J163" t="s">
        <v>2</v>
      </c>
      <c r="K163">
        <f t="shared" si="13"/>
        <v>50.079949794533405</v>
      </c>
      <c r="L163">
        <f>D163+K163</f>
        <v>255.99014979453341</v>
      </c>
      <c r="M163">
        <v>353.79155999999898</v>
      </c>
      <c r="X163">
        <f t="shared" si="15"/>
        <v>1.0572293999994145</v>
      </c>
      <c r="Y163">
        <f t="shared" si="15"/>
        <v>5.5955852999995841</v>
      </c>
      <c r="Z163">
        <v>241.5</v>
      </c>
    </row>
    <row r="164" spans="1:26">
      <c r="A164">
        <f t="shared" si="12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0.05</v>
      </c>
      <c r="H164">
        <v>0</v>
      </c>
      <c r="I164">
        <v>0</v>
      </c>
      <c r="J164" t="s">
        <v>2</v>
      </c>
      <c r="K164">
        <f t="shared" si="13"/>
        <v>50.259894168705898</v>
      </c>
      <c r="L164">
        <f>D164+K164</f>
        <v>260.35813416870491</v>
      </c>
      <c r="M164">
        <v>356.401039999999</v>
      </c>
      <c r="X164">
        <f t="shared" ref="X164:Y179" si="16">X163</f>
        <v>1.0572293999994145</v>
      </c>
      <c r="Y164">
        <f t="shared" si="16"/>
        <v>5.5955852999995841</v>
      </c>
      <c r="Z164">
        <v>243</v>
      </c>
    </row>
    <row r="165" spans="1:26">
      <c r="A165">
        <f t="shared" si="12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0.05</v>
      </c>
      <c r="H165">
        <v>0</v>
      </c>
      <c r="I165">
        <v>0</v>
      </c>
      <c r="J165" t="s">
        <v>2</v>
      </c>
      <c r="K165">
        <f t="shared" si="13"/>
        <v>50.436500529753687</v>
      </c>
      <c r="L165">
        <f>D165+K165</f>
        <v>265.8091005297527</v>
      </c>
      <c r="M165">
        <v>358.91156000000001</v>
      </c>
      <c r="X165">
        <f t="shared" si="16"/>
        <v>1.0572293999994145</v>
      </c>
      <c r="Y165">
        <f t="shared" si="16"/>
        <v>5.5955852999995841</v>
      </c>
      <c r="Z165">
        <v>244.5</v>
      </c>
    </row>
    <row r="166" spans="1:26">
      <c r="A166">
        <f t="shared" si="12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0.05</v>
      </c>
      <c r="H166">
        <v>0</v>
      </c>
      <c r="I166">
        <v>0</v>
      </c>
      <c r="J166" t="s">
        <v>2</v>
      </c>
      <c r="K166">
        <f t="shared" si="13"/>
        <v>50.612754942267465</v>
      </c>
      <c r="L166">
        <f>D166+K166</f>
        <v>270.44527494226747</v>
      </c>
      <c r="M166">
        <v>361.66251999999997</v>
      </c>
      <c r="X166">
        <f t="shared" si="16"/>
        <v>1.0572293999994145</v>
      </c>
      <c r="Y166">
        <f t="shared" si="16"/>
        <v>5.5955852999995841</v>
      </c>
      <c r="Z166">
        <v>246</v>
      </c>
    </row>
    <row r="167" spans="1:26">
      <c r="A167">
        <f t="shared" si="12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0.05</v>
      </c>
      <c r="H167">
        <v>0</v>
      </c>
      <c r="I167">
        <v>0</v>
      </c>
      <c r="J167" t="s">
        <v>2</v>
      </c>
      <c r="K167">
        <f t="shared" si="13"/>
        <v>50.782448354748055</v>
      </c>
      <c r="L167">
        <f>D167+K167</f>
        <v>275.92600835474809</v>
      </c>
      <c r="M167">
        <v>364.47111999999902</v>
      </c>
      <c r="X167">
        <f t="shared" si="16"/>
        <v>1.0572293999994145</v>
      </c>
      <c r="Y167">
        <f t="shared" si="16"/>
        <v>5.5955852999995841</v>
      </c>
      <c r="Z167">
        <v>247.5</v>
      </c>
    </row>
    <row r="168" spans="1:26">
      <c r="A168">
        <f t="shared" si="12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0.05</v>
      </c>
      <c r="H168">
        <v>0</v>
      </c>
      <c r="I168">
        <v>0</v>
      </c>
      <c r="J168" t="s">
        <v>2</v>
      </c>
      <c r="K168">
        <f t="shared" si="13"/>
        <v>50.94347685242235</v>
      </c>
      <c r="L168">
        <f>D168+K168</f>
        <v>280.60983685242235</v>
      </c>
      <c r="M168">
        <v>367.35307999999998</v>
      </c>
      <c r="X168">
        <f t="shared" si="16"/>
        <v>1.0572293999994145</v>
      </c>
      <c r="Y168">
        <f t="shared" si="16"/>
        <v>5.5955852999995841</v>
      </c>
      <c r="Z168">
        <v>249</v>
      </c>
    </row>
    <row r="169" spans="1:26">
      <c r="A169">
        <f t="shared" si="12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0.05</v>
      </c>
      <c r="H169">
        <v>0</v>
      </c>
      <c r="I169">
        <v>0</v>
      </c>
      <c r="J169" t="s">
        <v>2</v>
      </c>
      <c r="K169">
        <f t="shared" si="13"/>
        <v>51.10261940041557</v>
      </c>
      <c r="L169">
        <f>D169+K169</f>
        <v>285.90285940041559</v>
      </c>
      <c r="M169">
        <v>370.292679999999</v>
      </c>
      <c r="X169">
        <f t="shared" si="16"/>
        <v>1.0572293999994145</v>
      </c>
      <c r="Y169">
        <f t="shared" si="16"/>
        <v>5.5955852999995841</v>
      </c>
      <c r="Z169">
        <v>250.5</v>
      </c>
    </row>
    <row r="170" spans="1:26">
      <c r="A170">
        <f t="shared" si="12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0.05</v>
      </c>
      <c r="H170">
        <v>0</v>
      </c>
      <c r="I170">
        <v>0</v>
      </c>
      <c r="J170" t="s">
        <v>2</v>
      </c>
      <c r="K170">
        <f t="shared" si="13"/>
        <v>51.25434574240581</v>
      </c>
      <c r="L170">
        <f>D170+K170</f>
        <v>290.71362574240584</v>
      </c>
      <c r="M170">
        <v>372.56395999999899</v>
      </c>
      <c r="X170">
        <f t="shared" si="16"/>
        <v>1.0572293999994145</v>
      </c>
      <c r="Y170">
        <f t="shared" si="16"/>
        <v>5.5955852999995841</v>
      </c>
      <c r="Z170">
        <v>252</v>
      </c>
    </row>
    <row r="171" spans="1:26">
      <c r="A171">
        <f t="shared" si="12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0.05</v>
      </c>
      <c r="H171">
        <v>0</v>
      </c>
      <c r="I171">
        <v>0</v>
      </c>
      <c r="J171" t="s">
        <v>2</v>
      </c>
      <c r="K171">
        <f t="shared" si="13"/>
        <v>51.475839199318798</v>
      </c>
      <c r="L171">
        <f>D171+K171</f>
        <v>295.0135934850328</v>
      </c>
      <c r="M171">
        <v>374.76247999999902</v>
      </c>
      <c r="X171">
        <f t="shared" si="16"/>
        <v>1.0572293999994145</v>
      </c>
      <c r="Y171">
        <f t="shared" si="16"/>
        <v>5.5955852999995841</v>
      </c>
      <c r="Z171">
        <v>253.5</v>
      </c>
    </row>
    <row r="172" spans="1:26">
      <c r="A172">
        <f t="shared" si="12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0.05</v>
      </c>
      <c r="H172">
        <v>0</v>
      </c>
      <c r="I172">
        <v>0</v>
      </c>
      <c r="J172" t="s">
        <v>2</v>
      </c>
      <c r="K172">
        <f t="shared" si="13"/>
        <v>51.620066481646759</v>
      </c>
      <c r="L172">
        <f>D172+K172</f>
        <v>299.85414076736078</v>
      </c>
      <c r="M172">
        <v>377.32487428571397</v>
      </c>
      <c r="X172">
        <f t="shared" si="16"/>
        <v>1.0572293999994145</v>
      </c>
      <c r="Y172">
        <f t="shared" si="16"/>
        <v>5.5955852999995841</v>
      </c>
      <c r="Z172">
        <v>255</v>
      </c>
    </row>
    <row r="173" spans="1:26">
      <c r="A173">
        <f t="shared" si="12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0.05</v>
      </c>
      <c r="H173">
        <v>0</v>
      </c>
      <c r="I173">
        <v>0</v>
      </c>
      <c r="J173" t="s">
        <v>2</v>
      </c>
      <c r="K173">
        <f t="shared" si="13"/>
        <v>51.758971702836554</v>
      </c>
      <c r="L173">
        <f>D173+K173</f>
        <v>304.13632598855054</v>
      </c>
      <c r="M173">
        <v>379.70115428571398</v>
      </c>
      <c r="X173">
        <f t="shared" si="16"/>
        <v>1.0572293999994145</v>
      </c>
      <c r="Y173">
        <f t="shared" si="16"/>
        <v>5.5955852999995841</v>
      </c>
      <c r="Z173">
        <v>256.5</v>
      </c>
    </row>
    <row r="174" spans="1:26">
      <c r="A174">
        <f t="shared" si="12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0.05</v>
      </c>
      <c r="H174">
        <v>0</v>
      </c>
      <c r="I174">
        <v>0</v>
      </c>
      <c r="J174" t="s">
        <v>2</v>
      </c>
      <c r="K174">
        <f t="shared" si="13"/>
        <v>51.900601960765357</v>
      </c>
      <c r="L174">
        <f>D174+K174</f>
        <v>308.51031624647936</v>
      </c>
      <c r="M174">
        <v>381.95207428571399</v>
      </c>
      <c r="X174">
        <f t="shared" si="16"/>
        <v>1.0572293999994145</v>
      </c>
      <c r="Y174">
        <f t="shared" si="16"/>
        <v>5.5955852999995841</v>
      </c>
      <c r="Z174">
        <v>258</v>
      </c>
    </row>
    <row r="175" spans="1:26">
      <c r="A175">
        <f t="shared" si="12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0.05</v>
      </c>
      <c r="H175">
        <v>0</v>
      </c>
      <c r="I175">
        <v>0</v>
      </c>
      <c r="J175" t="s">
        <v>2</v>
      </c>
      <c r="K175">
        <f t="shared" si="13"/>
        <v>52.035030664036832</v>
      </c>
      <c r="L175">
        <f>D175+K175</f>
        <v>312.78995066403684</v>
      </c>
      <c r="M175">
        <v>384.25539428571398</v>
      </c>
      <c r="X175">
        <f t="shared" si="16"/>
        <v>1.0572293999994145</v>
      </c>
      <c r="Y175">
        <f t="shared" si="16"/>
        <v>5.5955852999995841</v>
      </c>
      <c r="Z175">
        <v>259.5</v>
      </c>
    </row>
    <row r="176" spans="1:26">
      <c r="A176">
        <f t="shared" si="12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0.05</v>
      </c>
      <c r="H176">
        <v>0</v>
      </c>
      <c r="I176">
        <v>0</v>
      </c>
      <c r="J176" t="s">
        <v>2</v>
      </c>
      <c r="K176">
        <f t="shared" si="13"/>
        <v>52.101641120960508</v>
      </c>
      <c r="L176">
        <f>D176+K176</f>
        <v>317.4652011209605</v>
      </c>
      <c r="M176">
        <v>386.67923428571402</v>
      </c>
      <c r="X176">
        <f t="shared" si="16"/>
        <v>1.0572293999994145</v>
      </c>
      <c r="Y176">
        <f t="shared" si="16"/>
        <v>5.5955852999995841</v>
      </c>
      <c r="Z176">
        <v>261</v>
      </c>
    </row>
    <row r="177" spans="1:26">
      <c r="A177">
        <f t="shared" si="12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0.05</v>
      </c>
      <c r="H177">
        <v>0</v>
      </c>
      <c r="I177">
        <v>0</v>
      </c>
      <c r="J177" t="s">
        <v>2</v>
      </c>
      <c r="K177">
        <f t="shared" si="13"/>
        <v>52.229669642533679</v>
      </c>
      <c r="L177">
        <f>D177+K177</f>
        <v>321.96706964253366</v>
      </c>
      <c r="M177">
        <v>389.07687428571398</v>
      </c>
      <c r="X177">
        <f t="shared" si="16"/>
        <v>1.0572293999994145</v>
      </c>
      <c r="Y177">
        <f t="shared" si="16"/>
        <v>5.5955852999995841</v>
      </c>
      <c r="Z177">
        <v>262.5</v>
      </c>
    </row>
    <row r="178" spans="1:26">
      <c r="A178">
        <f t="shared" si="12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0.05</v>
      </c>
      <c r="H178">
        <v>0</v>
      </c>
      <c r="I178">
        <v>0</v>
      </c>
      <c r="J178" t="s">
        <v>2</v>
      </c>
      <c r="K178">
        <f t="shared" si="13"/>
        <v>52.422841894101722</v>
      </c>
      <c r="L178">
        <f>D178+K178</f>
        <v>326.75880189410174</v>
      </c>
      <c r="M178">
        <v>391.50595428571398</v>
      </c>
      <c r="X178">
        <f t="shared" si="16"/>
        <v>1.0572293999994145</v>
      </c>
      <c r="Y178">
        <f t="shared" si="16"/>
        <v>5.5955852999995841</v>
      </c>
      <c r="Z178">
        <v>264</v>
      </c>
    </row>
    <row r="179" spans="1:26">
      <c r="A179">
        <f t="shared" si="12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0.05</v>
      </c>
      <c r="H179">
        <v>0</v>
      </c>
      <c r="I179">
        <v>0</v>
      </c>
      <c r="J179" t="s">
        <v>2</v>
      </c>
      <c r="K179">
        <f t="shared" si="13"/>
        <v>52.544923418120092</v>
      </c>
      <c r="L179">
        <f>D179+K179</f>
        <v>330.55556341812013</v>
      </c>
      <c r="M179">
        <v>393.982194285714</v>
      </c>
      <c r="X179">
        <f t="shared" si="16"/>
        <v>1.0572293999994145</v>
      </c>
      <c r="Y179">
        <f t="shared" si="16"/>
        <v>5.5955852999995841</v>
      </c>
      <c r="Z179">
        <v>265.5</v>
      </c>
    </row>
    <row r="180" spans="1:26">
      <c r="A180">
        <f t="shared" si="12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0.05</v>
      </c>
      <c r="H180">
        <v>0</v>
      </c>
      <c r="I180">
        <v>0</v>
      </c>
      <c r="J180" t="s">
        <v>2</v>
      </c>
      <c r="K180">
        <f t="shared" si="13"/>
        <v>52.664579274129721</v>
      </c>
      <c r="L180">
        <f>D180+K180</f>
        <v>334.65553927412969</v>
      </c>
      <c r="M180">
        <v>396.510834285714</v>
      </c>
      <c r="X180">
        <f t="shared" ref="X180:Y195" si="17">X179</f>
        <v>1.0572293999994145</v>
      </c>
      <c r="Y180">
        <f t="shared" si="17"/>
        <v>5.5955852999995841</v>
      </c>
      <c r="Z180">
        <v>267</v>
      </c>
    </row>
    <row r="181" spans="1:26">
      <c r="A181">
        <f t="shared" si="12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0.05</v>
      </c>
      <c r="H181">
        <v>0</v>
      </c>
      <c r="I181">
        <v>0</v>
      </c>
      <c r="J181" t="s">
        <v>2</v>
      </c>
      <c r="K181">
        <f t="shared" si="13"/>
        <v>52.777987193139552</v>
      </c>
      <c r="L181">
        <f>D181+K181</f>
        <v>338.56414719313955</v>
      </c>
      <c r="M181">
        <v>398.28791428571401</v>
      </c>
      <c r="X181">
        <f t="shared" si="17"/>
        <v>1.0572293999994145</v>
      </c>
      <c r="Y181">
        <f t="shared" si="17"/>
        <v>5.5955852999995841</v>
      </c>
      <c r="Z181">
        <v>268.5</v>
      </c>
    </row>
    <row r="182" spans="1:26">
      <c r="A182">
        <f t="shared" si="12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0.05</v>
      </c>
      <c r="H182">
        <v>0</v>
      </c>
      <c r="I182">
        <v>0</v>
      </c>
      <c r="J182" t="s">
        <v>2</v>
      </c>
      <c r="K182">
        <f t="shared" si="13"/>
        <v>52.889682955106593</v>
      </c>
      <c r="L182">
        <f>D182+K182</f>
        <v>342.53916295510658</v>
      </c>
      <c r="M182">
        <v>400.13311428571399</v>
      </c>
      <c r="X182">
        <f t="shared" si="17"/>
        <v>1.0572293999994145</v>
      </c>
      <c r="Y182">
        <f t="shared" si="17"/>
        <v>5.5955852999995841</v>
      </c>
      <c r="Z182">
        <v>270</v>
      </c>
    </row>
    <row r="183" spans="1:26">
      <c r="A183">
        <f t="shared" si="12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0.05</v>
      </c>
      <c r="H183">
        <v>0</v>
      </c>
      <c r="I183">
        <v>0</v>
      </c>
      <c r="J183" t="s">
        <v>2</v>
      </c>
      <c r="K183">
        <f t="shared" si="13"/>
        <v>52.999448570073028</v>
      </c>
      <c r="L183">
        <f>D183+K183</f>
        <v>346.56464857007302</v>
      </c>
      <c r="M183">
        <v>402.051674285714</v>
      </c>
      <c r="X183">
        <f t="shared" si="17"/>
        <v>1.0572293999994145</v>
      </c>
      <c r="Y183">
        <f t="shared" si="17"/>
        <v>5.5955852999995841</v>
      </c>
      <c r="Z183">
        <v>271.5</v>
      </c>
    </row>
    <row r="184" spans="1:26">
      <c r="A184">
        <f t="shared" si="12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0.05</v>
      </c>
      <c r="H184">
        <v>0</v>
      </c>
      <c r="I184">
        <v>0</v>
      </c>
      <c r="J184" t="s">
        <v>2</v>
      </c>
      <c r="K184">
        <f t="shared" si="13"/>
        <v>53.15700841143375</v>
      </c>
      <c r="L184">
        <f>D184+K184</f>
        <v>350.70080841143374</v>
      </c>
      <c r="M184">
        <v>403.35822857142801</v>
      </c>
      <c r="X184">
        <f t="shared" si="17"/>
        <v>1.0572293999994145</v>
      </c>
      <c r="Y184">
        <f t="shared" si="17"/>
        <v>5.5955852999995841</v>
      </c>
      <c r="Z184">
        <v>273</v>
      </c>
    </row>
    <row r="185" spans="1:26">
      <c r="A185">
        <f t="shared" si="12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0.05</v>
      </c>
      <c r="H185">
        <v>0</v>
      </c>
      <c r="I185">
        <v>0</v>
      </c>
      <c r="J185" t="s">
        <v>2</v>
      </c>
      <c r="K185">
        <f t="shared" si="13"/>
        <v>53.25760708648869</v>
      </c>
      <c r="L185">
        <f>D185+K185</f>
        <v>354.17728708648769</v>
      </c>
      <c r="M185">
        <v>404.734428571428</v>
      </c>
      <c r="X185">
        <f t="shared" si="17"/>
        <v>1.0572293999994145</v>
      </c>
      <c r="Y185">
        <f t="shared" si="17"/>
        <v>5.5955852999995841</v>
      </c>
      <c r="Z185">
        <v>274.5</v>
      </c>
    </row>
    <row r="186" spans="1:26">
      <c r="A186">
        <f t="shared" si="12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0.05</v>
      </c>
      <c r="H186">
        <v>0</v>
      </c>
      <c r="I186">
        <v>0</v>
      </c>
      <c r="J186" t="s">
        <v>2</v>
      </c>
      <c r="K186">
        <f t="shared" si="13"/>
        <v>53.356227426497171</v>
      </c>
      <c r="L186">
        <f>D186+K186</f>
        <v>357.74338742649718</v>
      </c>
      <c r="M186">
        <v>406.88354857142798</v>
      </c>
      <c r="X186">
        <f t="shared" si="17"/>
        <v>1.0572293999994145</v>
      </c>
      <c r="Y186">
        <f t="shared" si="17"/>
        <v>5.5955852999995841</v>
      </c>
      <c r="Z186">
        <v>276</v>
      </c>
    </row>
    <row r="187" spans="1:26">
      <c r="A187">
        <f t="shared" si="12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0.05</v>
      </c>
      <c r="H187">
        <v>0</v>
      </c>
      <c r="I187">
        <v>0</v>
      </c>
      <c r="J187" t="s">
        <v>2</v>
      </c>
      <c r="K187">
        <f t="shared" si="13"/>
        <v>53.454441784910372</v>
      </c>
      <c r="L187">
        <f>D187+K187</f>
        <v>362.04028178491041</v>
      </c>
      <c r="M187">
        <v>409.09030857142801</v>
      </c>
      <c r="X187">
        <f t="shared" si="17"/>
        <v>1.0572293999994145</v>
      </c>
      <c r="Y187">
        <f t="shared" si="17"/>
        <v>5.5955852999995841</v>
      </c>
      <c r="Z187">
        <v>277.5</v>
      </c>
    </row>
    <row r="188" spans="1:26">
      <c r="A188">
        <f t="shared" si="12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0.05</v>
      </c>
      <c r="H188">
        <v>0</v>
      </c>
      <c r="I188">
        <v>0</v>
      </c>
      <c r="J188" t="s">
        <v>2</v>
      </c>
      <c r="K188">
        <f t="shared" si="13"/>
        <v>53.548724223359784</v>
      </c>
      <c r="L188">
        <f>D188+K188</f>
        <v>365.42508422335976</v>
      </c>
      <c r="M188">
        <v>410.51930857142798</v>
      </c>
      <c r="X188">
        <f t="shared" si="17"/>
        <v>1.0572293999994145</v>
      </c>
      <c r="Y188">
        <f t="shared" si="17"/>
        <v>5.5955852999995841</v>
      </c>
      <c r="Z188">
        <v>279</v>
      </c>
    </row>
    <row r="189" spans="1:26">
      <c r="A189">
        <f t="shared" si="12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0.05</v>
      </c>
      <c r="H189">
        <v>0</v>
      </c>
      <c r="I189">
        <v>0</v>
      </c>
      <c r="J189" t="s">
        <v>2</v>
      </c>
      <c r="K189">
        <f t="shared" si="13"/>
        <v>53.644375016912903</v>
      </c>
      <c r="L189">
        <f>D189+K189</f>
        <v>369.03073501691188</v>
      </c>
      <c r="M189">
        <v>411.99022857142802</v>
      </c>
      <c r="X189">
        <f t="shared" si="17"/>
        <v>1.0572293999994145</v>
      </c>
      <c r="Y189">
        <f t="shared" si="17"/>
        <v>5.5955852999995841</v>
      </c>
      <c r="Z189">
        <v>280.5</v>
      </c>
    </row>
    <row r="190" spans="1:26">
      <c r="A190">
        <f t="shared" si="12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0.05</v>
      </c>
      <c r="H190">
        <v>0</v>
      </c>
      <c r="I190">
        <v>0</v>
      </c>
      <c r="J190" t="s">
        <v>2</v>
      </c>
      <c r="K190">
        <f t="shared" si="13"/>
        <v>53.734267209476911</v>
      </c>
      <c r="L190">
        <f>D190+K190</f>
        <v>372.7406672094769</v>
      </c>
      <c r="M190">
        <v>413.49258857142797</v>
      </c>
      <c r="X190">
        <f t="shared" si="17"/>
        <v>1.0572293999994145</v>
      </c>
      <c r="Y190">
        <f t="shared" si="17"/>
        <v>5.5955852999995841</v>
      </c>
      <c r="Z190">
        <v>282</v>
      </c>
    </row>
    <row r="191" spans="1:26">
      <c r="A191">
        <f t="shared" si="12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0.05</v>
      </c>
      <c r="H191">
        <v>0</v>
      </c>
      <c r="I191">
        <v>0</v>
      </c>
      <c r="J191" t="s">
        <v>2</v>
      </c>
      <c r="K191">
        <f t="shared" si="13"/>
        <v>53.865928341946926</v>
      </c>
      <c r="L191">
        <f>D191+K191</f>
        <v>376.59192834194693</v>
      </c>
      <c r="M191">
        <v>415.62658857142799</v>
      </c>
      <c r="X191">
        <f t="shared" si="17"/>
        <v>1.0572293999994145</v>
      </c>
      <c r="Y191">
        <f t="shared" si="17"/>
        <v>5.5955852999995841</v>
      </c>
      <c r="Z191">
        <v>283.5</v>
      </c>
    </row>
    <row r="192" spans="1:26">
      <c r="A192">
        <f t="shared" si="12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0.05</v>
      </c>
      <c r="H192">
        <v>0</v>
      </c>
      <c r="I192">
        <v>0</v>
      </c>
      <c r="J192" t="s">
        <v>2</v>
      </c>
      <c r="K192">
        <f t="shared" si="13"/>
        <v>53.950330652570713</v>
      </c>
      <c r="L192">
        <f>D192+K192</f>
        <v>379.63913065256969</v>
      </c>
      <c r="M192">
        <v>417.528308571428</v>
      </c>
      <c r="X192">
        <f t="shared" si="17"/>
        <v>1.0572293999994145</v>
      </c>
      <c r="Y192">
        <f t="shared" si="17"/>
        <v>5.5955852999995841</v>
      </c>
      <c r="Z192">
        <v>285</v>
      </c>
    </row>
    <row r="193" spans="1:26">
      <c r="A193">
        <f t="shared" si="12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0.05</v>
      </c>
      <c r="H193">
        <v>0</v>
      </c>
      <c r="I193">
        <v>0</v>
      </c>
      <c r="J193" t="s">
        <v>2</v>
      </c>
      <c r="K193">
        <f t="shared" si="13"/>
        <v>54.034338580614786</v>
      </c>
      <c r="L193">
        <f>D193+K193</f>
        <v>382.74881858061474</v>
      </c>
      <c r="M193">
        <v>419.03066857142801</v>
      </c>
      <c r="X193">
        <f t="shared" si="17"/>
        <v>1.0572293999994145</v>
      </c>
      <c r="Y193">
        <f t="shared" si="17"/>
        <v>5.5955852999995841</v>
      </c>
      <c r="Z193">
        <v>286.5</v>
      </c>
    </row>
    <row r="194" spans="1:26">
      <c r="A194">
        <f t="shared" si="12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0.05</v>
      </c>
      <c r="H194">
        <v>0</v>
      </c>
      <c r="I194">
        <v>0</v>
      </c>
      <c r="J194" t="s">
        <v>2</v>
      </c>
      <c r="K194">
        <f t="shared" si="13"/>
        <v>54.115414029033275</v>
      </c>
      <c r="L194">
        <f>D194+K194</f>
        <v>385.89225402903327</v>
      </c>
      <c r="M194">
        <v>420.53826857142798</v>
      </c>
      <c r="X194">
        <f t="shared" si="17"/>
        <v>1.0572293999994145</v>
      </c>
      <c r="Y194">
        <f t="shared" si="17"/>
        <v>5.5955852999995841</v>
      </c>
      <c r="Z194">
        <v>288</v>
      </c>
    </row>
    <row r="195" spans="1:26">
      <c r="A195">
        <f t="shared" ref="A195:A258" si="18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0.05</v>
      </c>
      <c r="H195">
        <v>0</v>
      </c>
      <c r="I195">
        <v>0</v>
      </c>
      <c r="J195" t="s">
        <v>2</v>
      </c>
      <c r="K195">
        <f t="shared" ref="K195:K258" si="19">IF((A195&lt;$A$64),0,IF((A195-$A$64)&lt;1.218,(940.92*G195)*(A195-$A$64-1.2396+(1.2396*EXP(-1*(A195-$A$64)/1.2396))), ((940.92*G195)*(A195-$A$64-1.2396+(1.2396*EXP(-1*(A195-$A$64)/1.2396)))) - ((940.92*G195)*(A195-$A$64-1.218-1.2396+(1.2396*EXP(-1*(A195-$A$64-1.218)/1.2396)))) ))</f>
        <v>54.192550746481373</v>
      </c>
      <c r="L195">
        <f>D195+K195</f>
        <v>389.08939074648038</v>
      </c>
      <c r="M195">
        <v>422.13494857142803</v>
      </c>
      <c r="X195">
        <f t="shared" si="17"/>
        <v>1.0572293999994145</v>
      </c>
      <c r="Y195">
        <f t="shared" si="17"/>
        <v>5.5955852999995841</v>
      </c>
      <c r="Z195">
        <v>289.5</v>
      </c>
    </row>
    <row r="196" spans="1:26">
      <c r="A196">
        <f t="shared" si="18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0.05</v>
      </c>
      <c r="H196">
        <v>0</v>
      </c>
      <c r="I196">
        <v>0</v>
      </c>
      <c r="J196" t="s">
        <v>2</v>
      </c>
      <c r="K196">
        <f t="shared" si="19"/>
        <v>54.272816118647071</v>
      </c>
      <c r="L196">
        <f>D196+K196</f>
        <v>392.30537611864611</v>
      </c>
      <c r="M196">
        <v>423.72114857142799</v>
      </c>
      <c r="X196">
        <f t="shared" ref="X196:Y211" si="20">X195</f>
        <v>1.0572293999994145</v>
      </c>
      <c r="Y196">
        <f t="shared" si="20"/>
        <v>5.5955852999995841</v>
      </c>
      <c r="Z196">
        <v>291</v>
      </c>
    </row>
    <row r="197" spans="1:26">
      <c r="A197">
        <f t="shared" si="18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0.05</v>
      </c>
      <c r="H197">
        <v>0</v>
      </c>
      <c r="I197">
        <v>0</v>
      </c>
      <c r="J197" t="s">
        <v>2</v>
      </c>
      <c r="K197">
        <f t="shared" si="19"/>
        <v>54.349069459689744</v>
      </c>
      <c r="L197">
        <f>D197+K197</f>
        <v>395.71586945968977</v>
      </c>
      <c r="M197">
        <v>425.26735428571402</v>
      </c>
      <c r="X197">
        <f t="shared" si="20"/>
        <v>1.0572293999994145</v>
      </c>
      <c r="Y197">
        <f t="shared" si="20"/>
        <v>5.5955852999995841</v>
      </c>
      <c r="Z197">
        <v>292.5</v>
      </c>
    </row>
    <row r="198" spans="1:26">
      <c r="A198">
        <f t="shared" si="18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0.05</v>
      </c>
      <c r="H198">
        <v>0</v>
      </c>
      <c r="I198">
        <v>0</v>
      </c>
      <c r="J198" t="s">
        <v>2</v>
      </c>
      <c r="K198">
        <f t="shared" si="19"/>
        <v>54.421431989686923</v>
      </c>
      <c r="L198">
        <f>D198+K198</f>
        <v>399.14343198968692</v>
      </c>
      <c r="M198">
        <v>426.63971428571398</v>
      </c>
      <c r="X198">
        <f t="shared" si="20"/>
        <v>1.0572293999994145</v>
      </c>
      <c r="Y198">
        <f t="shared" si="20"/>
        <v>5.5955852999995841</v>
      </c>
      <c r="Z198">
        <v>294</v>
      </c>
    </row>
    <row r="199" spans="1:26">
      <c r="A199">
        <f t="shared" si="18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0.05</v>
      </c>
      <c r="H199">
        <v>0</v>
      </c>
      <c r="I199">
        <v>0</v>
      </c>
      <c r="J199" t="s">
        <v>2</v>
      </c>
      <c r="K199">
        <f t="shared" si="19"/>
        <v>54.49361895495143</v>
      </c>
      <c r="L199">
        <f>D199+K199</f>
        <v>402.45089895495045</v>
      </c>
      <c r="M199">
        <v>427.72003428571401</v>
      </c>
      <c r="X199">
        <f t="shared" si="20"/>
        <v>1.0572293999994145</v>
      </c>
      <c r="Y199">
        <f t="shared" si="20"/>
        <v>5.5955852999995841</v>
      </c>
      <c r="Z199">
        <v>295.5</v>
      </c>
    </row>
    <row r="200" spans="1:26">
      <c r="A200">
        <f t="shared" si="18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0.05</v>
      </c>
      <c r="H200">
        <v>0</v>
      </c>
      <c r="I200">
        <v>0</v>
      </c>
      <c r="J200" t="s">
        <v>2</v>
      </c>
      <c r="K200">
        <f t="shared" si="19"/>
        <v>54.563523546975858</v>
      </c>
      <c r="L200">
        <f>D200+K200</f>
        <v>404.99928354697488</v>
      </c>
      <c r="M200">
        <v>429.437234285714</v>
      </c>
      <c r="X200">
        <f t="shared" si="20"/>
        <v>1.0572293999994145</v>
      </c>
      <c r="Y200">
        <f t="shared" si="20"/>
        <v>5.5955852999995841</v>
      </c>
      <c r="Z200">
        <v>297</v>
      </c>
    </row>
    <row r="201" spans="1:26">
      <c r="A201">
        <f t="shared" si="18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0.05</v>
      </c>
      <c r="H201">
        <v>0</v>
      </c>
      <c r="I201">
        <v>0</v>
      </c>
      <c r="J201" t="s">
        <v>2</v>
      </c>
      <c r="K201">
        <f t="shared" si="19"/>
        <v>54.666750875811985</v>
      </c>
      <c r="L201">
        <f>D201+K201</f>
        <v>408.45831087581098</v>
      </c>
      <c r="M201">
        <v>431.12299428571401</v>
      </c>
      <c r="X201">
        <f t="shared" si="20"/>
        <v>1.0572293999994145</v>
      </c>
      <c r="Y201">
        <f t="shared" si="20"/>
        <v>5.5955852999995841</v>
      </c>
      <c r="Z201">
        <v>298.5</v>
      </c>
    </row>
    <row r="202" spans="1:26">
      <c r="A202">
        <f t="shared" si="18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0.05</v>
      </c>
      <c r="H202">
        <v>0</v>
      </c>
      <c r="I202">
        <v>0</v>
      </c>
      <c r="J202" t="s">
        <v>2</v>
      </c>
      <c r="K202">
        <f t="shared" si="19"/>
        <v>54.699253758980547</v>
      </c>
      <c r="L202">
        <f>D202+K202</f>
        <v>411.10029375897955</v>
      </c>
      <c r="M202">
        <v>432.041474285714</v>
      </c>
      <c r="X202">
        <f t="shared" si="20"/>
        <v>1.0572293999994145</v>
      </c>
      <c r="Y202">
        <f t="shared" si="20"/>
        <v>5.5955852999995841</v>
      </c>
      <c r="Z202">
        <v>300</v>
      </c>
    </row>
    <row r="203" spans="1:26">
      <c r="A203">
        <f t="shared" si="18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0.05</v>
      </c>
      <c r="H203">
        <v>0</v>
      </c>
      <c r="I203">
        <v>0</v>
      </c>
      <c r="J203" t="s">
        <v>2</v>
      </c>
      <c r="K203">
        <f t="shared" si="19"/>
        <v>54.796782985587328</v>
      </c>
      <c r="L203">
        <f>D203+K203</f>
        <v>413.70834298558736</v>
      </c>
      <c r="M203">
        <v>433.35407428571398</v>
      </c>
      <c r="X203">
        <f t="shared" si="20"/>
        <v>1.0572293999994145</v>
      </c>
      <c r="Y203">
        <f t="shared" si="20"/>
        <v>5.5955852999995841</v>
      </c>
      <c r="Z203">
        <v>301.5</v>
      </c>
    </row>
    <row r="204" spans="1:26">
      <c r="A204">
        <f t="shared" si="18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>
        <v>0</v>
      </c>
      <c r="J204" t="s">
        <v>1</v>
      </c>
      <c r="K204">
        <f t="shared" si="19"/>
        <v>0</v>
      </c>
      <c r="L204">
        <f>D204+K204</f>
        <v>361.66251999999997</v>
      </c>
      <c r="M204">
        <v>435.08699428571401</v>
      </c>
      <c r="X204">
        <f t="shared" si="20"/>
        <v>1.0572293999994145</v>
      </c>
      <c r="Y204">
        <f t="shared" si="20"/>
        <v>5.5955852999995841</v>
      </c>
      <c r="Z204">
        <v>303</v>
      </c>
    </row>
    <row r="205" spans="1:26">
      <c r="A205">
        <f t="shared" si="18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>
        <v>0</v>
      </c>
      <c r="J205" t="s">
        <v>1</v>
      </c>
      <c r="K205">
        <f t="shared" si="19"/>
        <v>0</v>
      </c>
      <c r="L205">
        <f>D205+K205</f>
        <v>364.47111999999902</v>
      </c>
      <c r="M205">
        <v>436.84087428571399</v>
      </c>
      <c r="X205">
        <f t="shared" si="20"/>
        <v>1.0572293999994145</v>
      </c>
      <c r="Y205">
        <f t="shared" si="20"/>
        <v>5.5955852999995841</v>
      </c>
      <c r="Z205">
        <v>304.5</v>
      </c>
    </row>
    <row r="206" spans="1:26">
      <c r="A206">
        <f t="shared" si="18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>
        <v>0</v>
      </c>
      <c r="J206" t="s">
        <v>1</v>
      </c>
      <c r="K206">
        <f t="shared" si="19"/>
        <v>0</v>
      </c>
      <c r="L206">
        <f>D206+K206</f>
        <v>367.35307999999998</v>
      </c>
      <c r="M206">
        <v>438.61571428571398</v>
      </c>
      <c r="X206">
        <f t="shared" si="20"/>
        <v>1.0572293999994145</v>
      </c>
      <c r="Y206">
        <f t="shared" si="20"/>
        <v>5.5955852999995841</v>
      </c>
      <c r="Z206">
        <v>306</v>
      </c>
    </row>
    <row r="207" spans="1:26">
      <c r="A207">
        <f t="shared" si="18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>
        <v>0</v>
      </c>
      <c r="J207" t="s">
        <v>1</v>
      </c>
      <c r="K207">
        <f t="shared" si="19"/>
        <v>0</v>
      </c>
      <c r="L207">
        <f>D207+K207</f>
        <v>370.292679999999</v>
      </c>
      <c r="M207">
        <v>440.41675428571398</v>
      </c>
      <c r="X207">
        <f t="shared" si="20"/>
        <v>1.0572293999994145</v>
      </c>
      <c r="Y207">
        <f t="shared" si="20"/>
        <v>5.5955852999995841</v>
      </c>
      <c r="Z207">
        <v>307.5</v>
      </c>
    </row>
    <row r="208" spans="1:26">
      <c r="A208">
        <f t="shared" si="18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>
        <v>0</v>
      </c>
      <c r="J208" t="s">
        <v>1</v>
      </c>
      <c r="K208">
        <f t="shared" si="19"/>
        <v>0</v>
      </c>
      <c r="L208">
        <f>D208+K208</f>
        <v>372.56395999999899</v>
      </c>
      <c r="M208">
        <v>442.24923428571401</v>
      </c>
      <c r="X208">
        <f t="shared" si="20"/>
        <v>1.0572293999994145</v>
      </c>
      <c r="Y208">
        <f t="shared" si="20"/>
        <v>5.5955852999995841</v>
      </c>
      <c r="Z208">
        <v>309</v>
      </c>
    </row>
    <row r="209" spans="1:26">
      <c r="A209">
        <f t="shared" si="18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>
        <v>0</v>
      </c>
      <c r="J209" t="s">
        <v>1</v>
      </c>
      <c r="K209">
        <f t="shared" si="19"/>
        <v>0</v>
      </c>
      <c r="L209">
        <f>D209+K209</f>
        <v>374.76247999999902</v>
      </c>
      <c r="M209">
        <v>443.98407999999898</v>
      </c>
      <c r="X209">
        <f t="shared" si="20"/>
        <v>1.0572293999994145</v>
      </c>
      <c r="Y209">
        <f t="shared" si="20"/>
        <v>5.5955852999995841</v>
      </c>
      <c r="Z209">
        <v>310.5</v>
      </c>
    </row>
    <row r="210" spans="1:26">
      <c r="A210">
        <f t="shared" si="18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>
        <v>0</v>
      </c>
      <c r="J210" t="s">
        <v>1</v>
      </c>
      <c r="K210">
        <f t="shared" si="19"/>
        <v>0</v>
      </c>
      <c r="L210">
        <f>D210+K210</f>
        <v>377.32487428571397</v>
      </c>
      <c r="M210">
        <v>445.58699999999999</v>
      </c>
      <c r="X210">
        <f t="shared" si="20"/>
        <v>1.0572293999994145</v>
      </c>
      <c r="Y210">
        <f t="shared" si="20"/>
        <v>5.5955852999995841</v>
      </c>
      <c r="Z210">
        <v>312</v>
      </c>
    </row>
    <row r="211" spans="1:26">
      <c r="A211">
        <f t="shared" si="18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>
        <v>0</v>
      </c>
      <c r="J211" t="s">
        <v>1</v>
      </c>
      <c r="K211">
        <f t="shared" si="19"/>
        <v>0</v>
      </c>
      <c r="L211">
        <f>D211+K211</f>
        <v>379.70115428571398</v>
      </c>
      <c r="M211">
        <v>446.66268000000002</v>
      </c>
      <c r="X211">
        <f t="shared" si="20"/>
        <v>1.0572293999994145</v>
      </c>
      <c r="Y211">
        <f t="shared" si="20"/>
        <v>5.5955852999995841</v>
      </c>
      <c r="Z211">
        <v>313.5</v>
      </c>
    </row>
    <row r="212" spans="1:26">
      <c r="A212">
        <f t="shared" si="18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>
        <v>0</v>
      </c>
      <c r="J212" t="s">
        <v>1</v>
      </c>
      <c r="K212">
        <f t="shared" si="19"/>
        <v>0</v>
      </c>
      <c r="L212">
        <f>D212+K212</f>
        <v>381.95207428571399</v>
      </c>
      <c r="M212">
        <v>447.75932</v>
      </c>
      <c r="X212">
        <f t="shared" ref="X212:Y227" si="21">X211</f>
        <v>1.0572293999994145</v>
      </c>
      <c r="Y212">
        <f t="shared" si="21"/>
        <v>5.5955852999995841</v>
      </c>
      <c r="Z212">
        <v>315</v>
      </c>
    </row>
    <row r="213" spans="1:26">
      <c r="A213">
        <f t="shared" si="18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>
        <v>0</v>
      </c>
      <c r="J213" t="s">
        <v>1</v>
      </c>
      <c r="K213">
        <f t="shared" si="19"/>
        <v>0</v>
      </c>
      <c r="L213">
        <f>D213+K213</f>
        <v>384.25539428571398</v>
      </c>
      <c r="M213">
        <v>448.86644000000001</v>
      </c>
      <c r="X213">
        <f t="shared" si="21"/>
        <v>1.0572293999994145</v>
      </c>
      <c r="Y213">
        <f t="shared" si="21"/>
        <v>5.5955852999995841</v>
      </c>
      <c r="Z213">
        <v>316.5</v>
      </c>
    </row>
    <row r="214" spans="1:26">
      <c r="A214">
        <f t="shared" si="18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>
        <v>0</v>
      </c>
      <c r="J214" t="s">
        <v>1</v>
      </c>
      <c r="K214">
        <f t="shared" si="19"/>
        <v>0</v>
      </c>
      <c r="L214">
        <f>D214+K214</f>
        <v>386.67923428571402</v>
      </c>
      <c r="M214">
        <v>449.98403999999999</v>
      </c>
      <c r="X214">
        <f t="shared" si="21"/>
        <v>1.0572293999994145</v>
      </c>
      <c r="Y214">
        <f t="shared" si="21"/>
        <v>5.5955852999995841</v>
      </c>
      <c r="Z214">
        <v>318</v>
      </c>
    </row>
    <row r="215" spans="1:26">
      <c r="A215">
        <f t="shared" si="18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>
        <v>0</v>
      </c>
      <c r="J215" t="s">
        <v>1</v>
      </c>
      <c r="K215">
        <f t="shared" si="19"/>
        <v>0</v>
      </c>
      <c r="L215">
        <f>D215+K215</f>
        <v>389.07687428571398</v>
      </c>
      <c r="M215">
        <v>451.30540000000002</v>
      </c>
      <c r="X215">
        <f t="shared" si="21"/>
        <v>1.0572293999994145</v>
      </c>
      <c r="Y215">
        <f t="shared" si="21"/>
        <v>5.5955852999995841</v>
      </c>
      <c r="Z215">
        <v>319.5</v>
      </c>
    </row>
    <row r="216" spans="1:26">
      <c r="A216">
        <f t="shared" si="18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>
        <v>0</v>
      </c>
      <c r="J216" t="s">
        <v>1</v>
      </c>
      <c r="K216">
        <f t="shared" si="19"/>
        <v>0</v>
      </c>
      <c r="L216">
        <f>D216+K216</f>
        <v>391.50595428571398</v>
      </c>
      <c r="M216">
        <v>452.03703999999999</v>
      </c>
      <c r="X216">
        <f t="shared" si="21"/>
        <v>1.0572293999994145</v>
      </c>
      <c r="Y216">
        <f t="shared" si="21"/>
        <v>5.5955852999995841</v>
      </c>
      <c r="Z216">
        <v>321</v>
      </c>
    </row>
    <row r="217" spans="1:26">
      <c r="A217">
        <f t="shared" si="18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>
        <v>0</v>
      </c>
      <c r="J217" t="s">
        <v>1</v>
      </c>
      <c r="K217">
        <f t="shared" si="19"/>
        <v>0</v>
      </c>
      <c r="L217">
        <f>D217+K217</f>
        <v>393.982194285714</v>
      </c>
      <c r="M217">
        <f>M216</f>
        <v>452.03703999999999</v>
      </c>
      <c r="X217">
        <f t="shared" si="21"/>
        <v>1.0572293999994145</v>
      </c>
      <c r="Y217">
        <f t="shared" si="21"/>
        <v>5.5955852999995841</v>
      </c>
      <c r="Z217">
        <v>322.5</v>
      </c>
    </row>
    <row r="218" spans="1:26">
      <c r="A218">
        <f t="shared" si="18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>
        <v>0</v>
      </c>
      <c r="J218" t="s">
        <v>1</v>
      </c>
      <c r="K218">
        <f t="shared" si="19"/>
        <v>0</v>
      </c>
      <c r="L218">
        <f>D218+K218</f>
        <v>396.510834285714</v>
      </c>
      <c r="M218">
        <f t="shared" ref="M218:M263" si="22">M217</f>
        <v>452.03703999999999</v>
      </c>
      <c r="X218">
        <f t="shared" si="21"/>
        <v>1.0572293999994145</v>
      </c>
      <c r="Y218">
        <f t="shared" si="21"/>
        <v>5.5955852999995841</v>
      </c>
      <c r="Z218">
        <v>324</v>
      </c>
    </row>
    <row r="219" spans="1:26">
      <c r="A219">
        <f t="shared" si="18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>
        <v>0</v>
      </c>
      <c r="J219" t="s">
        <v>1</v>
      </c>
      <c r="K219">
        <f t="shared" si="19"/>
        <v>0</v>
      </c>
      <c r="L219">
        <f>D219+K219</f>
        <v>398.28791428571401</v>
      </c>
      <c r="M219">
        <f t="shared" si="22"/>
        <v>452.03703999999999</v>
      </c>
      <c r="X219">
        <f t="shared" si="21"/>
        <v>1.0572293999994145</v>
      </c>
      <c r="Y219">
        <f t="shared" si="21"/>
        <v>5.5955852999995841</v>
      </c>
      <c r="Z219">
        <v>325.5</v>
      </c>
    </row>
    <row r="220" spans="1:26">
      <c r="A220">
        <f t="shared" si="18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>
        <v>0</v>
      </c>
      <c r="J220" t="s">
        <v>1</v>
      </c>
      <c r="K220">
        <f t="shared" si="19"/>
        <v>0</v>
      </c>
      <c r="L220">
        <f>D220+K220</f>
        <v>400.13311428571399</v>
      </c>
      <c r="M220">
        <f t="shared" si="22"/>
        <v>452.03703999999999</v>
      </c>
      <c r="X220">
        <f t="shared" si="21"/>
        <v>1.0572293999994145</v>
      </c>
      <c r="Y220">
        <f t="shared" si="21"/>
        <v>5.5955852999995841</v>
      </c>
      <c r="Z220">
        <v>327</v>
      </c>
    </row>
    <row r="221" spans="1:26">
      <c r="A221">
        <f t="shared" si="18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>
        <v>0</v>
      </c>
      <c r="J221" t="s">
        <v>1</v>
      </c>
      <c r="K221">
        <f t="shared" si="19"/>
        <v>0</v>
      </c>
      <c r="L221">
        <f>D221+K221</f>
        <v>402.051674285714</v>
      </c>
      <c r="M221">
        <f t="shared" si="22"/>
        <v>452.03703999999999</v>
      </c>
      <c r="X221">
        <f t="shared" si="21"/>
        <v>1.0572293999994145</v>
      </c>
      <c r="Y221">
        <f t="shared" si="21"/>
        <v>5.5955852999995841</v>
      </c>
      <c r="Z221">
        <v>328.5</v>
      </c>
    </row>
    <row r="222" spans="1:26">
      <c r="A222">
        <f t="shared" si="18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>
        <v>0</v>
      </c>
      <c r="J222" t="s">
        <v>1</v>
      </c>
      <c r="K222">
        <f t="shared" si="19"/>
        <v>0</v>
      </c>
      <c r="L222">
        <f>D222+K222</f>
        <v>403.35822857142801</v>
      </c>
      <c r="M222">
        <f t="shared" si="22"/>
        <v>452.03703999999999</v>
      </c>
      <c r="X222">
        <f t="shared" si="21"/>
        <v>1.0572293999994145</v>
      </c>
      <c r="Y222">
        <f t="shared" si="21"/>
        <v>5.5955852999995841</v>
      </c>
      <c r="Z222">
        <v>330</v>
      </c>
    </row>
    <row r="223" spans="1:26">
      <c r="A223">
        <f t="shared" si="18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>
        <v>0</v>
      </c>
      <c r="J223" t="s">
        <v>1</v>
      </c>
      <c r="K223">
        <f t="shared" si="19"/>
        <v>0</v>
      </c>
      <c r="L223">
        <f>D223+K223</f>
        <v>404.734428571428</v>
      </c>
      <c r="M223">
        <f t="shared" si="22"/>
        <v>452.03703999999999</v>
      </c>
      <c r="X223">
        <f t="shared" si="21"/>
        <v>1.0572293999994145</v>
      </c>
      <c r="Y223">
        <f t="shared" si="21"/>
        <v>5.5955852999995841</v>
      </c>
      <c r="Z223">
        <v>331.5</v>
      </c>
    </row>
    <row r="224" spans="1:26">
      <c r="A224">
        <f t="shared" si="18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>
        <v>0</v>
      </c>
      <c r="J224" t="s">
        <v>1</v>
      </c>
      <c r="K224">
        <f t="shared" si="19"/>
        <v>0</v>
      </c>
      <c r="L224">
        <f>D224+K224</f>
        <v>406.88354857142798</v>
      </c>
      <c r="M224">
        <f t="shared" si="22"/>
        <v>452.03703999999999</v>
      </c>
      <c r="X224">
        <f t="shared" si="21"/>
        <v>1.0572293999994145</v>
      </c>
      <c r="Y224">
        <f t="shared" si="21"/>
        <v>5.5955852999995841</v>
      </c>
      <c r="Z224">
        <v>333</v>
      </c>
    </row>
    <row r="225" spans="1:26">
      <c r="A225">
        <f t="shared" si="18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>
        <v>0</v>
      </c>
      <c r="J225" t="s">
        <v>1</v>
      </c>
      <c r="K225">
        <f t="shared" si="19"/>
        <v>0</v>
      </c>
      <c r="L225">
        <f>D225+K225</f>
        <v>409.09030857142801</v>
      </c>
      <c r="M225">
        <f t="shared" si="22"/>
        <v>452.03703999999999</v>
      </c>
      <c r="X225">
        <f t="shared" si="21"/>
        <v>1.0572293999994145</v>
      </c>
      <c r="Y225">
        <f t="shared" si="21"/>
        <v>5.5955852999995841</v>
      </c>
      <c r="Z225">
        <v>334.5</v>
      </c>
    </row>
    <row r="226" spans="1:26">
      <c r="A226">
        <f t="shared" si="18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>
        <v>0</v>
      </c>
      <c r="J226" t="s">
        <v>1</v>
      </c>
      <c r="K226">
        <f t="shared" si="19"/>
        <v>0</v>
      </c>
      <c r="L226">
        <f>D226+K226</f>
        <v>410.51930857142798</v>
      </c>
      <c r="M226">
        <f t="shared" si="22"/>
        <v>452.03703999999999</v>
      </c>
      <c r="X226">
        <f t="shared" si="21"/>
        <v>1.0572293999994145</v>
      </c>
      <c r="Y226">
        <f t="shared" si="21"/>
        <v>5.5955852999995841</v>
      </c>
      <c r="Z226">
        <v>336</v>
      </c>
    </row>
    <row r="227" spans="1:26">
      <c r="A227">
        <f t="shared" si="18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>
        <v>0</v>
      </c>
      <c r="J227" t="s">
        <v>1</v>
      </c>
      <c r="K227">
        <f t="shared" si="19"/>
        <v>0</v>
      </c>
      <c r="L227">
        <f>D227+K227</f>
        <v>411.99022857142802</v>
      </c>
      <c r="M227">
        <f t="shared" si="22"/>
        <v>452.03703999999999</v>
      </c>
      <c r="X227">
        <f t="shared" si="21"/>
        <v>1.0572293999994145</v>
      </c>
      <c r="Y227">
        <f t="shared" si="21"/>
        <v>5.5955852999995841</v>
      </c>
      <c r="Z227">
        <v>337.5</v>
      </c>
    </row>
    <row r="228" spans="1:26">
      <c r="A228">
        <f t="shared" si="18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>
        <v>0</v>
      </c>
      <c r="J228" t="s">
        <v>1</v>
      </c>
      <c r="K228">
        <f t="shared" si="19"/>
        <v>0</v>
      </c>
      <c r="L228">
        <f>D228+K228</f>
        <v>413.49258857142797</v>
      </c>
      <c r="M228">
        <f t="shared" si="22"/>
        <v>452.03703999999999</v>
      </c>
      <c r="X228">
        <f t="shared" ref="X228:Y243" si="23">X227</f>
        <v>1.0572293999994145</v>
      </c>
      <c r="Y228">
        <f t="shared" si="23"/>
        <v>5.5955852999995841</v>
      </c>
      <c r="Z228">
        <v>339</v>
      </c>
    </row>
    <row r="229" spans="1:26">
      <c r="A229">
        <f t="shared" si="18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>
        <v>0</v>
      </c>
      <c r="J229" t="s">
        <v>1</v>
      </c>
      <c r="K229">
        <f t="shared" si="19"/>
        <v>0</v>
      </c>
      <c r="L229">
        <f>D229+K229</f>
        <v>415.62658857142799</v>
      </c>
      <c r="M229">
        <f t="shared" si="22"/>
        <v>452.03703999999999</v>
      </c>
      <c r="X229">
        <f t="shared" si="23"/>
        <v>1.0572293999994145</v>
      </c>
      <c r="Y229">
        <f t="shared" si="23"/>
        <v>5.5955852999995841</v>
      </c>
      <c r="Z229">
        <v>340.5</v>
      </c>
    </row>
    <row r="230" spans="1:26">
      <c r="A230">
        <f t="shared" si="18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>
        <v>0</v>
      </c>
      <c r="J230" t="s">
        <v>1</v>
      </c>
      <c r="K230">
        <f t="shared" si="19"/>
        <v>0</v>
      </c>
      <c r="L230">
        <f>D230+K230</f>
        <v>417.528308571428</v>
      </c>
      <c r="M230">
        <f t="shared" si="22"/>
        <v>452.03703999999999</v>
      </c>
      <c r="X230">
        <f t="shared" si="23"/>
        <v>1.0572293999994145</v>
      </c>
      <c r="Y230">
        <f t="shared" si="23"/>
        <v>5.5955852999995841</v>
      </c>
      <c r="Z230">
        <v>342</v>
      </c>
    </row>
    <row r="231" spans="1:26">
      <c r="A231">
        <f t="shared" si="18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>
        <v>0</v>
      </c>
      <c r="J231" t="s">
        <v>1</v>
      </c>
      <c r="K231">
        <f t="shared" si="19"/>
        <v>0</v>
      </c>
      <c r="L231">
        <f>D231+K231</f>
        <v>419.03066857142801</v>
      </c>
      <c r="M231">
        <f t="shared" si="22"/>
        <v>452.03703999999999</v>
      </c>
      <c r="X231">
        <f t="shared" si="23"/>
        <v>1.0572293999994145</v>
      </c>
      <c r="Y231">
        <f t="shared" si="23"/>
        <v>5.5955852999995841</v>
      </c>
      <c r="Z231">
        <v>343.5</v>
      </c>
    </row>
    <row r="232" spans="1:26">
      <c r="A232">
        <f t="shared" si="18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>
        <v>0</v>
      </c>
      <c r="J232" t="s">
        <v>1</v>
      </c>
      <c r="K232">
        <f t="shared" si="19"/>
        <v>0</v>
      </c>
      <c r="L232">
        <f>D232+K232</f>
        <v>420.53826857142798</v>
      </c>
      <c r="M232">
        <f t="shared" si="22"/>
        <v>452.03703999999999</v>
      </c>
      <c r="X232">
        <f t="shared" si="23"/>
        <v>1.0572293999994145</v>
      </c>
      <c r="Y232">
        <f t="shared" si="23"/>
        <v>5.5955852999995841</v>
      </c>
      <c r="Z232">
        <v>345</v>
      </c>
    </row>
    <row r="233" spans="1:26">
      <c r="A233">
        <f t="shared" si="18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>
        <v>0</v>
      </c>
      <c r="J233" t="s">
        <v>1</v>
      </c>
      <c r="K233">
        <f t="shared" si="19"/>
        <v>0</v>
      </c>
      <c r="L233">
        <f>D233+K233</f>
        <v>422.13494857142803</v>
      </c>
      <c r="M233">
        <f t="shared" si="22"/>
        <v>452.03703999999999</v>
      </c>
      <c r="X233">
        <f t="shared" si="23"/>
        <v>1.0572293999994145</v>
      </c>
      <c r="Y233">
        <f t="shared" si="23"/>
        <v>5.5955852999995841</v>
      </c>
      <c r="Z233">
        <v>346.5</v>
      </c>
    </row>
    <row r="234" spans="1:26">
      <c r="A234">
        <f t="shared" si="18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f t="shared" si="19"/>
        <v>0</v>
      </c>
      <c r="L234">
        <f>D234+K234</f>
        <v>423.72114857142799</v>
      </c>
      <c r="M234">
        <f t="shared" si="22"/>
        <v>452.03703999999999</v>
      </c>
      <c r="X234">
        <f t="shared" si="23"/>
        <v>1.0572293999994145</v>
      </c>
      <c r="Y234">
        <f t="shared" si="23"/>
        <v>5.5955852999995841</v>
      </c>
      <c r="Z234">
        <v>348</v>
      </c>
    </row>
    <row r="235" spans="1:26">
      <c r="A235">
        <f t="shared" si="18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f t="shared" si="19"/>
        <v>0</v>
      </c>
      <c r="L235">
        <f>D235+K235</f>
        <v>425.26735428571402</v>
      </c>
      <c r="M235">
        <f t="shared" si="22"/>
        <v>452.03703999999999</v>
      </c>
      <c r="X235">
        <f t="shared" si="23"/>
        <v>1.0572293999994145</v>
      </c>
      <c r="Y235">
        <f t="shared" si="23"/>
        <v>5.5955852999995841</v>
      </c>
      <c r="Z235">
        <v>349.5</v>
      </c>
    </row>
    <row r="236" spans="1:26">
      <c r="A236">
        <f t="shared" si="18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f t="shared" si="19"/>
        <v>0</v>
      </c>
      <c r="L236">
        <f>D236+K236</f>
        <v>426.63971428571398</v>
      </c>
      <c r="M236">
        <f t="shared" si="22"/>
        <v>452.03703999999999</v>
      </c>
      <c r="X236">
        <f t="shared" si="23"/>
        <v>1.0572293999994145</v>
      </c>
      <c r="Y236">
        <f t="shared" si="23"/>
        <v>5.5955852999995841</v>
      </c>
      <c r="Z236">
        <v>351</v>
      </c>
    </row>
    <row r="237" spans="1:26">
      <c r="A237">
        <f t="shared" si="18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f t="shared" si="19"/>
        <v>0</v>
      </c>
      <c r="L237">
        <f>D237+K237</f>
        <v>427.72003428571401</v>
      </c>
      <c r="M237">
        <f t="shared" si="22"/>
        <v>452.03703999999999</v>
      </c>
      <c r="X237">
        <f t="shared" si="23"/>
        <v>1.0572293999994145</v>
      </c>
      <c r="Y237">
        <f t="shared" si="23"/>
        <v>5.5955852999995841</v>
      </c>
      <c r="Z237">
        <v>352.5</v>
      </c>
    </row>
    <row r="238" spans="1:26">
      <c r="A238">
        <f t="shared" si="18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f t="shared" si="19"/>
        <v>0</v>
      </c>
      <c r="L238">
        <f>D238+K238</f>
        <v>429.437234285714</v>
      </c>
      <c r="M238">
        <f t="shared" si="22"/>
        <v>452.03703999999999</v>
      </c>
      <c r="X238">
        <f t="shared" si="23"/>
        <v>1.0572293999994145</v>
      </c>
      <c r="Y238">
        <f t="shared" si="23"/>
        <v>5.5955852999995841</v>
      </c>
      <c r="Z238">
        <v>354</v>
      </c>
    </row>
    <row r="239" spans="1:26">
      <c r="A239">
        <f t="shared" si="18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f t="shared" si="19"/>
        <v>0</v>
      </c>
      <c r="L239">
        <f>D239+K239</f>
        <v>431.12299428571401</v>
      </c>
      <c r="M239">
        <f t="shared" si="22"/>
        <v>452.03703999999999</v>
      </c>
      <c r="X239">
        <f t="shared" si="23"/>
        <v>1.0572293999994145</v>
      </c>
      <c r="Y239">
        <f t="shared" si="23"/>
        <v>5.5955852999995841</v>
      </c>
      <c r="Z239">
        <v>355.5</v>
      </c>
    </row>
    <row r="240" spans="1:26">
      <c r="A240">
        <f t="shared" si="18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f t="shared" si="19"/>
        <v>0</v>
      </c>
      <c r="L240">
        <f>D240+K240</f>
        <v>432.041474285714</v>
      </c>
      <c r="M240">
        <f t="shared" si="22"/>
        <v>452.03703999999999</v>
      </c>
      <c r="X240">
        <f t="shared" si="23"/>
        <v>1.0572293999994145</v>
      </c>
      <c r="Y240">
        <f t="shared" si="23"/>
        <v>5.5955852999995841</v>
      </c>
      <c r="Z240">
        <v>357</v>
      </c>
    </row>
    <row r="241" spans="1:26">
      <c r="A241">
        <f t="shared" si="18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f t="shared" si="19"/>
        <v>0</v>
      </c>
      <c r="L241">
        <f>D241+K241</f>
        <v>433.35407428571398</v>
      </c>
      <c r="M241">
        <f t="shared" si="22"/>
        <v>452.03703999999999</v>
      </c>
      <c r="X241">
        <f t="shared" si="23"/>
        <v>1.0572293999994145</v>
      </c>
      <c r="Y241">
        <f t="shared" si="23"/>
        <v>5.5955852999995841</v>
      </c>
      <c r="Z241">
        <v>358.5</v>
      </c>
    </row>
    <row r="242" spans="1:26">
      <c r="A242">
        <f t="shared" si="18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f t="shared" si="19"/>
        <v>0</v>
      </c>
      <c r="L242">
        <f>D242+K242</f>
        <v>435.08699428571401</v>
      </c>
      <c r="M242">
        <f t="shared" si="22"/>
        <v>452.03703999999999</v>
      </c>
      <c r="X242">
        <f t="shared" si="23"/>
        <v>1.0572293999994145</v>
      </c>
      <c r="Y242">
        <f t="shared" si="23"/>
        <v>5.5955852999995841</v>
      </c>
      <c r="Z242">
        <v>360</v>
      </c>
    </row>
    <row r="243" spans="1:26">
      <c r="A243">
        <f t="shared" si="18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f t="shared" si="19"/>
        <v>0</v>
      </c>
      <c r="L243">
        <f>D243+K243</f>
        <v>436.84087428571399</v>
      </c>
      <c r="M243">
        <f t="shared" si="22"/>
        <v>452.03703999999999</v>
      </c>
      <c r="X243">
        <f t="shared" si="23"/>
        <v>1.0572293999994145</v>
      </c>
      <c r="Y243">
        <f t="shared" si="23"/>
        <v>5.5955852999995841</v>
      </c>
      <c r="Z243">
        <v>361.5</v>
      </c>
    </row>
    <row r="244" spans="1:26">
      <c r="A244">
        <f t="shared" si="18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f t="shared" si="19"/>
        <v>0</v>
      </c>
      <c r="L244">
        <f>D244+K244</f>
        <v>438.61571428571398</v>
      </c>
      <c r="M244">
        <f t="shared" si="22"/>
        <v>452.03703999999999</v>
      </c>
      <c r="X244">
        <f t="shared" ref="X244:Y259" si="24">X243</f>
        <v>1.0572293999994145</v>
      </c>
      <c r="Y244">
        <f t="shared" si="24"/>
        <v>5.5955852999995841</v>
      </c>
      <c r="Z244">
        <v>363</v>
      </c>
    </row>
    <row r="245" spans="1:26">
      <c r="A245">
        <f t="shared" si="18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f t="shared" si="19"/>
        <v>0</v>
      </c>
      <c r="L245">
        <f>D245+K245</f>
        <v>440.41675428571398</v>
      </c>
      <c r="M245">
        <f t="shared" si="22"/>
        <v>452.03703999999999</v>
      </c>
      <c r="X245">
        <f t="shared" si="24"/>
        <v>1.0572293999994145</v>
      </c>
      <c r="Y245">
        <f t="shared" si="24"/>
        <v>5.5955852999995841</v>
      </c>
      <c r="Z245">
        <v>364.5</v>
      </c>
    </row>
    <row r="246" spans="1:26">
      <c r="A246">
        <f t="shared" si="18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f t="shared" si="19"/>
        <v>0</v>
      </c>
      <c r="L246">
        <f>D246+K246</f>
        <v>442.24923428571401</v>
      </c>
      <c r="M246">
        <f t="shared" si="22"/>
        <v>452.03703999999999</v>
      </c>
      <c r="X246">
        <f t="shared" si="24"/>
        <v>1.0572293999994145</v>
      </c>
      <c r="Y246">
        <f t="shared" si="24"/>
        <v>5.5955852999995841</v>
      </c>
      <c r="Z246">
        <v>366</v>
      </c>
    </row>
    <row r="247" spans="1:26">
      <c r="A247">
        <f t="shared" si="18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f t="shared" si="19"/>
        <v>0</v>
      </c>
      <c r="L247">
        <f>D247+K247</f>
        <v>443.98407999999898</v>
      </c>
      <c r="M247">
        <f t="shared" si="22"/>
        <v>452.03703999999999</v>
      </c>
      <c r="X247">
        <f t="shared" si="24"/>
        <v>1.0572293999994145</v>
      </c>
      <c r="Y247">
        <f t="shared" si="24"/>
        <v>5.5955852999995841</v>
      </c>
      <c r="Z247">
        <v>367.5</v>
      </c>
    </row>
    <row r="248" spans="1:26">
      <c r="A248">
        <f t="shared" si="18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f t="shared" si="19"/>
        <v>0</v>
      </c>
      <c r="L248">
        <f>D248+K248</f>
        <v>445.58699999999999</v>
      </c>
      <c r="M248">
        <f t="shared" si="22"/>
        <v>452.03703999999999</v>
      </c>
      <c r="X248">
        <f t="shared" si="24"/>
        <v>1.0572293999994145</v>
      </c>
      <c r="Y248">
        <f t="shared" si="24"/>
        <v>5.5955852999995841</v>
      </c>
      <c r="Z248">
        <v>369</v>
      </c>
    </row>
    <row r="249" spans="1:26">
      <c r="A249">
        <f t="shared" si="18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f t="shared" si="19"/>
        <v>0</v>
      </c>
      <c r="L249">
        <f>D249+K249</f>
        <v>446.66268000000002</v>
      </c>
      <c r="M249">
        <f t="shared" si="22"/>
        <v>452.03703999999999</v>
      </c>
      <c r="X249">
        <f t="shared" si="24"/>
        <v>1.0572293999994145</v>
      </c>
      <c r="Y249">
        <f t="shared" si="24"/>
        <v>5.5955852999995841</v>
      </c>
      <c r="Z249">
        <v>370.5</v>
      </c>
    </row>
    <row r="250" spans="1:26">
      <c r="A250">
        <f t="shared" si="18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f t="shared" si="19"/>
        <v>0</v>
      </c>
      <c r="L250">
        <f>D250+K250</f>
        <v>447.75932</v>
      </c>
      <c r="M250">
        <f t="shared" si="22"/>
        <v>452.03703999999999</v>
      </c>
      <c r="X250">
        <f t="shared" si="24"/>
        <v>1.0572293999994145</v>
      </c>
      <c r="Y250">
        <f t="shared" si="24"/>
        <v>5.5955852999995841</v>
      </c>
      <c r="Z250">
        <v>372</v>
      </c>
    </row>
    <row r="251" spans="1:26">
      <c r="A251">
        <f t="shared" si="18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f t="shared" si="19"/>
        <v>0</v>
      </c>
      <c r="L251">
        <f>D251+K251</f>
        <v>448.86644000000001</v>
      </c>
      <c r="M251">
        <f t="shared" si="22"/>
        <v>452.03703999999999</v>
      </c>
      <c r="X251">
        <f t="shared" si="24"/>
        <v>1.0572293999994145</v>
      </c>
      <c r="Y251">
        <f t="shared" si="24"/>
        <v>5.5955852999995841</v>
      </c>
      <c r="Z251">
        <v>373.5</v>
      </c>
    </row>
    <row r="252" spans="1:26">
      <c r="A252">
        <f t="shared" si="18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f t="shared" si="19"/>
        <v>0</v>
      </c>
      <c r="L252">
        <f>D252+K252</f>
        <v>449.98403999999999</v>
      </c>
      <c r="M252">
        <f t="shared" si="22"/>
        <v>452.03703999999999</v>
      </c>
      <c r="X252">
        <f t="shared" si="24"/>
        <v>1.0572293999994145</v>
      </c>
      <c r="Y252">
        <f t="shared" si="24"/>
        <v>5.5955852999995841</v>
      </c>
      <c r="Z252">
        <v>375</v>
      </c>
    </row>
    <row r="253" spans="1:26">
      <c r="A253">
        <f t="shared" si="18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f t="shared" si="19"/>
        <v>0</v>
      </c>
      <c r="L253">
        <f>D253+K253</f>
        <v>451.30540000000002</v>
      </c>
      <c r="M253">
        <f t="shared" si="22"/>
        <v>452.03703999999999</v>
      </c>
      <c r="X253">
        <f t="shared" si="24"/>
        <v>1.0572293999994145</v>
      </c>
      <c r="Y253">
        <f t="shared" si="24"/>
        <v>5.5955852999995841</v>
      </c>
      <c r="Z253">
        <v>376.5</v>
      </c>
    </row>
    <row r="254" spans="1:26">
      <c r="A254">
        <f t="shared" si="18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f t="shared" si="19"/>
        <v>0</v>
      </c>
      <c r="L254">
        <f>D254+K254</f>
        <v>452.03703999999999</v>
      </c>
      <c r="M254">
        <f t="shared" si="22"/>
        <v>452.03703999999999</v>
      </c>
      <c r="X254">
        <f t="shared" si="24"/>
        <v>1.0572293999994145</v>
      </c>
      <c r="Y254">
        <f t="shared" si="24"/>
        <v>5.5955852999995841</v>
      </c>
      <c r="Z254">
        <v>378</v>
      </c>
    </row>
    <row r="255" spans="1:26">
      <c r="A255">
        <f t="shared" si="18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f t="shared" si="19"/>
        <v>0</v>
      </c>
      <c r="L255">
        <f>D255+K255</f>
        <v>452.89675999999997</v>
      </c>
      <c r="M255">
        <f t="shared" si="22"/>
        <v>452.03703999999999</v>
      </c>
      <c r="X255">
        <f t="shared" si="24"/>
        <v>1.0572293999994145</v>
      </c>
      <c r="Y255">
        <f t="shared" si="24"/>
        <v>5.5955852999995841</v>
      </c>
      <c r="Z255">
        <v>379.5</v>
      </c>
    </row>
    <row r="256" spans="1:26">
      <c r="A256">
        <f t="shared" si="18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f t="shared" si="19"/>
        <v>0</v>
      </c>
      <c r="L256">
        <f>D256+K256</f>
        <v>454.19251999999898</v>
      </c>
      <c r="M256">
        <f t="shared" si="22"/>
        <v>452.03703999999999</v>
      </c>
      <c r="X256">
        <f t="shared" si="24"/>
        <v>1.0572293999994145</v>
      </c>
      <c r="Y256">
        <f t="shared" si="24"/>
        <v>5.5955852999995841</v>
      </c>
      <c r="Z256">
        <v>381</v>
      </c>
    </row>
    <row r="257" spans="1:26">
      <c r="A257">
        <f t="shared" si="18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f t="shared" si="19"/>
        <v>0</v>
      </c>
      <c r="L257">
        <f>D257+K257</f>
        <v>455.44111999999899</v>
      </c>
      <c r="M257">
        <f t="shared" si="22"/>
        <v>452.03703999999999</v>
      </c>
      <c r="X257">
        <f t="shared" si="24"/>
        <v>1.0572293999994145</v>
      </c>
      <c r="Y257">
        <f t="shared" si="24"/>
        <v>5.5955852999995841</v>
      </c>
      <c r="Z257">
        <v>382.5</v>
      </c>
    </row>
    <row r="258" spans="1:26">
      <c r="A258">
        <f t="shared" si="18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f t="shared" si="19"/>
        <v>0</v>
      </c>
      <c r="L258">
        <f>D258+K258</f>
        <v>456.13427999999902</v>
      </c>
      <c r="M258">
        <f t="shared" si="22"/>
        <v>452.03703999999999</v>
      </c>
      <c r="X258">
        <f t="shared" si="24"/>
        <v>1.0572293999994145</v>
      </c>
      <c r="Y258">
        <f t="shared" si="24"/>
        <v>5.5955852999995841</v>
      </c>
      <c r="Z258">
        <v>384</v>
      </c>
    </row>
    <row r="259" spans="1:26">
      <c r="A259">
        <f t="shared" ref="A259:A263" si="25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f t="shared" ref="K259:K263" si="26">IF((A259&lt;$A$64),0,IF((A259-$A$64)&lt;1.218,(940.92*G259)*(A259-$A$64-1.2396+(1.2396*EXP(-1*(A259-$A$64)/1.2396))), ((940.92*G259)*(A259-$A$64-1.2396+(1.2396*EXP(-1*(A259-$A$64)/1.2396)))) - ((940.92*G259)*(A259-$A$64-1.218-1.2396+(1.2396*EXP(-1*(A259-$A$64-1.218)/1.2396)))) ))</f>
        <v>0</v>
      </c>
      <c r="L259">
        <f>D259+K259</f>
        <v>456.81695999999903</v>
      </c>
      <c r="M259">
        <f t="shared" si="22"/>
        <v>452.03703999999999</v>
      </c>
      <c r="X259">
        <f t="shared" si="24"/>
        <v>1.0572293999994145</v>
      </c>
      <c r="Y259">
        <f t="shared" si="24"/>
        <v>5.5955852999995841</v>
      </c>
      <c r="Z259">
        <v>385.5</v>
      </c>
    </row>
    <row r="260" spans="1:26">
      <c r="A260">
        <f t="shared" si="25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f t="shared" si="26"/>
        <v>0</v>
      </c>
      <c r="L260">
        <f>D260+K260</f>
        <v>457.871679999999</v>
      </c>
      <c r="M260">
        <f t="shared" si="22"/>
        <v>452.03703999999999</v>
      </c>
      <c r="X260">
        <f t="shared" ref="X260:Y275" si="27">X259</f>
        <v>1.0572293999994145</v>
      </c>
      <c r="Y260">
        <f t="shared" si="27"/>
        <v>5.5955852999995841</v>
      </c>
      <c r="Z260">
        <v>387</v>
      </c>
    </row>
    <row r="261" spans="1:26">
      <c r="A261">
        <f t="shared" si="25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f t="shared" si="26"/>
        <v>0</v>
      </c>
      <c r="L261">
        <f>D261+K261</f>
        <v>458.21975999999898</v>
      </c>
      <c r="M261">
        <f t="shared" si="22"/>
        <v>452.03703999999999</v>
      </c>
      <c r="X261">
        <f t="shared" si="27"/>
        <v>1.0572293999994145</v>
      </c>
      <c r="Y261">
        <f t="shared" si="27"/>
        <v>5.5955852999995841</v>
      </c>
      <c r="Z261">
        <v>388.5</v>
      </c>
    </row>
    <row r="262" spans="1:26">
      <c r="A262">
        <f t="shared" si="25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f t="shared" si="26"/>
        <v>0</v>
      </c>
      <c r="L262">
        <f>D262+K262</f>
        <v>458.74659999999898</v>
      </c>
      <c r="M262">
        <f t="shared" si="22"/>
        <v>452.03703999999999</v>
      </c>
      <c r="X262">
        <f t="shared" si="27"/>
        <v>1.0572293999994145</v>
      </c>
      <c r="Y262">
        <f t="shared" si="27"/>
        <v>5.5955852999995841</v>
      </c>
      <c r="Z262">
        <v>390</v>
      </c>
    </row>
    <row r="263" spans="1:26">
      <c r="A263">
        <f t="shared" si="25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f t="shared" si="26"/>
        <v>0</v>
      </c>
      <c r="L263">
        <f>D263+K263</f>
        <v>458.89855999999901</v>
      </c>
      <c r="M263">
        <f t="shared" si="22"/>
        <v>452.03703999999999</v>
      </c>
      <c r="X263">
        <f t="shared" si="27"/>
        <v>1.0572293999994145</v>
      </c>
      <c r="Y263">
        <f t="shared" si="27"/>
        <v>5.5955852999995841</v>
      </c>
      <c r="Z263">
        <v>391.5</v>
      </c>
    </row>
    <row r="264" spans="1:26">
      <c r="X264">
        <f t="shared" si="27"/>
        <v>1.0572293999994145</v>
      </c>
      <c r="Y264">
        <f t="shared" si="27"/>
        <v>5.5955852999995841</v>
      </c>
      <c r="Z264">
        <v>393</v>
      </c>
    </row>
    <row r="265" spans="1:26">
      <c r="X265">
        <f t="shared" si="27"/>
        <v>1.0572293999994145</v>
      </c>
      <c r="Y265">
        <f t="shared" si="27"/>
        <v>5.5955852999995841</v>
      </c>
      <c r="Z265">
        <v>394.5</v>
      </c>
    </row>
    <row r="266" spans="1:26">
      <c r="X266">
        <f t="shared" si="27"/>
        <v>1.0572293999994145</v>
      </c>
      <c r="Y266">
        <f t="shared" si="27"/>
        <v>5.5955852999995841</v>
      </c>
      <c r="Z266">
        <v>396</v>
      </c>
    </row>
    <row r="267" spans="1:26">
      <c r="X267">
        <f t="shared" si="27"/>
        <v>1.0572293999994145</v>
      </c>
      <c r="Y267">
        <f t="shared" si="27"/>
        <v>5.5955852999995841</v>
      </c>
      <c r="Z267">
        <v>397.5</v>
      </c>
    </row>
    <row r="268" spans="1:26">
      <c r="X268">
        <f t="shared" si="27"/>
        <v>1.0572293999994145</v>
      </c>
      <c r="Y268">
        <f t="shared" si="27"/>
        <v>5.5955852999995841</v>
      </c>
      <c r="Z268">
        <v>399</v>
      </c>
    </row>
    <row r="269" spans="1:26">
      <c r="X269">
        <f t="shared" si="27"/>
        <v>1.0572293999994145</v>
      </c>
      <c r="Y269">
        <f t="shared" si="27"/>
        <v>5.5955852999995841</v>
      </c>
      <c r="Z269">
        <v>400.5</v>
      </c>
    </row>
    <row r="270" spans="1:26">
      <c r="X270">
        <f t="shared" si="27"/>
        <v>1.0572293999994145</v>
      </c>
      <c r="Y270">
        <f t="shared" si="27"/>
        <v>5.5955852999995841</v>
      </c>
      <c r="Z270">
        <v>402</v>
      </c>
    </row>
    <row r="271" spans="1:26">
      <c r="X271">
        <f t="shared" si="27"/>
        <v>1.0572293999994145</v>
      </c>
      <c r="Y271">
        <f t="shared" si="27"/>
        <v>5.5955852999995841</v>
      </c>
      <c r="Z271">
        <v>403.5</v>
      </c>
    </row>
    <row r="272" spans="1:26">
      <c r="X272">
        <f t="shared" si="27"/>
        <v>1.0572293999994145</v>
      </c>
      <c r="Y272">
        <f t="shared" si="27"/>
        <v>5.5955852999995841</v>
      </c>
      <c r="Z272">
        <v>405</v>
      </c>
    </row>
    <row r="273" spans="24:26">
      <c r="X273">
        <f t="shared" si="27"/>
        <v>1.0572293999994145</v>
      </c>
      <c r="Y273">
        <f t="shared" si="27"/>
        <v>5.5955852999995841</v>
      </c>
      <c r="Z273">
        <v>406.5</v>
      </c>
    </row>
    <row r="274" spans="24:26">
      <c r="X274">
        <f t="shared" si="27"/>
        <v>1.0572293999994145</v>
      </c>
      <c r="Y274">
        <f t="shared" si="27"/>
        <v>5.5955852999995841</v>
      </c>
      <c r="Z274">
        <v>408</v>
      </c>
    </row>
    <row r="275" spans="24:26">
      <c r="X275">
        <f t="shared" si="27"/>
        <v>1.0572293999994145</v>
      </c>
      <c r="Y275">
        <f t="shared" si="27"/>
        <v>5.5955852999995841</v>
      </c>
      <c r="Z275">
        <v>409.5</v>
      </c>
    </row>
    <row r="276" spans="24:26">
      <c r="X276">
        <f t="shared" ref="X276:Y291" si="28">X275</f>
        <v>1.0572293999994145</v>
      </c>
      <c r="Y276">
        <f t="shared" si="28"/>
        <v>5.5955852999995841</v>
      </c>
      <c r="Z276">
        <v>411</v>
      </c>
    </row>
    <row r="277" spans="24:26">
      <c r="X277">
        <f t="shared" si="28"/>
        <v>1.0572293999994145</v>
      </c>
      <c r="Y277">
        <f t="shared" si="28"/>
        <v>5.5955852999995841</v>
      </c>
      <c r="Z277">
        <v>412.5</v>
      </c>
    </row>
    <row r="278" spans="24:26">
      <c r="X278">
        <f t="shared" si="28"/>
        <v>1.0572293999994145</v>
      </c>
      <c r="Y278">
        <f t="shared" si="28"/>
        <v>5.5955852999995841</v>
      </c>
      <c r="Z278">
        <v>414</v>
      </c>
    </row>
    <row r="279" spans="24:26">
      <c r="X279">
        <f t="shared" si="28"/>
        <v>1.0572293999994145</v>
      </c>
      <c r="Y279">
        <f t="shared" si="28"/>
        <v>5.5955852999995841</v>
      </c>
      <c r="Z279">
        <v>415.5</v>
      </c>
    </row>
    <row r="280" spans="24:26">
      <c r="X280">
        <f t="shared" si="28"/>
        <v>1.0572293999994145</v>
      </c>
      <c r="Y280">
        <f t="shared" si="28"/>
        <v>5.5955852999995841</v>
      </c>
      <c r="Z280">
        <v>417</v>
      </c>
    </row>
    <row r="281" spans="24:26">
      <c r="X281">
        <f t="shared" si="28"/>
        <v>1.0572293999994145</v>
      </c>
      <c r="Y281">
        <f t="shared" si="28"/>
        <v>5.5955852999995841</v>
      </c>
      <c r="Z281">
        <v>418.5</v>
      </c>
    </row>
    <row r="282" spans="24:26">
      <c r="X282">
        <f t="shared" si="28"/>
        <v>1.0572293999994145</v>
      </c>
      <c r="Y282">
        <f t="shared" si="28"/>
        <v>5.5955852999995841</v>
      </c>
      <c r="Z282">
        <v>420</v>
      </c>
    </row>
    <row r="283" spans="24:26">
      <c r="X283">
        <f t="shared" si="28"/>
        <v>1.0572293999994145</v>
      </c>
      <c r="Y283">
        <f t="shared" si="28"/>
        <v>5.5955852999995841</v>
      </c>
      <c r="Z283">
        <v>421.5</v>
      </c>
    </row>
    <row r="284" spans="24:26">
      <c r="X284">
        <f t="shared" si="28"/>
        <v>1.0572293999994145</v>
      </c>
      <c r="Y284">
        <f t="shared" si="28"/>
        <v>5.5955852999995841</v>
      </c>
      <c r="Z284">
        <v>423</v>
      </c>
    </row>
    <row r="285" spans="24:26">
      <c r="X285">
        <f t="shared" si="28"/>
        <v>1.0572293999994145</v>
      </c>
      <c r="Y285">
        <f t="shared" si="28"/>
        <v>5.5955852999995841</v>
      </c>
      <c r="Z285">
        <v>424.5</v>
      </c>
    </row>
    <row r="286" spans="24:26">
      <c r="X286">
        <f t="shared" si="28"/>
        <v>1.0572293999994145</v>
      </c>
      <c r="Y286">
        <f t="shared" si="28"/>
        <v>5.5955852999995841</v>
      </c>
      <c r="Z286">
        <v>426</v>
      </c>
    </row>
    <row r="287" spans="24:26">
      <c r="X287">
        <f t="shared" si="28"/>
        <v>1.0572293999994145</v>
      </c>
      <c r="Y287">
        <f t="shared" si="28"/>
        <v>5.5955852999995841</v>
      </c>
      <c r="Z287">
        <v>427.5</v>
      </c>
    </row>
    <row r="288" spans="24:26">
      <c r="X288">
        <f t="shared" si="28"/>
        <v>1.0572293999994145</v>
      </c>
      <c r="Y288">
        <f t="shared" si="28"/>
        <v>5.5955852999995841</v>
      </c>
      <c r="Z288">
        <v>429</v>
      </c>
    </row>
    <row r="289" spans="24:26">
      <c r="X289">
        <f t="shared" si="28"/>
        <v>1.0572293999994145</v>
      </c>
      <c r="Y289">
        <f t="shared" si="28"/>
        <v>5.5955852999995841</v>
      </c>
      <c r="Z289">
        <v>430.5</v>
      </c>
    </row>
    <row r="290" spans="24:26">
      <c r="X290">
        <f t="shared" si="28"/>
        <v>1.0572293999994145</v>
      </c>
      <c r="Y290">
        <f t="shared" si="28"/>
        <v>5.5955852999995841</v>
      </c>
      <c r="Z290">
        <v>432</v>
      </c>
    </row>
    <row r="291" spans="24:26">
      <c r="X291">
        <f t="shared" si="28"/>
        <v>1.0572293999994145</v>
      </c>
      <c r="Y291">
        <f t="shared" si="28"/>
        <v>5.5955852999995841</v>
      </c>
      <c r="Z291">
        <v>433.5</v>
      </c>
    </row>
    <row r="292" spans="24:26">
      <c r="X292">
        <f t="shared" ref="X292:Y307" si="29">X291</f>
        <v>1.0572293999994145</v>
      </c>
      <c r="Y292">
        <f t="shared" si="29"/>
        <v>5.5955852999995841</v>
      </c>
      <c r="Z292">
        <v>435</v>
      </c>
    </row>
    <row r="293" spans="24:26">
      <c r="X293">
        <f t="shared" si="29"/>
        <v>1.0572293999994145</v>
      </c>
      <c r="Y293">
        <f t="shared" si="29"/>
        <v>5.5955852999995841</v>
      </c>
      <c r="Z293">
        <v>436.5</v>
      </c>
    </row>
    <row r="294" spans="24:26">
      <c r="X294">
        <f t="shared" si="29"/>
        <v>1.0572293999994145</v>
      </c>
      <c r="Y294">
        <f t="shared" si="29"/>
        <v>5.5955852999995841</v>
      </c>
      <c r="Z294">
        <v>438</v>
      </c>
    </row>
    <row r="295" spans="24:26">
      <c r="X295">
        <f t="shared" si="29"/>
        <v>1.0572293999994145</v>
      </c>
      <c r="Y295">
        <f t="shared" si="29"/>
        <v>5.5955852999995841</v>
      </c>
      <c r="Z295">
        <v>439.5</v>
      </c>
    </row>
    <row r="296" spans="24:26">
      <c r="X296">
        <f t="shared" si="29"/>
        <v>1.0572293999994145</v>
      </c>
      <c r="Y296">
        <f t="shared" si="29"/>
        <v>5.5955852999995841</v>
      </c>
      <c r="Z296">
        <v>441</v>
      </c>
    </row>
    <row r="297" spans="24:26">
      <c r="X297">
        <f t="shared" si="29"/>
        <v>1.0572293999994145</v>
      </c>
      <c r="Y297">
        <f t="shared" si="29"/>
        <v>5.5955852999995841</v>
      </c>
      <c r="Z297">
        <v>442.5</v>
      </c>
    </row>
    <row r="298" spans="24:26">
      <c r="X298">
        <f t="shared" si="29"/>
        <v>1.0572293999994145</v>
      </c>
      <c r="Y298">
        <f t="shared" si="29"/>
        <v>5.5955852999995841</v>
      </c>
      <c r="Z298">
        <v>444</v>
      </c>
    </row>
    <row r="299" spans="24:26">
      <c r="X299">
        <f t="shared" si="29"/>
        <v>1.0572293999994145</v>
      </c>
      <c r="Y299">
        <f t="shared" si="29"/>
        <v>5.5955852999995841</v>
      </c>
      <c r="Z299">
        <v>445.5</v>
      </c>
    </row>
    <row r="300" spans="24:26">
      <c r="X300">
        <f t="shared" si="29"/>
        <v>1.0572293999994145</v>
      </c>
      <c r="Y300">
        <f t="shared" si="29"/>
        <v>5.5955852999995841</v>
      </c>
      <c r="Z300">
        <v>447</v>
      </c>
    </row>
    <row r="301" spans="24:26">
      <c r="X301">
        <f t="shared" si="29"/>
        <v>1.0572293999994145</v>
      </c>
      <c r="Y301">
        <f t="shared" si="29"/>
        <v>5.5955852999995841</v>
      </c>
      <c r="Z301">
        <v>448.5</v>
      </c>
    </row>
    <row r="302" spans="24:26">
      <c r="X302">
        <f t="shared" si="29"/>
        <v>1.0572293999994145</v>
      </c>
      <c r="Y302">
        <f t="shared" si="29"/>
        <v>5.5955852999995841</v>
      </c>
      <c r="Z302">
        <v>450</v>
      </c>
    </row>
    <row r="303" spans="24:26">
      <c r="X303">
        <f t="shared" si="29"/>
        <v>1.0572293999994145</v>
      </c>
      <c r="Y303">
        <f t="shared" si="29"/>
        <v>5.5955852999995841</v>
      </c>
      <c r="Z303">
        <v>451.5</v>
      </c>
    </row>
    <row r="304" spans="24:26">
      <c r="X304">
        <f t="shared" si="29"/>
        <v>1.0572293999994145</v>
      </c>
      <c r="Y304">
        <f t="shared" si="29"/>
        <v>5.5955852999995841</v>
      </c>
      <c r="Z304">
        <v>453</v>
      </c>
    </row>
    <row r="305" spans="24:26">
      <c r="X305">
        <f t="shared" si="29"/>
        <v>1.0572293999994145</v>
      </c>
      <c r="Y305">
        <f t="shared" si="29"/>
        <v>5.5955852999995841</v>
      </c>
      <c r="Z305">
        <v>454.5</v>
      </c>
    </row>
    <row r="306" spans="24:26">
      <c r="X306">
        <f t="shared" si="29"/>
        <v>1.0572293999994145</v>
      </c>
      <c r="Y306">
        <f t="shared" si="29"/>
        <v>5.5955852999995841</v>
      </c>
      <c r="Z306">
        <v>456</v>
      </c>
    </row>
    <row r="307" spans="24:26">
      <c r="X307">
        <f t="shared" si="29"/>
        <v>1.0572293999994145</v>
      </c>
      <c r="Y307">
        <f t="shared" si="29"/>
        <v>5.5955852999995841</v>
      </c>
      <c r="Z307">
        <v>457.5</v>
      </c>
    </row>
    <row r="308" spans="24:26">
      <c r="X308">
        <f t="shared" ref="X308:Y323" si="30">X307</f>
        <v>1.0572293999994145</v>
      </c>
      <c r="Y308">
        <f t="shared" si="30"/>
        <v>5.5955852999995841</v>
      </c>
      <c r="Z308">
        <v>459</v>
      </c>
    </row>
    <row r="309" spans="24:26">
      <c r="X309">
        <f t="shared" si="30"/>
        <v>1.0572293999994145</v>
      </c>
      <c r="Y309">
        <f t="shared" si="30"/>
        <v>5.5955852999995841</v>
      </c>
      <c r="Z309">
        <v>460.5</v>
      </c>
    </row>
    <row r="310" spans="24:26">
      <c r="X310">
        <f t="shared" si="30"/>
        <v>1.0572293999994145</v>
      </c>
      <c r="Y310">
        <f t="shared" si="30"/>
        <v>5.5955852999995841</v>
      </c>
      <c r="Z310">
        <v>462</v>
      </c>
    </row>
    <row r="311" spans="24:26">
      <c r="X311">
        <f t="shared" si="30"/>
        <v>1.0572293999994145</v>
      </c>
      <c r="Y311">
        <f t="shared" si="30"/>
        <v>5.5955852999995841</v>
      </c>
      <c r="Z311">
        <v>463.5</v>
      </c>
    </row>
    <row r="312" spans="24:26">
      <c r="X312">
        <f t="shared" si="30"/>
        <v>1.0572293999994145</v>
      </c>
      <c r="Y312">
        <f t="shared" si="30"/>
        <v>5.5955852999995841</v>
      </c>
      <c r="Z312">
        <v>465</v>
      </c>
    </row>
    <row r="313" spans="24:26">
      <c r="X313">
        <f t="shared" si="30"/>
        <v>1.0572293999994145</v>
      </c>
      <c r="Y313">
        <f t="shared" si="30"/>
        <v>5.5955852999995841</v>
      </c>
      <c r="Z313">
        <v>466.5</v>
      </c>
    </row>
    <row r="314" spans="24:26">
      <c r="X314">
        <f t="shared" si="30"/>
        <v>1.0572293999994145</v>
      </c>
      <c r="Y314">
        <f t="shared" si="30"/>
        <v>5.5955852999995841</v>
      </c>
      <c r="Z314">
        <v>468</v>
      </c>
    </row>
    <row r="315" spans="24:26">
      <c r="X315">
        <f t="shared" si="30"/>
        <v>1.0572293999994145</v>
      </c>
      <c r="Y315">
        <f t="shared" si="30"/>
        <v>5.5955852999995841</v>
      </c>
      <c r="Z315">
        <v>469.5</v>
      </c>
    </row>
    <row r="316" spans="24:26">
      <c r="X316">
        <f t="shared" si="30"/>
        <v>1.0572293999994145</v>
      </c>
      <c r="Y316">
        <f t="shared" si="30"/>
        <v>5.5955852999995841</v>
      </c>
      <c r="Z316">
        <v>471</v>
      </c>
    </row>
    <row r="317" spans="24:26">
      <c r="X317">
        <f t="shared" si="30"/>
        <v>1.0572293999994145</v>
      </c>
      <c r="Y317">
        <f t="shared" si="30"/>
        <v>5.5955852999995841</v>
      </c>
      <c r="Z317">
        <v>472.5</v>
      </c>
    </row>
    <row r="318" spans="24:26">
      <c r="X318">
        <f t="shared" si="30"/>
        <v>1.0572293999994145</v>
      </c>
      <c r="Y318">
        <f t="shared" si="30"/>
        <v>5.5955852999995841</v>
      </c>
      <c r="Z318">
        <v>474</v>
      </c>
    </row>
    <row r="319" spans="24:26">
      <c r="X319">
        <f t="shared" si="30"/>
        <v>1.0572293999994145</v>
      </c>
      <c r="Y319">
        <f t="shared" si="30"/>
        <v>5.5955852999995841</v>
      </c>
      <c r="Z319">
        <v>475.5</v>
      </c>
    </row>
    <row r="320" spans="24:26">
      <c r="X320">
        <f t="shared" si="30"/>
        <v>1.0572293999994145</v>
      </c>
      <c r="Y320">
        <f t="shared" si="30"/>
        <v>5.5955852999995841</v>
      </c>
      <c r="Z320">
        <v>477</v>
      </c>
    </row>
    <row r="321" spans="24:26">
      <c r="X321">
        <f t="shared" si="30"/>
        <v>1.0572293999994145</v>
      </c>
      <c r="Y321">
        <f t="shared" si="30"/>
        <v>5.5955852999995841</v>
      </c>
      <c r="Z321">
        <v>478.5</v>
      </c>
    </row>
    <row r="322" spans="24:26">
      <c r="X322">
        <f t="shared" si="30"/>
        <v>1.0572293999994145</v>
      </c>
      <c r="Y322">
        <f t="shared" si="30"/>
        <v>5.5955852999995841</v>
      </c>
      <c r="Z322">
        <v>480</v>
      </c>
    </row>
    <row r="323" spans="24:26">
      <c r="X323">
        <f t="shared" si="30"/>
        <v>1.0572293999994145</v>
      </c>
      <c r="Y323">
        <f t="shared" si="30"/>
        <v>5.5955852999995841</v>
      </c>
      <c r="Z323">
        <v>481.5</v>
      </c>
    </row>
    <row r="324" spans="24:26">
      <c r="X324">
        <f t="shared" ref="X324:Y336" si="31">X323</f>
        <v>1.0572293999994145</v>
      </c>
      <c r="Y324">
        <f t="shared" si="31"/>
        <v>5.5955852999995841</v>
      </c>
      <c r="Z324">
        <v>483</v>
      </c>
    </row>
    <row r="325" spans="24:26">
      <c r="X325">
        <f t="shared" si="31"/>
        <v>1.0572293999994145</v>
      </c>
      <c r="Y325">
        <f t="shared" si="31"/>
        <v>5.5955852999995841</v>
      </c>
      <c r="Z325">
        <v>484.5</v>
      </c>
    </row>
    <row r="326" spans="24:26">
      <c r="X326">
        <f t="shared" si="31"/>
        <v>1.0572293999994145</v>
      </c>
      <c r="Y326">
        <f t="shared" si="31"/>
        <v>5.5955852999995841</v>
      </c>
      <c r="Z326">
        <v>486</v>
      </c>
    </row>
    <row r="327" spans="24:26">
      <c r="X327">
        <f t="shared" si="31"/>
        <v>1.0572293999994145</v>
      </c>
      <c r="Y327">
        <f t="shared" si="31"/>
        <v>5.5955852999995841</v>
      </c>
      <c r="Z327">
        <v>487.5</v>
      </c>
    </row>
    <row r="328" spans="24:26">
      <c r="X328">
        <f t="shared" si="31"/>
        <v>1.0572293999994145</v>
      </c>
      <c r="Y328">
        <f t="shared" si="31"/>
        <v>5.5955852999995841</v>
      </c>
      <c r="Z328">
        <v>489</v>
      </c>
    </row>
    <row r="329" spans="24:26">
      <c r="X329">
        <f t="shared" si="31"/>
        <v>1.0572293999994145</v>
      </c>
      <c r="Y329">
        <f t="shared" si="31"/>
        <v>5.5955852999995841</v>
      </c>
      <c r="Z329">
        <v>490.5</v>
      </c>
    </row>
    <row r="330" spans="24:26">
      <c r="X330">
        <f t="shared" si="31"/>
        <v>1.0572293999994145</v>
      </c>
      <c r="Y330">
        <f t="shared" si="31"/>
        <v>5.5955852999995841</v>
      </c>
      <c r="Z330">
        <v>492</v>
      </c>
    </row>
    <row r="331" spans="24:26">
      <c r="X331">
        <f t="shared" si="31"/>
        <v>1.0572293999994145</v>
      </c>
      <c r="Y331">
        <f t="shared" si="31"/>
        <v>5.5955852999995841</v>
      </c>
      <c r="Z331">
        <v>493.5</v>
      </c>
    </row>
    <row r="332" spans="24:26">
      <c r="X332">
        <f t="shared" si="31"/>
        <v>1.0572293999994145</v>
      </c>
      <c r="Y332">
        <f t="shared" si="31"/>
        <v>5.5955852999995841</v>
      </c>
      <c r="Z332">
        <v>495</v>
      </c>
    </row>
    <row r="333" spans="24:26">
      <c r="X333">
        <f t="shared" si="31"/>
        <v>1.0572293999994145</v>
      </c>
      <c r="Y333">
        <f t="shared" si="31"/>
        <v>5.5955852999995841</v>
      </c>
      <c r="Z333">
        <v>496.5</v>
      </c>
    </row>
    <row r="334" spans="24:26">
      <c r="X334">
        <f t="shared" si="31"/>
        <v>1.0572293999994145</v>
      </c>
      <c r="Y334">
        <f t="shared" si="31"/>
        <v>5.5955852999995841</v>
      </c>
      <c r="Z334">
        <v>498</v>
      </c>
    </row>
    <row r="335" spans="24:26">
      <c r="X335">
        <f t="shared" si="31"/>
        <v>1.0572293999994145</v>
      </c>
      <c r="Y335">
        <f t="shared" si="31"/>
        <v>5.5955852999995841</v>
      </c>
      <c r="Z335">
        <v>499.5</v>
      </c>
    </row>
    <row r="336" spans="24:26">
      <c r="X336">
        <f t="shared" si="31"/>
        <v>1.0572293999994145</v>
      </c>
      <c r="Y336">
        <f t="shared" si="31"/>
        <v>5.5955852999995841</v>
      </c>
      <c r="Z336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 sama</vt:lpstr>
      <vt:lpstr>tes no delay</vt:lpstr>
      <vt:lpstr>2 kecepatan berbeda</vt:lpstr>
      <vt:lpstr>kecepatan berbeda lagi</vt:lpstr>
      <vt:lpstr>lagi kecepatan berbeda</vt:lpstr>
      <vt:lpstr>Lagi dong kec beda</vt:lpstr>
      <vt:lpstr>terakhir deh kec beda</vt:lpstr>
      <vt:lpstr>Kec menurun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2024-07-12T12:48:35Z</dcterms:created>
  <dcterms:modified xsi:type="dcterms:W3CDTF">2024-07-19T19:11:52Z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