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使用物品(template_draw_lottery)" sheetId="2" r:id="rId1"/>
    <sheet name="Sheet1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<sst xmlns="http://schemas.openxmlformats.org/spreadsheetml/2006/main" count="45" uniqueCount="37">
  <si>
    <t>字段名称</t>
  </si>
  <si>
    <t>唯一引索</t>
  </si>
  <si>
    <t>物品id</t>
  </si>
  <si>
    <t>物品名匹配</t>
  </si>
  <si>
    <t>数量</t>
  </si>
  <si>
    <t>品质类型</t>
  </si>
  <si>
    <t>库 消耗道具(根据抽奖数消耗对应数量)</t>
  </si>
  <si>
    <t>概率</t>
  </si>
  <si>
    <t>说明</t>
  </si>
  <si>
    <t>无用
不重复即可</t>
  </si>
  <si>
    <t>物品表ID</t>
  </si>
  <si>
    <t>根据物品表自动匹配不需要填写(item_id和number必须正确)</t>
  </si>
  <si>
    <t>自动匹配</t>
  </si>
  <si>
    <t>使用的物品item_id</t>
  </si>
  <si>
    <t>概率配置</t>
  </si>
  <si>
    <t>当前配置总量</t>
  </si>
  <si>
    <t>预计次</t>
  </si>
  <si>
    <t>预计概率</t>
  </si>
  <si>
    <t>品质概率占比</t>
  </si>
  <si>
    <t>品质key（不要修改）</t>
  </si>
  <si>
    <t>品质val（不要修改）</t>
  </si>
  <si>
    <t>数据类型</t>
  </si>
  <si>
    <t>int</t>
  </si>
  <si>
    <t>string</t>
  </si>
  <si>
    <t>数据配置名</t>
  </si>
  <si>
    <t>id</t>
  </si>
  <si>
    <t>item_id</t>
  </si>
  <si>
    <t>number</t>
  </si>
  <si>
    <t>quality</t>
  </si>
  <si>
    <t>use_item_id</t>
  </si>
  <si>
    <t>probability</t>
  </si>
  <si>
    <t>D</t>
  </si>
  <si>
    <t>C</t>
  </si>
  <si>
    <t>B</t>
  </si>
  <si>
    <t>A</t>
  </si>
  <si>
    <t>S</t>
  </si>
  <si>
    <t>SS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</si>
</sst>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%"/>
  </numFmts>
  <fonts count="25">
    <font>
      <sz val="11"/>
      <color theme="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0"/>
      <color rgb="FF000000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5A5A5A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FFFFFF"/>
      </right>
      <top/>
      <bottom style="thin">
        <color rgb="FF5A5A5A"/>
      </bottom>
      <diagonal/>
    </border>
    <border>
      <left style="thin">
        <color rgb="FFFFFFFF"/>
      </left>
      <right style="thin">
        <color rgb="FF5A5A5A"/>
      </right>
      <top/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/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13" applyNumberFormat="0" applyAlignment="0" applyProtection="0">
      <alignment vertical="center"/>
    </xf>
    <xf numFmtId="0" fontId="15" fillId="13" borderId="14" applyNumberFormat="0" applyAlignment="0" applyProtection="0">
      <alignment vertical="center"/>
    </xf>
    <xf numFmtId="0" fontId="16" fillId="13" borderId="13" applyNumberFormat="0" applyAlignment="0" applyProtection="0">
      <alignment vertical="center"/>
    </xf>
    <xf numFmtId="0" fontId="17" fillId="14" borderId="15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176" fontId="3" fillId="6" borderId="4" xfId="0" applyNumberFormat="1" applyFont="1" applyFill="1" applyBorder="1" applyAlignment="1">
      <alignment horizontal="center" vertical="center" wrapText="1"/>
    </xf>
    <xf numFmtId="0" fontId="3" fillId="6" borderId="4" xfId="0" applyNumberFormat="1" applyFont="1" applyFill="1" applyBorder="1" applyAlignment="1">
      <alignment horizontal="center" vertical="center" wrapText="1"/>
    </xf>
    <xf numFmtId="10" fontId="3" fillId="6" borderId="4" xfId="0" applyNumberFormat="1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2F2F2"/>
        </patternFill>
      </fill>
      <border>
        <top style="thin">
          <color rgb="FFD9D9D9"/>
        </top>
        <bottom style="thin">
          <color rgb="FFD9D9D9"/>
        </bottom>
      </border>
    </dxf>
    <dxf>
      <font>
        <color rgb="FF5CADA6"/>
      </font>
    </dxf>
    <dxf>
      <font>
        <b val="1"/>
        <i val="0"/>
        <color rgb="FF5CADA6"/>
      </font>
      <border>
        <top style="medium">
          <color rgb="FF5CADA6"/>
        </top>
        <bottom style="medium">
          <color rgb="FF5CADA6"/>
        </bottom>
      </border>
    </dxf>
    <dxf>
      <border>
        <top style="medium">
          <color rgb="FF5CADA6"/>
        </top>
        <bottom style="medium">
          <color rgb="FF5CADA6"/>
        </bottom>
      </border>
    </dxf>
    <dxf>
      <fill>
        <patternFill patternType="solid">
          <bgColor rgb="FF1BA8C9"/>
        </patternFill>
      </fill>
    </dxf>
    <dxf>
      <font>
        <color rgb="FFFFFFFF"/>
      </font>
      <fill>
        <patternFill patternType="solid">
          <bgColor rgb="FF1784C7"/>
        </patternFill>
      </fill>
    </dxf>
    <dxf>
      <font>
        <b val="1"/>
        <i val="0"/>
        <color rgb="FF595959"/>
      </font>
      <fill>
        <patternFill patternType="solid">
          <bgColor rgb="FFF2F2F2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ck">
          <color rgb="FF808080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595959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b val="1"/>
        <i val="0"/>
        <color rgb="FF404040"/>
      </font>
      <fill>
        <patternFill patternType="solid">
          <bgColor rgb="FFDBDDE1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ont>
        <b val="1"/>
        <i val="0"/>
        <color rgb="FFFFFFFF"/>
      </font>
      <fill>
        <patternFill patternType="solid">
          <bgColor rgb="FFA6AAB4"/>
        </patternFill>
      </fill>
      <border>
        <left/>
        <right/>
        <top/>
        <bottom/>
        <vertical/>
        <horizontal/>
      </border>
    </dxf>
    <dxf>
      <fill>
        <patternFill patternType="solid">
          <bgColor rgb="FFFFFFFF"/>
        </patternFill>
      </fill>
      <border>
        <left style="thin">
          <color rgb="FFA6AAB4"/>
        </left>
        <right style="thin">
          <color rgb="FFA6AAB4"/>
        </right>
        <top style="thin">
          <color rgb="FFA6AAB4"/>
        </top>
        <bottom style="thin">
          <color rgb="FFA6AAB4"/>
        </bottom>
        <vertical style="thin">
          <color rgb="FFA6AAB4"/>
        </vertical>
        <horizontal style="thin">
          <color rgb="FFA6AAB4"/>
        </horizontal>
      </border>
    </dxf>
    <dxf>
      <fill>
        <patternFill patternType="solid">
          <bgColor rgb="FFFFFFFF"/>
        </patternFill>
      </fill>
    </dxf>
    <dxf>
      <fill>
        <patternFill patternType="solid">
          <bgColor rgb="FFF0F0F0"/>
        </patternFill>
      </fill>
    </dxf>
    <dxf>
      <font>
        <b val="1"/>
        <i val="0"/>
        <u val="none"/>
        <sz val="11"/>
        <color rgb="FF1C1A0E"/>
      </font>
      <fill>
        <patternFill patternType="solid">
          <bgColor rgb="FF7DD1C0"/>
        </patternFill>
      </fill>
      <border>
        <left/>
        <right/>
        <top style="thick">
          <color rgb="FF19B792"/>
        </top>
        <bottom style="thick">
          <color rgb="FF19B792"/>
        </bottom>
        <vertical/>
        <horizontal/>
      </border>
    </dxf>
    <dxf>
      <border>
        <left/>
        <right/>
        <top style="thick">
          <color rgb="FF19B792"/>
        </top>
        <bottom style="thick">
          <color rgb="FF19B792"/>
        </bottom>
        <vertical/>
        <horizontal style="thick">
          <color rgb="FFFFFFFF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纵横双标题行简约系列2" count="4" xr9:uid="{D69D7F35-997C-44B9-85BF-DA55DFA1458A}">
      <tableStyleElement type="wholeTable" dxfId="3"/>
      <tableStyleElement type="headerRow" dxfId="2"/>
      <tableStyleElement type="firstColumn" dxfId="1"/>
      <tableStyleElement type="firstRowStripe" dxfId="0"/>
    </tableStyle>
    <tableStyle name="中色商务表格样式46" count="4" xr9:uid="{0ECA8F20-DD5E-4EDB-84E1-D472918BCE69}">
      <tableStyleElement type="wholeTable" dxfId="7"/>
      <tableStyleElement type="headerRow" dxfId="6"/>
      <tableStyleElement type="firstColumnStripe" dxfId="5"/>
      <tableStyleElement type="secondColumnStripe" dxfId="4"/>
    </tableStyle>
    <tableStyle name="浅色通用商务表格样式24" count="3" xr9:uid="{9FAC24E9-C0D1-49F7-A66A-A1C77654E329}">
      <tableStyleElement type="wholeTable" dxfId="10"/>
      <tableStyleElement type="headerRow" dxfId="9"/>
      <tableStyleElement type="totalRow" dxfId="8"/>
    </tableStyle>
    <tableStyle name="绿色浅色系三线式标题行表格样式" count="4" xr9:uid="{1E9BE900-7459-4351-B581-C7A3A34F8C87}">
      <tableStyleElement type="wholeTable" dxfId="14"/>
      <tableStyleElement type="headerRow" dxfId="13"/>
      <tableStyleElement type="firstColumnStripe" dxfId="12"/>
      <tableStyleElement type="secondColumnStripe" dxfId="11"/>
    </tableStyle>
    <tableStyle name="黑色中色系标题行镶边行表格样式" count="3" xr9:uid="{95231B04-9344-4E2C-80ED-F3B0BF503B8D}">
      <tableStyleElement type="wholeTable" dxfId="17"/>
      <tableStyleElement type="headerRow" dxfId="16"/>
      <tableStyleElement type="secondRowStripe" dxfId="1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t\nobody\doc_new\4.&#26381;&#21153;&#22120;&#37197;&#32622;&#25991;&#26723;\&#29289;&#21697;&#2101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物品引索</v>
          </cell>
          <cell r="C1" t="str">
            <v>物品名称</v>
          </cell>
          <cell r="D1" t="str">
            <v>物品说明</v>
          </cell>
          <cell r="E1" t="str">
            <v>物品等级</v>
          </cell>
          <cell r="F1" t="str">
            <v>品质</v>
          </cell>
        </row>
        <row r="2">
          <cell r="B2" t="str">
            <v>1000-1199货币
1200-1999消耗类型
2000-3500 图鉴卡牌
3501-3700 图鉴箱子
10000-10100 1级魂石
10101-10200 2级魂石
10201-10300 3级魂石
10301-10400 4级魂石
20000-39999固定类型
20000-20100 特权
20101-20200 称号
20201-20300 通行证相关
40000-69999特殊类型</v>
          </cell>
        </row>
        <row r="2">
          <cell r="D2" t="str">
            <v>备注</v>
          </cell>
        </row>
        <row r="3">
          <cell r="B3" t="str">
            <v>int</v>
          </cell>
          <cell r="C3" t="str">
            <v>string</v>
          </cell>
        </row>
        <row r="3">
          <cell r="E3" t="str">
            <v>int</v>
          </cell>
          <cell r="F3" t="str">
            <v>int</v>
          </cell>
        </row>
        <row r="4">
          <cell r="B4" t="str">
            <v>id</v>
          </cell>
          <cell r="C4" t="str">
            <v>name</v>
          </cell>
        </row>
        <row r="4">
          <cell r="E4" t="str">
            <v>lv</v>
          </cell>
          <cell r="F4" t="str">
            <v>quality</v>
          </cell>
        </row>
        <row r="5">
          <cell r="B5">
            <v>1001</v>
          </cell>
          <cell r="C5" t="str">
            <v>铂金</v>
          </cell>
          <cell r="D5" t="str">
            <v>充值货币</v>
          </cell>
          <cell r="E5">
            <v>1</v>
          </cell>
          <cell r="F5">
            <v>1</v>
          </cell>
        </row>
        <row r="6">
          <cell r="B6">
            <v>1002</v>
          </cell>
          <cell r="C6" t="str">
            <v>积分</v>
          </cell>
          <cell r="D6" t="str">
            <v>积分</v>
          </cell>
          <cell r="E6">
            <v>1</v>
          </cell>
          <cell r="F6">
            <v>1</v>
          </cell>
        </row>
        <row r="7">
          <cell r="B7">
            <v>1003</v>
          </cell>
          <cell r="C7" t="str">
            <v>银币</v>
          </cell>
          <cell r="D7" t="str">
            <v>存档货币，作用于魂石升级和图鉴合成消耗，很贵重的啦！</v>
          </cell>
          <cell r="E7">
            <v>1</v>
          </cell>
          <cell r="F7">
            <v>4</v>
          </cell>
        </row>
        <row r="8">
          <cell r="B8">
            <v>1004</v>
          </cell>
          <cell r="C8" t="str">
            <v>地图经验</v>
          </cell>
          <cell r="D8" t="str">
            <v>地图经验</v>
          </cell>
          <cell r="E8">
            <v>1</v>
          </cell>
          <cell r="F8">
            <v>1</v>
          </cell>
        </row>
        <row r="9">
          <cell r="B9">
            <v>1005</v>
          </cell>
          <cell r="C9" t="str">
            <v>钻石</v>
          </cell>
          <cell r="D9" t="str">
            <v>货真价实的钻石！存档货币的一种，可以购买好多好东西哦！</v>
          </cell>
          <cell r="E9">
            <v>1</v>
          </cell>
          <cell r="F9">
            <v>1</v>
          </cell>
        </row>
        <row r="10">
          <cell r="B10">
            <v>1006</v>
          </cell>
          <cell r="C10" t="str">
            <v>货币B</v>
          </cell>
        </row>
        <row r="10">
          <cell r="E10">
            <v>1</v>
          </cell>
          <cell r="F10">
            <v>1</v>
          </cell>
        </row>
        <row r="11">
          <cell r="B11">
            <v>1007</v>
          </cell>
          <cell r="C11" t="str">
            <v>货币C</v>
          </cell>
        </row>
        <row r="11">
          <cell r="E11">
            <v>1</v>
          </cell>
          <cell r="F11">
            <v>1</v>
          </cell>
        </row>
        <row r="12">
          <cell r="B12">
            <v>1008</v>
          </cell>
          <cell r="C12" t="str">
            <v>货币D</v>
          </cell>
        </row>
        <row r="12">
          <cell r="E12">
            <v>1</v>
          </cell>
          <cell r="F12">
            <v>6</v>
          </cell>
        </row>
        <row r="13">
          <cell r="B13">
            <v>1201</v>
          </cell>
          <cell r="C13" t="str">
            <v>强化石</v>
          </cell>
          <cell r="D13" t="str">
            <v>用于强化装备的石头</v>
          </cell>
          <cell r="E13">
            <v>1</v>
          </cell>
          <cell r="F13">
            <v>1</v>
          </cell>
        </row>
        <row r="14">
          <cell r="B14">
            <v>1202</v>
          </cell>
          <cell r="C14" t="str">
            <v>强化保护卷</v>
          </cell>
          <cell r="D14" t="str">
            <v>提高强化概率的卷轴</v>
          </cell>
          <cell r="E14">
            <v>1</v>
          </cell>
          <cell r="F14">
            <v>2</v>
          </cell>
        </row>
        <row r="15">
          <cell r="B15">
            <v>1203</v>
          </cell>
          <cell r="C15" t="str">
            <v>高级强化保护卷</v>
          </cell>
          <cell r="D15" t="str">
            <v>提高强化概率的卷轴</v>
          </cell>
          <cell r="E15">
            <v>1</v>
          </cell>
          <cell r="F15">
            <v>3</v>
          </cell>
        </row>
        <row r="16">
          <cell r="B16">
            <v>1204</v>
          </cell>
          <cell r="C16" t="str">
            <v>强化转移卷</v>
          </cell>
          <cell r="D16" t="str">
            <v>转移强化等级的卷轴</v>
          </cell>
          <cell r="E16">
            <v>1</v>
          </cell>
          <cell r="F16">
            <v>3</v>
          </cell>
        </row>
        <row r="17">
          <cell r="B17">
            <v>1205</v>
          </cell>
          <cell r="C17" t="str">
            <v>吸附石(吸附前)</v>
          </cell>
        </row>
        <row r="17">
          <cell r="E17">
            <v>1</v>
          </cell>
          <cell r="F17">
            <v>1</v>
          </cell>
        </row>
        <row r="18">
          <cell r="B18">
            <v>1206</v>
          </cell>
          <cell r="C18" t="str">
            <v>吸附石(吸附后)</v>
          </cell>
        </row>
        <row r="18">
          <cell r="E18">
            <v>1</v>
          </cell>
          <cell r="F18">
            <v>1</v>
          </cell>
        </row>
        <row r="19">
          <cell r="B19">
            <v>1207</v>
          </cell>
          <cell r="C19" t="str">
            <v>祈福卷轴</v>
          </cell>
          <cell r="D19" t="str">
            <v>元素祈福的卷轴，是最重要的材料之一！抽奖专用！</v>
          </cell>
          <cell r="E19">
            <v>1</v>
          </cell>
          <cell r="F19">
            <v>1</v>
          </cell>
        </row>
        <row r="20">
          <cell r="B20">
            <v>1279</v>
          </cell>
          <cell r="C20" t="str">
            <v>1级魂石降级卷</v>
          </cell>
          <cell r="D20" t="str">
            <v>用于降低1级魂石等级的卷轴</v>
          </cell>
          <cell r="E20">
            <v>1</v>
          </cell>
          <cell r="F20">
            <v>1</v>
          </cell>
        </row>
        <row r="21">
          <cell r="B21">
            <v>1280</v>
          </cell>
          <cell r="C21" t="str">
            <v>2级魂石降级卷</v>
          </cell>
          <cell r="D21" t="str">
            <v>用于降低2级魂石等级的卷轴</v>
          </cell>
          <cell r="E21">
            <v>1</v>
          </cell>
          <cell r="F21">
            <v>2</v>
          </cell>
        </row>
        <row r="22">
          <cell r="B22">
            <v>1281</v>
          </cell>
          <cell r="C22" t="str">
            <v>3级魂石降级卷</v>
          </cell>
          <cell r="D22" t="str">
            <v>用于降低3级魂石等级的卷轴</v>
          </cell>
          <cell r="E22">
            <v>1</v>
          </cell>
          <cell r="F22">
            <v>3</v>
          </cell>
        </row>
        <row r="23">
          <cell r="B23">
            <v>1282</v>
          </cell>
          <cell r="C23" t="str">
            <v>4级魂石降级卷</v>
          </cell>
          <cell r="D23" t="str">
            <v>用于降低4级魂石等级的卷轴</v>
          </cell>
          <cell r="E23">
            <v>1</v>
          </cell>
          <cell r="F23">
            <v>4</v>
          </cell>
        </row>
        <row r="24">
          <cell r="B24">
            <v>1283</v>
          </cell>
          <cell r="C24" t="str">
            <v>低级魂石升级保护卷</v>
          </cell>
          <cell r="D24" t="str">
            <v>在升级魂石时添加使用，可以增加魂石升级5%的概率</v>
          </cell>
          <cell r="E24">
            <v>1</v>
          </cell>
          <cell r="F24">
            <v>1</v>
          </cell>
        </row>
        <row r="25">
          <cell r="B25">
            <v>1284</v>
          </cell>
          <cell r="C25" t="str">
            <v>中级魂石升级保护卷</v>
          </cell>
          <cell r="D25" t="str">
            <v>在升级魂石时添加使用，可以增加魂石升级10%的概率</v>
          </cell>
          <cell r="E25">
            <v>1</v>
          </cell>
          <cell r="F25">
            <v>2</v>
          </cell>
        </row>
        <row r="26">
          <cell r="B26">
            <v>1285</v>
          </cell>
          <cell r="C26" t="str">
            <v>高级魂石升级保护卷</v>
          </cell>
          <cell r="D26" t="str">
            <v>在升级魂石时添加使用，可以增加魂石升级15%的概率</v>
          </cell>
          <cell r="E26">
            <v>1</v>
          </cell>
          <cell r="F26">
            <v>3</v>
          </cell>
        </row>
        <row r="27">
          <cell r="B27">
            <v>1286</v>
          </cell>
          <cell r="C27" t="str">
            <v>魂石转移卷</v>
          </cell>
          <cell r="D27" t="str">
            <v>转移魂石等级的卷轴</v>
          </cell>
          <cell r="E27">
            <v>1</v>
          </cell>
          <cell r="F27">
            <v>4</v>
          </cell>
        </row>
        <row r="28">
          <cell r="B28">
            <v>1287</v>
          </cell>
          <cell r="C28" t="str">
            <v>1级魂石兑换券</v>
          </cell>
          <cell r="D28" t="str">
            <v>可以去商城【魂石兑换】里面兑换任意的1级魂石</v>
          </cell>
          <cell r="E28">
            <v>1</v>
          </cell>
          <cell r="F28">
            <v>1</v>
          </cell>
        </row>
        <row r="29">
          <cell r="B29">
            <v>1288</v>
          </cell>
          <cell r="C29" t="str">
            <v>2级魂石兑换券</v>
          </cell>
          <cell r="D29" t="str">
            <v>可以去商城【魂石兑换】里面兑换任意的2级魂石</v>
          </cell>
          <cell r="E29">
            <v>1</v>
          </cell>
          <cell r="F29">
            <v>2</v>
          </cell>
        </row>
        <row r="30">
          <cell r="B30">
            <v>1289</v>
          </cell>
          <cell r="C30" t="str">
            <v>3级魂石兑换券</v>
          </cell>
          <cell r="D30" t="str">
            <v>可以去商城【魂石兑换】里面兑换任意的3级魂石</v>
          </cell>
          <cell r="E30">
            <v>1</v>
          </cell>
          <cell r="F30">
            <v>3</v>
          </cell>
        </row>
        <row r="31">
          <cell r="B31">
            <v>1290</v>
          </cell>
          <cell r="C31" t="str">
            <v>4级魂石兑换券</v>
          </cell>
          <cell r="D31" t="str">
            <v>可以去商城【魂石兑换】里面兑换任意的4级魂石</v>
          </cell>
          <cell r="E31">
            <v>1</v>
          </cell>
          <cell r="F31">
            <v>4</v>
          </cell>
        </row>
        <row r="32">
          <cell r="B32">
            <v>1291</v>
          </cell>
          <cell r="C32" t="str">
            <v>天赋点</v>
          </cell>
          <cell r="D32" t="str">
            <v>升级地图等级获得</v>
          </cell>
          <cell r="E32">
            <v>1</v>
          </cell>
          <cell r="F32">
            <v>1</v>
          </cell>
        </row>
        <row r="33">
          <cell r="B33">
            <v>1292</v>
          </cell>
          <cell r="C33" t="str">
            <v>高阶精通点</v>
          </cell>
          <cell r="D33" t="str">
            <v>升级技能精通获得</v>
          </cell>
          <cell r="E33">
            <v>1</v>
          </cell>
          <cell r="F33">
            <v>1</v>
          </cell>
        </row>
        <row r="34">
          <cell r="B34">
            <v>1293</v>
          </cell>
          <cell r="C34" t="str">
            <v>技能精通经验</v>
          </cell>
          <cell r="D34" t="str">
            <v>用于增加技能精通的经验值</v>
          </cell>
          <cell r="E34">
            <v>1</v>
          </cell>
          <cell r="F34">
            <v>1</v>
          </cell>
        </row>
        <row r="35">
          <cell r="B35">
            <v>1294</v>
          </cell>
          <cell r="C35" t="str">
            <v>万能精通经验</v>
          </cell>
          <cell r="D35" t="str">
            <v>对某一个技能类型精通进行经验灌注，可以直接提高对应技能精通的经验值，万能的哦！</v>
          </cell>
          <cell r="E35">
            <v>1</v>
          </cell>
          <cell r="F35">
            <v>1</v>
          </cell>
        </row>
        <row r="36">
          <cell r="B36">
            <v>1295</v>
          </cell>
          <cell r="C36" t="str">
            <v>1级魂石挑战券</v>
          </cell>
          <cell r="D36" t="str">
            <v>通关后使用，开启魂石挑战，挑战魂石boss获得魂石奖励</v>
          </cell>
          <cell r="E36">
            <v>1</v>
          </cell>
          <cell r="F36">
            <v>1</v>
          </cell>
        </row>
        <row r="37">
          <cell r="B37">
            <v>1296</v>
          </cell>
          <cell r="C37" t="str">
            <v>2级魂石挑战券</v>
          </cell>
          <cell r="D37" t="str">
            <v>通关后使用，开启魂石挑战，挑战魂石boss获得魂石奖励</v>
          </cell>
          <cell r="E37">
            <v>1</v>
          </cell>
          <cell r="F37">
            <v>2</v>
          </cell>
        </row>
        <row r="38">
          <cell r="B38">
            <v>1297</v>
          </cell>
          <cell r="C38" t="str">
            <v>3级魂石挑战券</v>
          </cell>
          <cell r="D38" t="str">
            <v>通关后使用，开启魂石挑战，挑战魂石boss获得魂石奖励</v>
          </cell>
          <cell r="E38">
            <v>1</v>
          </cell>
          <cell r="F38">
            <v>3</v>
          </cell>
        </row>
        <row r="39">
          <cell r="B39">
            <v>1298</v>
          </cell>
          <cell r="C39" t="str">
            <v>4级魂石挑战券</v>
          </cell>
          <cell r="D39" t="str">
            <v>通关后使用，开启魂石挑战，挑战魂石boss获得魂石奖励</v>
          </cell>
          <cell r="E39">
            <v>1</v>
          </cell>
          <cell r="F39">
            <v>4</v>
          </cell>
        </row>
        <row r="40">
          <cell r="B40">
            <v>1299</v>
          </cell>
          <cell r="C40" t="str">
            <v>小黑</v>
          </cell>
          <cell r="D40" t="str">
            <v>英雄小黑</v>
          </cell>
          <cell r="E40">
            <v>1</v>
          </cell>
          <cell r="F40">
            <v>6</v>
          </cell>
        </row>
        <row r="41">
          <cell r="B41">
            <v>1300</v>
          </cell>
          <cell r="C41" t="str">
            <v>小黑碎片</v>
          </cell>
          <cell r="D41" t="str">
            <v>小黑的碎片</v>
          </cell>
          <cell r="E41">
            <v>1</v>
          </cell>
          <cell r="F41">
            <v>6</v>
          </cell>
        </row>
        <row r="42">
          <cell r="B42">
            <v>1301</v>
          </cell>
          <cell r="C42" t="str">
            <v>法爷</v>
          </cell>
          <cell r="D42" t="str">
            <v>英雄法爷</v>
          </cell>
          <cell r="E42">
            <v>1</v>
          </cell>
          <cell r="F42">
            <v>6</v>
          </cell>
        </row>
        <row r="43">
          <cell r="B43">
            <v>1302</v>
          </cell>
          <cell r="C43" t="str">
            <v>法爷碎片</v>
          </cell>
          <cell r="D43" t="str">
            <v>法爷的碎片</v>
          </cell>
          <cell r="E43">
            <v>1</v>
          </cell>
          <cell r="F43">
            <v>6</v>
          </cell>
        </row>
        <row r="44">
          <cell r="B44">
            <v>2001</v>
          </cell>
          <cell r="C44" t="str">
            <v>炼狱熊怪</v>
          </cell>
          <cell r="D44" t="str">
            <v>一张看起来就很牛ber的怪物卡片</v>
          </cell>
          <cell r="E44">
            <v>1</v>
          </cell>
          <cell r="F44">
            <v>2</v>
          </cell>
        </row>
        <row r="45">
          <cell r="B45">
            <v>2002</v>
          </cell>
          <cell r="C45" t="str">
            <v>炼狱羚羊</v>
          </cell>
          <cell r="D45" t="str">
            <v>一张看起来就很牛ber的怪物卡片</v>
          </cell>
          <cell r="E45">
            <v>1</v>
          </cell>
          <cell r="F45">
            <v>2</v>
          </cell>
        </row>
        <row r="46">
          <cell r="B46">
            <v>2003</v>
          </cell>
          <cell r="C46" t="str">
            <v>疾行火熊</v>
          </cell>
          <cell r="D46" t="str">
            <v>一张看起来就很牛ber的怪物卡片</v>
          </cell>
          <cell r="E46">
            <v>1</v>
          </cell>
          <cell r="F46">
            <v>2</v>
          </cell>
        </row>
        <row r="47">
          <cell r="B47">
            <v>2004</v>
          </cell>
          <cell r="C47" t="str">
            <v>炼狱亡魂</v>
          </cell>
          <cell r="D47" t="str">
            <v>一张看起来就很牛ber的怪物卡片</v>
          </cell>
          <cell r="E47">
            <v>1</v>
          </cell>
          <cell r="F47">
            <v>2</v>
          </cell>
        </row>
        <row r="48">
          <cell r="B48">
            <v>2005</v>
          </cell>
          <cell r="C48" t="str">
            <v>夜魇近战兵</v>
          </cell>
          <cell r="D48" t="str">
            <v>一张看起来就很牛ber的怪物卡片</v>
          </cell>
          <cell r="E48">
            <v>1</v>
          </cell>
          <cell r="F48">
            <v>2</v>
          </cell>
        </row>
        <row r="49">
          <cell r="B49">
            <v>2006</v>
          </cell>
          <cell r="C49" t="str">
            <v>炽甲虫战士</v>
          </cell>
          <cell r="D49" t="str">
            <v>一张看起来就很牛ber的怪物卡片</v>
          </cell>
          <cell r="E49">
            <v>1</v>
          </cell>
          <cell r="F49">
            <v>2</v>
          </cell>
        </row>
        <row r="50">
          <cell r="B50">
            <v>2007</v>
          </cell>
          <cell r="C50" t="str">
            <v>远古炼狱巨人</v>
          </cell>
          <cell r="D50" t="str">
            <v>一张看起来就很牛ber的怪物卡片</v>
          </cell>
          <cell r="E50">
            <v>1</v>
          </cell>
          <cell r="F50">
            <v>2</v>
          </cell>
        </row>
        <row r="51">
          <cell r="B51">
            <v>2008</v>
          </cell>
          <cell r="C51" t="str">
            <v>骷髅勇士</v>
          </cell>
          <cell r="D51" t="str">
            <v>一张看起来就很牛ber的怪物卡片</v>
          </cell>
          <cell r="E51">
            <v>1</v>
          </cell>
          <cell r="F51">
            <v>2</v>
          </cell>
        </row>
        <row r="52">
          <cell r="B52">
            <v>2009</v>
          </cell>
          <cell r="C52" t="str">
            <v>炼狱火</v>
          </cell>
          <cell r="D52" t="str">
            <v>一张看起来就很牛ber的怪物卡片</v>
          </cell>
          <cell r="E52">
            <v>1</v>
          </cell>
          <cell r="F52">
            <v>2</v>
          </cell>
        </row>
        <row r="53">
          <cell r="B53">
            <v>2010</v>
          </cell>
          <cell r="C53" t="str">
            <v>冥火剑圣</v>
          </cell>
          <cell r="D53" t="str">
            <v>一张看起来就很牛ber的怪物卡片</v>
          </cell>
          <cell r="E53">
            <v>1</v>
          </cell>
          <cell r="F53">
            <v>2</v>
          </cell>
        </row>
        <row r="54">
          <cell r="B54">
            <v>2011</v>
          </cell>
          <cell r="C54" t="str">
            <v>小狗头人</v>
          </cell>
          <cell r="D54" t="str">
            <v>一张看起来就很牛ber的怪物卡片</v>
          </cell>
          <cell r="E54">
            <v>1</v>
          </cell>
          <cell r="F54">
            <v>2</v>
          </cell>
        </row>
        <row r="55">
          <cell r="B55">
            <v>2012</v>
          </cell>
          <cell r="C55" t="str">
            <v>雷电之魂</v>
          </cell>
          <cell r="D55" t="str">
            <v>一张看起来就很牛ber的怪物卡片</v>
          </cell>
          <cell r="E55">
            <v>1</v>
          </cell>
          <cell r="F55">
            <v>2</v>
          </cell>
        </row>
        <row r="56">
          <cell r="B56">
            <v>2013</v>
          </cell>
          <cell r="C56" t="str">
            <v>萨特窃神者</v>
          </cell>
          <cell r="D56" t="str">
            <v>一张看起来就很牛ber的怪物卡片</v>
          </cell>
          <cell r="E56">
            <v>1</v>
          </cell>
          <cell r="F56">
            <v>2</v>
          </cell>
        </row>
        <row r="57">
          <cell r="B57">
            <v>2014</v>
          </cell>
          <cell r="C57" t="str">
            <v>远古岚肤兽</v>
          </cell>
          <cell r="D57" t="str">
            <v>一张看起来就很牛ber的怪物卡片</v>
          </cell>
          <cell r="E57">
            <v>1</v>
          </cell>
          <cell r="F57">
            <v>2</v>
          </cell>
        </row>
        <row r="58">
          <cell r="B58">
            <v>2015</v>
          </cell>
          <cell r="C58" t="str">
            <v>雷树精兽</v>
          </cell>
          <cell r="D58" t="str">
            <v>一张看起来就很牛ber的怪物卡片</v>
          </cell>
          <cell r="E58">
            <v>1</v>
          </cell>
          <cell r="F58">
            <v>2</v>
          </cell>
        </row>
        <row r="59">
          <cell r="B59">
            <v>2016</v>
          </cell>
          <cell r="C59" t="str">
            <v>雷角兽</v>
          </cell>
          <cell r="D59" t="str">
            <v>一张看起来就很牛ber的怪物卡片</v>
          </cell>
          <cell r="E59">
            <v>1</v>
          </cell>
          <cell r="F59">
            <v>2</v>
          </cell>
        </row>
        <row r="60">
          <cell r="B60">
            <v>2017</v>
          </cell>
          <cell r="C60" t="str">
            <v>霹雳怪手</v>
          </cell>
          <cell r="D60" t="str">
            <v>一张看起来就很牛ber的怪物卡片</v>
          </cell>
          <cell r="E60">
            <v>1</v>
          </cell>
          <cell r="F60">
            <v>2</v>
          </cell>
        </row>
        <row r="61">
          <cell r="B61">
            <v>2019</v>
          </cell>
          <cell r="C61" t="str">
            <v>雷羽鹫</v>
          </cell>
          <cell r="D61" t="str">
            <v>一张看起来就很牛ber的怪物卡片</v>
          </cell>
          <cell r="E61">
            <v>1</v>
          </cell>
          <cell r="F61">
            <v>2</v>
          </cell>
        </row>
        <row r="62">
          <cell r="B62">
            <v>2020</v>
          </cell>
          <cell r="C62" t="str">
            <v>雷山鹫</v>
          </cell>
          <cell r="D62" t="str">
            <v>一张看起来就很牛ber的怪物卡片</v>
          </cell>
          <cell r="E62">
            <v>1</v>
          </cell>
          <cell r="F62">
            <v>2</v>
          </cell>
        </row>
        <row r="63">
          <cell r="B63">
            <v>2021</v>
          </cell>
          <cell r="C63" t="str">
            <v>雷翼鹫</v>
          </cell>
          <cell r="D63" t="str">
            <v>一张看起来就很牛ber的怪物卡片</v>
          </cell>
          <cell r="E63">
            <v>1</v>
          </cell>
          <cell r="F63">
            <v>2</v>
          </cell>
        </row>
        <row r="64">
          <cell r="B64">
            <v>2022</v>
          </cell>
          <cell r="C64" t="str">
            <v>冰川鬼魂</v>
          </cell>
          <cell r="D64" t="str">
            <v>一张看起来就很牛ber的怪物卡片</v>
          </cell>
          <cell r="E64">
            <v>1</v>
          </cell>
          <cell r="F64">
            <v>2</v>
          </cell>
        </row>
        <row r="65">
          <cell r="B65">
            <v>2023</v>
          </cell>
          <cell r="C65" t="str">
            <v>极寒精灵</v>
          </cell>
          <cell r="D65" t="str">
            <v>一张看起来就很牛ber的怪物卡片</v>
          </cell>
          <cell r="E65">
            <v>1</v>
          </cell>
          <cell r="F65">
            <v>2</v>
          </cell>
        </row>
        <row r="66">
          <cell r="B66">
            <v>2024</v>
          </cell>
          <cell r="C66" t="str">
            <v>极寒冰狐</v>
          </cell>
          <cell r="D66" t="str">
            <v>一张看起来就很牛ber的怪物卡片</v>
          </cell>
          <cell r="E66">
            <v>1</v>
          </cell>
          <cell r="F66">
            <v>2</v>
          </cell>
        </row>
        <row r="67">
          <cell r="B67">
            <v>2025</v>
          </cell>
          <cell r="C67" t="str">
            <v>极地少女</v>
          </cell>
          <cell r="D67" t="str">
            <v>一张看起来就很牛ber的怪物卡片</v>
          </cell>
          <cell r="E67">
            <v>1</v>
          </cell>
          <cell r="F67">
            <v>2</v>
          </cell>
        </row>
        <row r="68">
          <cell r="B68">
            <v>2026</v>
          </cell>
          <cell r="C68" t="str">
            <v>冰原行者</v>
          </cell>
          <cell r="D68" t="str">
            <v>一张看起来就很牛ber的怪物卡片</v>
          </cell>
          <cell r="E68">
            <v>1</v>
          </cell>
          <cell r="F68">
            <v>2</v>
          </cell>
        </row>
        <row r="69">
          <cell r="B69">
            <v>2027</v>
          </cell>
          <cell r="C69" t="str">
            <v>极地虎</v>
          </cell>
          <cell r="D69" t="str">
            <v>一张看起来就很牛ber的怪物卡片</v>
          </cell>
          <cell r="E69">
            <v>1</v>
          </cell>
          <cell r="F69">
            <v>2</v>
          </cell>
        </row>
        <row r="70">
          <cell r="B70">
            <v>2028</v>
          </cell>
          <cell r="C70" t="str">
            <v>极地小冰龙</v>
          </cell>
          <cell r="D70" t="str">
            <v>一张看起来就很牛ber的怪物卡片</v>
          </cell>
          <cell r="E70">
            <v>1</v>
          </cell>
          <cell r="F70">
            <v>2</v>
          </cell>
        </row>
        <row r="71">
          <cell r="B71">
            <v>2029</v>
          </cell>
          <cell r="C71" t="str">
            <v>极地小飞龙</v>
          </cell>
          <cell r="D71" t="str">
            <v>一张看起来就很牛ber的怪物卡片</v>
          </cell>
          <cell r="E71">
            <v>1</v>
          </cell>
          <cell r="F71">
            <v>2</v>
          </cell>
        </row>
        <row r="72">
          <cell r="B72">
            <v>2030</v>
          </cell>
          <cell r="C72" t="str">
            <v>冰晶小海马</v>
          </cell>
          <cell r="D72" t="str">
            <v>一张看起来就很牛ber的怪物卡片</v>
          </cell>
          <cell r="E72">
            <v>1</v>
          </cell>
          <cell r="F72">
            <v>2</v>
          </cell>
        </row>
        <row r="73">
          <cell r="B73">
            <v>2031</v>
          </cell>
          <cell r="C73" t="str">
            <v>冰原狐</v>
          </cell>
          <cell r="D73" t="str">
            <v>一张看起来就很牛ber的怪物卡片</v>
          </cell>
          <cell r="E73">
            <v>1</v>
          </cell>
          <cell r="F73">
            <v>2</v>
          </cell>
        </row>
        <row r="74">
          <cell r="B74">
            <v>2032</v>
          </cell>
          <cell r="C74" t="str">
            <v>冰宫守卫</v>
          </cell>
          <cell r="D74" t="str">
            <v>一张看起来就很牛ber的怪物卡片</v>
          </cell>
          <cell r="E74">
            <v>1</v>
          </cell>
          <cell r="F74">
            <v>2</v>
          </cell>
        </row>
        <row r="75">
          <cell r="B75">
            <v>2033</v>
          </cell>
          <cell r="C75" t="str">
            <v>冰宫奴仆</v>
          </cell>
          <cell r="D75" t="str">
            <v>一张看起来就很牛ber的怪物卡片</v>
          </cell>
          <cell r="E75">
            <v>1</v>
          </cell>
          <cell r="F75">
            <v>2</v>
          </cell>
        </row>
        <row r="76">
          <cell r="B76">
            <v>2034</v>
          </cell>
          <cell r="C76" t="str">
            <v>绿洲鬼魂</v>
          </cell>
          <cell r="D76" t="str">
            <v>一张看起来就很牛ber的怪物卡片</v>
          </cell>
          <cell r="E76">
            <v>1</v>
          </cell>
          <cell r="F76">
            <v>2</v>
          </cell>
        </row>
        <row r="77">
          <cell r="B77">
            <v>2035</v>
          </cell>
          <cell r="C77" t="str">
            <v>绿洲丧尸</v>
          </cell>
          <cell r="D77" t="str">
            <v>一张看起来就很牛ber的怪物卡片</v>
          </cell>
          <cell r="E77">
            <v>1</v>
          </cell>
          <cell r="F77">
            <v>2</v>
          </cell>
        </row>
        <row r="78">
          <cell r="B78">
            <v>2036</v>
          </cell>
          <cell r="C78" t="str">
            <v>幼年沙龙</v>
          </cell>
          <cell r="D78" t="str">
            <v>一张看起来就很牛ber的怪物卡片</v>
          </cell>
          <cell r="E78">
            <v>1</v>
          </cell>
          <cell r="F78">
            <v>2</v>
          </cell>
        </row>
        <row r="79">
          <cell r="B79">
            <v>2037</v>
          </cell>
          <cell r="C79" t="str">
            <v>绿洲精灵幼龙</v>
          </cell>
          <cell r="D79" t="str">
            <v>一张看起来就很牛ber的怪物卡片</v>
          </cell>
          <cell r="E79">
            <v>1</v>
          </cell>
          <cell r="F79">
            <v>2</v>
          </cell>
        </row>
        <row r="80">
          <cell r="B80">
            <v>2038</v>
          </cell>
          <cell r="C80" t="str">
            <v>绿洲跳跳蛙</v>
          </cell>
          <cell r="D80" t="str">
            <v>一张看起来就很牛ber的怪物卡片</v>
          </cell>
          <cell r="E80">
            <v>1</v>
          </cell>
          <cell r="F80">
            <v>2</v>
          </cell>
        </row>
        <row r="81">
          <cell r="B81">
            <v>2039</v>
          </cell>
          <cell r="C81" t="str">
            <v>绿洲剧毒蛇</v>
          </cell>
          <cell r="D81" t="str">
            <v>一张看起来就很牛ber的怪物卡片</v>
          </cell>
          <cell r="E81">
            <v>1</v>
          </cell>
          <cell r="F81">
            <v>2</v>
          </cell>
        </row>
        <row r="82">
          <cell r="B82">
            <v>2040</v>
          </cell>
          <cell r="C82" t="str">
            <v>狂沙怪手</v>
          </cell>
          <cell r="D82" t="str">
            <v>一张看起来就很牛ber的怪物卡片</v>
          </cell>
          <cell r="E82">
            <v>1</v>
          </cell>
          <cell r="F82">
            <v>2</v>
          </cell>
        </row>
        <row r="83">
          <cell r="B83">
            <v>2041</v>
          </cell>
          <cell r="C83" t="str">
            <v>绿洲精灵马</v>
          </cell>
          <cell r="D83" t="str">
            <v>一张看起来就很牛ber的怪物卡片</v>
          </cell>
          <cell r="E83">
            <v>1</v>
          </cell>
          <cell r="F83">
            <v>2</v>
          </cell>
        </row>
        <row r="84">
          <cell r="B84">
            <v>2042</v>
          </cell>
          <cell r="C84" t="str">
            <v>绿洲小精灵</v>
          </cell>
          <cell r="D84" t="str">
            <v>一张看起来就很牛ber的怪物卡片</v>
          </cell>
          <cell r="E84">
            <v>1</v>
          </cell>
          <cell r="F84">
            <v>2</v>
          </cell>
        </row>
        <row r="85">
          <cell r="B85">
            <v>2043</v>
          </cell>
          <cell r="C85" t="str">
            <v>沙漠金龟</v>
          </cell>
          <cell r="D85" t="str">
            <v>一张看起来就很牛ber的怪物卡片</v>
          </cell>
          <cell r="E85">
            <v>1</v>
          </cell>
          <cell r="F85">
            <v>2</v>
          </cell>
        </row>
        <row r="86">
          <cell r="B86">
            <v>2044</v>
          </cell>
          <cell r="C86" t="str">
            <v>天辉高级战士</v>
          </cell>
          <cell r="D86" t="str">
            <v>一张看起来就很牛ber的怪物卡片</v>
          </cell>
          <cell r="E86">
            <v>1</v>
          </cell>
          <cell r="F86">
            <v>2</v>
          </cell>
        </row>
        <row r="87">
          <cell r="B87">
            <v>2045</v>
          </cell>
          <cell r="C87" t="str">
            <v>高级精灵战士</v>
          </cell>
          <cell r="D87" t="str">
            <v>一张看起来就很牛ber的怪物卡片</v>
          </cell>
          <cell r="E87">
            <v>1</v>
          </cell>
          <cell r="F87">
            <v>2</v>
          </cell>
        </row>
        <row r="88">
          <cell r="B88">
            <v>2501</v>
          </cell>
          <cell r="C88" t="str">
            <v>炼狱狼</v>
          </cell>
          <cell r="D88" t="str">
            <v>一张看起来就很牛ber的怪物卡片</v>
          </cell>
          <cell r="E88">
            <v>1</v>
          </cell>
          <cell r="F88">
            <v>3</v>
          </cell>
        </row>
        <row r="89">
          <cell r="B89">
            <v>2502</v>
          </cell>
          <cell r="C89" t="str">
            <v>夜魇远程兵</v>
          </cell>
          <cell r="D89" t="str">
            <v>一张看起来就很牛ber的怪物卡片</v>
          </cell>
          <cell r="E89">
            <v>1</v>
          </cell>
          <cell r="F89">
            <v>3</v>
          </cell>
        </row>
        <row r="90">
          <cell r="B90">
            <v>2503</v>
          </cell>
          <cell r="C90" t="str">
            <v>炼狱小双头犬</v>
          </cell>
          <cell r="D90" t="str">
            <v>一张看起来就很牛ber的怪物卡片</v>
          </cell>
          <cell r="E90">
            <v>1</v>
          </cell>
          <cell r="F90">
            <v>3</v>
          </cell>
        </row>
        <row r="91">
          <cell r="B91">
            <v>2504</v>
          </cell>
          <cell r="C91" t="str">
            <v>炽甲虫战车</v>
          </cell>
          <cell r="D91" t="str">
            <v>一张看起来就很牛ber的怪物卡片</v>
          </cell>
          <cell r="E91">
            <v>1</v>
          </cell>
          <cell r="F91">
            <v>3</v>
          </cell>
        </row>
        <row r="92">
          <cell r="B92">
            <v>2505</v>
          </cell>
          <cell r="C92" t="str">
            <v>炼狱石甲虫</v>
          </cell>
          <cell r="D92" t="str">
            <v>一张看起来就很牛ber的怪物卡片</v>
          </cell>
          <cell r="E92">
            <v>1</v>
          </cell>
          <cell r="F92">
            <v>3</v>
          </cell>
        </row>
        <row r="93">
          <cell r="B93">
            <v>2506</v>
          </cell>
          <cell r="C93" t="str">
            <v>炼狱战熊</v>
          </cell>
          <cell r="D93" t="str">
            <v>一张看起来就很牛ber的怪物卡片</v>
          </cell>
          <cell r="E93">
            <v>1</v>
          </cell>
          <cell r="F93">
            <v>3</v>
          </cell>
        </row>
        <row r="94">
          <cell r="B94">
            <v>2507</v>
          </cell>
          <cell r="C94" t="str">
            <v>炼狱界弓</v>
          </cell>
          <cell r="D94" t="str">
            <v>一张看起来就很牛ber的怪物卡片</v>
          </cell>
          <cell r="E94">
            <v>1</v>
          </cell>
          <cell r="F94">
            <v>3</v>
          </cell>
        </row>
        <row r="95">
          <cell r="B95">
            <v>2508</v>
          </cell>
          <cell r="C95" t="str">
            <v>烈焰战龟</v>
          </cell>
          <cell r="D95" t="str">
            <v>一张看起来就很牛ber的怪物卡片</v>
          </cell>
          <cell r="E95">
            <v>1</v>
          </cell>
          <cell r="F95">
            <v>3</v>
          </cell>
        </row>
        <row r="96">
          <cell r="B96">
            <v>2509</v>
          </cell>
          <cell r="C96" t="str">
            <v>炼狱蜘蛛</v>
          </cell>
          <cell r="D96" t="str">
            <v>一张看起来就很牛ber的怪物卡片</v>
          </cell>
          <cell r="E96">
            <v>1</v>
          </cell>
          <cell r="F96">
            <v>3</v>
          </cell>
        </row>
        <row r="97">
          <cell r="B97">
            <v>2510</v>
          </cell>
          <cell r="C97" t="str">
            <v>炼狱猎蜥</v>
          </cell>
          <cell r="D97" t="str">
            <v>一张看起来就很牛ber的怪物卡片</v>
          </cell>
          <cell r="E97">
            <v>1</v>
          </cell>
          <cell r="F97">
            <v>3</v>
          </cell>
        </row>
        <row r="98">
          <cell r="B98">
            <v>2511</v>
          </cell>
          <cell r="C98" t="str">
            <v>炼狱火精灵</v>
          </cell>
          <cell r="D98" t="str">
            <v>一张看起来就很牛ber的怪物卡片</v>
          </cell>
          <cell r="E98">
            <v>1</v>
          </cell>
          <cell r="F98">
            <v>3</v>
          </cell>
        </row>
        <row r="99">
          <cell r="B99">
            <v>2512</v>
          </cell>
          <cell r="C99" t="str">
            <v>熔岩飞翼兽</v>
          </cell>
          <cell r="D99" t="str">
            <v>一张看起来就很牛ber的怪物卡片</v>
          </cell>
          <cell r="E99">
            <v>1</v>
          </cell>
          <cell r="F99">
            <v>3</v>
          </cell>
        </row>
        <row r="100">
          <cell r="B100">
            <v>2513</v>
          </cell>
          <cell r="C100" t="str">
            <v>双斧狂战</v>
          </cell>
          <cell r="D100" t="str">
            <v>一张看起来就很牛ber的怪物卡片</v>
          </cell>
          <cell r="E100">
            <v>1</v>
          </cell>
          <cell r="F100">
            <v>3</v>
          </cell>
        </row>
        <row r="101">
          <cell r="B101">
            <v>2514</v>
          </cell>
          <cell r="C101" t="str">
            <v>熔岩卫兵</v>
          </cell>
          <cell r="D101" t="str">
            <v>一张看起来就很牛ber的怪物卡片</v>
          </cell>
          <cell r="E101">
            <v>1</v>
          </cell>
          <cell r="F101">
            <v>3</v>
          </cell>
        </row>
        <row r="102">
          <cell r="B102">
            <v>2516</v>
          </cell>
          <cell r="C102" t="str">
            <v>雷须兽</v>
          </cell>
          <cell r="D102" t="str">
            <v>一张看起来就很牛ber的怪物卡片</v>
          </cell>
          <cell r="E102">
            <v>1</v>
          </cell>
          <cell r="F102">
            <v>3</v>
          </cell>
        </row>
        <row r="103">
          <cell r="B103">
            <v>2517</v>
          </cell>
          <cell r="C103" t="str">
            <v>雷霆晶龟</v>
          </cell>
          <cell r="D103" t="str">
            <v>一张看起来就很牛ber的怪物卡片</v>
          </cell>
          <cell r="E103">
            <v>1</v>
          </cell>
          <cell r="F103">
            <v>3</v>
          </cell>
        </row>
        <row r="104">
          <cell r="B104">
            <v>2518</v>
          </cell>
          <cell r="C104" t="str">
            <v>霹雳怪虫</v>
          </cell>
          <cell r="D104" t="str">
            <v>一张看起来就很牛ber的怪物卡片</v>
          </cell>
          <cell r="E104">
            <v>1</v>
          </cell>
          <cell r="F104">
            <v>3</v>
          </cell>
        </row>
        <row r="105">
          <cell r="B105">
            <v>2519</v>
          </cell>
          <cell r="C105" t="str">
            <v>独角雷兽</v>
          </cell>
          <cell r="D105" t="str">
            <v>一张看起来就很牛ber的怪物卡片</v>
          </cell>
          <cell r="E105">
            <v>1</v>
          </cell>
          <cell r="F105">
            <v>3</v>
          </cell>
        </row>
        <row r="106">
          <cell r="B106">
            <v>2520</v>
          </cell>
          <cell r="C106" t="str">
            <v>雷电见习者</v>
          </cell>
          <cell r="D106" t="str">
            <v>一张看起来就很牛ber的怪物卡片</v>
          </cell>
          <cell r="E106">
            <v>1</v>
          </cell>
          <cell r="F106">
            <v>3</v>
          </cell>
        </row>
        <row r="107">
          <cell r="B107">
            <v>2521</v>
          </cell>
          <cell r="C107" t="str">
            <v>雷霆拍熊</v>
          </cell>
          <cell r="D107" t="str">
            <v>一张看起来就很牛ber的怪物卡片</v>
          </cell>
          <cell r="E107">
            <v>1</v>
          </cell>
          <cell r="F107">
            <v>3</v>
          </cell>
        </row>
        <row r="108">
          <cell r="B108">
            <v>2522</v>
          </cell>
          <cell r="C108" t="str">
            <v>雷翼飞狐</v>
          </cell>
          <cell r="D108" t="str">
            <v>一张看起来就很牛ber的怪物卡片</v>
          </cell>
          <cell r="E108">
            <v>1</v>
          </cell>
          <cell r="F108">
            <v>3</v>
          </cell>
        </row>
        <row r="109">
          <cell r="B109">
            <v>2523</v>
          </cell>
          <cell r="C109" t="str">
            <v>远古黑龙</v>
          </cell>
          <cell r="D109" t="str">
            <v>一张看起来就很牛ber的怪物卡片</v>
          </cell>
          <cell r="E109">
            <v>1</v>
          </cell>
          <cell r="F109">
            <v>3</v>
          </cell>
        </row>
        <row r="110">
          <cell r="B110">
            <v>2524</v>
          </cell>
          <cell r="C110" t="str">
            <v>雷霆领主</v>
          </cell>
          <cell r="D110" t="str">
            <v>一张看起来就很牛ber的怪物卡片</v>
          </cell>
          <cell r="E110">
            <v>1</v>
          </cell>
          <cell r="F110">
            <v>3</v>
          </cell>
        </row>
        <row r="111">
          <cell r="B111">
            <v>2525</v>
          </cell>
          <cell r="C111" t="str">
            <v>霹雳怪泥</v>
          </cell>
          <cell r="D111" t="str">
            <v>一张看起来就很牛ber的怪物卡片</v>
          </cell>
          <cell r="E111">
            <v>1</v>
          </cell>
          <cell r="F111">
            <v>3</v>
          </cell>
        </row>
        <row r="112">
          <cell r="B112">
            <v>2526</v>
          </cell>
          <cell r="C112" t="str">
            <v>雷霆战蜥</v>
          </cell>
          <cell r="D112" t="str">
            <v>一张看起来就很牛ber的怪物卡片</v>
          </cell>
          <cell r="E112">
            <v>1</v>
          </cell>
          <cell r="F112">
            <v>3</v>
          </cell>
        </row>
        <row r="113">
          <cell r="B113">
            <v>2527</v>
          </cell>
          <cell r="C113" t="str">
            <v>霹雳女妖</v>
          </cell>
          <cell r="D113" t="str">
            <v>一张看起来就很牛ber的怪物卡片</v>
          </cell>
          <cell r="E113">
            <v>1</v>
          </cell>
          <cell r="F113">
            <v>3</v>
          </cell>
        </row>
        <row r="114">
          <cell r="B114">
            <v>2528</v>
          </cell>
          <cell r="C114" t="str">
            <v>雷压巨兽</v>
          </cell>
          <cell r="D114" t="str">
            <v>一张看起来就很牛ber的怪物卡片</v>
          </cell>
          <cell r="E114">
            <v>1</v>
          </cell>
          <cell r="F114">
            <v>3</v>
          </cell>
        </row>
        <row r="115">
          <cell r="B115">
            <v>2529</v>
          </cell>
          <cell r="C115" t="str">
            <v>雷压射手</v>
          </cell>
          <cell r="D115" t="str">
            <v>一张看起来就很牛ber的怪物卡片</v>
          </cell>
          <cell r="E115">
            <v>1</v>
          </cell>
          <cell r="F115">
            <v>3</v>
          </cell>
        </row>
        <row r="116">
          <cell r="B116">
            <v>2530</v>
          </cell>
          <cell r="C116" t="str">
            <v>雷霆梦魇</v>
          </cell>
          <cell r="D116" t="str">
            <v>一张看起来就很牛ber的怪物卡片</v>
          </cell>
          <cell r="E116">
            <v>1</v>
          </cell>
          <cell r="F116">
            <v>3</v>
          </cell>
        </row>
        <row r="117">
          <cell r="B117">
            <v>2531</v>
          </cell>
          <cell r="C117" t="str">
            <v>冰川幼龟</v>
          </cell>
          <cell r="D117" t="str">
            <v>一张看起来就很牛ber的怪物卡片</v>
          </cell>
          <cell r="E117">
            <v>1</v>
          </cell>
          <cell r="F117">
            <v>3</v>
          </cell>
        </row>
        <row r="118">
          <cell r="B118">
            <v>2532</v>
          </cell>
          <cell r="C118" t="str">
            <v>近代冰魂</v>
          </cell>
          <cell r="D118" t="str">
            <v>一张看起来就很牛ber的怪物卡片</v>
          </cell>
          <cell r="E118">
            <v>1</v>
          </cell>
          <cell r="F118">
            <v>3</v>
          </cell>
        </row>
        <row r="119">
          <cell r="B119">
            <v>2533</v>
          </cell>
          <cell r="C119" t="str">
            <v>冰晶石甲虫</v>
          </cell>
          <cell r="D119" t="str">
            <v>一张看起来就很牛ber的怪物卡片</v>
          </cell>
          <cell r="E119">
            <v>1</v>
          </cell>
          <cell r="F119">
            <v>3</v>
          </cell>
        </row>
        <row r="120">
          <cell r="B120">
            <v>2534</v>
          </cell>
          <cell r="C120" t="str">
            <v>冰原犬</v>
          </cell>
          <cell r="D120" t="str">
            <v>一张看起来就很牛ber的怪物卡片</v>
          </cell>
          <cell r="E120">
            <v>1</v>
          </cell>
          <cell r="F120">
            <v>3</v>
          </cell>
        </row>
        <row r="121">
          <cell r="B121">
            <v>2535</v>
          </cell>
          <cell r="C121" t="str">
            <v>冰甲战熊</v>
          </cell>
          <cell r="D121" t="str">
            <v>一张看起来就很牛ber的怪物卡片</v>
          </cell>
          <cell r="E121">
            <v>1</v>
          </cell>
          <cell r="F121">
            <v>3</v>
          </cell>
        </row>
        <row r="122">
          <cell r="B122">
            <v>2536</v>
          </cell>
          <cell r="C122" t="str">
            <v>寒霜战士</v>
          </cell>
          <cell r="D122" t="str">
            <v>一张看起来就很牛ber的怪物卡片</v>
          </cell>
          <cell r="E122">
            <v>1</v>
          </cell>
          <cell r="F122">
            <v>3</v>
          </cell>
        </row>
        <row r="123">
          <cell r="B123">
            <v>2537</v>
          </cell>
          <cell r="C123" t="str">
            <v>寒霜萨满</v>
          </cell>
          <cell r="D123" t="str">
            <v>一张看起来就很牛ber的怪物卡片</v>
          </cell>
          <cell r="E123">
            <v>1</v>
          </cell>
          <cell r="F123">
            <v>3</v>
          </cell>
        </row>
        <row r="124">
          <cell r="B124">
            <v>2538</v>
          </cell>
          <cell r="C124" t="str">
            <v>冰原巨兽</v>
          </cell>
          <cell r="D124" t="str">
            <v>一张看起来就很牛ber的怪物卡片</v>
          </cell>
          <cell r="E124">
            <v>1</v>
          </cell>
          <cell r="F124">
            <v>3</v>
          </cell>
        </row>
        <row r="125">
          <cell r="B125">
            <v>2539</v>
          </cell>
          <cell r="C125" t="str">
            <v>极地熊战士</v>
          </cell>
          <cell r="D125" t="str">
            <v>一张看起来就很牛ber的怪物卡片</v>
          </cell>
          <cell r="E125">
            <v>1</v>
          </cell>
          <cell r="F125">
            <v>3</v>
          </cell>
        </row>
        <row r="126">
          <cell r="B126">
            <v>2540</v>
          </cell>
          <cell r="C126" t="str">
            <v>冰原猩猩兽</v>
          </cell>
          <cell r="D126" t="str">
            <v>一张看起来就很牛ber的怪物卡片</v>
          </cell>
          <cell r="E126">
            <v>1</v>
          </cell>
          <cell r="F126">
            <v>3</v>
          </cell>
        </row>
        <row r="127">
          <cell r="B127">
            <v>2541</v>
          </cell>
          <cell r="C127" t="str">
            <v>极地巨人</v>
          </cell>
          <cell r="D127" t="str">
            <v>一张看起来就很牛ber的怪物卡片</v>
          </cell>
          <cell r="E127">
            <v>1</v>
          </cell>
          <cell r="F127">
            <v>3</v>
          </cell>
        </row>
        <row r="128">
          <cell r="B128">
            <v>2542</v>
          </cell>
          <cell r="C128" t="str">
            <v>极地四脚兽</v>
          </cell>
          <cell r="D128" t="str">
            <v>一张看起来就很牛ber的怪物卡片</v>
          </cell>
          <cell r="E128">
            <v>1</v>
          </cell>
          <cell r="F128">
            <v>3</v>
          </cell>
        </row>
        <row r="129">
          <cell r="B129">
            <v>2543</v>
          </cell>
          <cell r="C129" t="str">
            <v>极地飞翼兽</v>
          </cell>
          <cell r="D129" t="str">
            <v>一张看起来就很牛ber的怪物卡片</v>
          </cell>
          <cell r="E129">
            <v>1</v>
          </cell>
          <cell r="F129">
            <v>3</v>
          </cell>
        </row>
        <row r="130">
          <cell r="B130">
            <v>2544</v>
          </cell>
          <cell r="C130" t="str">
            <v>极冰守卫</v>
          </cell>
          <cell r="D130" t="str">
            <v>一张看起来就很牛ber的怪物卡片</v>
          </cell>
          <cell r="E130">
            <v>1</v>
          </cell>
          <cell r="F130">
            <v>3</v>
          </cell>
        </row>
        <row r="131">
          <cell r="B131">
            <v>2545</v>
          </cell>
          <cell r="C131" t="str">
            <v>冰原守卫</v>
          </cell>
          <cell r="D131" t="str">
            <v>一张看起来就很牛ber的怪物卡片</v>
          </cell>
          <cell r="E131">
            <v>1</v>
          </cell>
          <cell r="F131">
            <v>3</v>
          </cell>
        </row>
        <row r="132">
          <cell r="B132">
            <v>2546</v>
          </cell>
          <cell r="C132" t="str">
            <v>绿洲剧毒飞蛇</v>
          </cell>
          <cell r="D132" t="str">
            <v>一张看起来就很牛ber的怪物卡片</v>
          </cell>
          <cell r="E132">
            <v>1</v>
          </cell>
          <cell r="F132">
            <v>3</v>
          </cell>
        </row>
        <row r="133">
          <cell r="B133">
            <v>2547</v>
          </cell>
          <cell r="C133" t="str">
            <v>绿洲魔法飞马</v>
          </cell>
          <cell r="D133" t="str">
            <v>一张看起来就很牛ber的怪物卡片</v>
          </cell>
          <cell r="E133">
            <v>1</v>
          </cell>
          <cell r="F133">
            <v>3</v>
          </cell>
        </row>
        <row r="134">
          <cell r="B134">
            <v>2548</v>
          </cell>
          <cell r="C134" t="str">
            <v>绿洲怪手</v>
          </cell>
          <cell r="D134" t="str">
            <v>一张看起来就很牛ber的怪物卡片</v>
          </cell>
          <cell r="E134">
            <v>1</v>
          </cell>
          <cell r="F134">
            <v>3</v>
          </cell>
        </row>
        <row r="135">
          <cell r="B135">
            <v>2549</v>
          </cell>
          <cell r="C135" t="str">
            <v>毒风鹫</v>
          </cell>
          <cell r="D135" t="str">
            <v>一张看起来就很牛ber的怪物卡片</v>
          </cell>
          <cell r="E135">
            <v>1</v>
          </cell>
          <cell r="F135">
            <v>3</v>
          </cell>
        </row>
        <row r="136">
          <cell r="B136">
            <v>2550</v>
          </cell>
          <cell r="C136" t="str">
            <v>天辉高级术士</v>
          </cell>
          <cell r="D136" t="str">
            <v>一张看起来就很牛ber的怪物卡片</v>
          </cell>
          <cell r="E136">
            <v>1</v>
          </cell>
          <cell r="F136">
            <v>3</v>
          </cell>
        </row>
        <row r="137">
          <cell r="B137">
            <v>2551</v>
          </cell>
          <cell r="C137" t="str">
            <v>独角沙兽</v>
          </cell>
          <cell r="D137" t="str">
            <v>一张看起来就很牛ber的怪物卡片</v>
          </cell>
          <cell r="E137">
            <v>1</v>
          </cell>
          <cell r="F137">
            <v>3</v>
          </cell>
        </row>
        <row r="138">
          <cell r="B138">
            <v>2552</v>
          </cell>
          <cell r="C138" t="str">
            <v>高级精灵战车</v>
          </cell>
          <cell r="D138" t="str">
            <v>一张看起来就很牛ber的怪物卡片</v>
          </cell>
          <cell r="E138">
            <v>1</v>
          </cell>
          <cell r="F138">
            <v>3</v>
          </cell>
        </row>
        <row r="139">
          <cell r="B139">
            <v>2553</v>
          </cell>
          <cell r="C139" t="str">
            <v>风沙狼</v>
          </cell>
          <cell r="D139" t="str">
            <v>一张看起来就很牛ber的怪物卡片</v>
          </cell>
          <cell r="E139">
            <v>1</v>
          </cell>
          <cell r="F139">
            <v>3</v>
          </cell>
        </row>
        <row r="140">
          <cell r="B140">
            <v>2554</v>
          </cell>
          <cell r="C140" t="str">
            <v>风沙狮</v>
          </cell>
          <cell r="D140" t="str">
            <v>一张看起来就很牛ber的怪物卡片</v>
          </cell>
          <cell r="E140">
            <v>1</v>
          </cell>
          <cell r="F140">
            <v>3</v>
          </cell>
        </row>
        <row r="141">
          <cell r="B141">
            <v>2555</v>
          </cell>
          <cell r="C141" t="str">
            <v>风沙战熊</v>
          </cell>
          <cell r="D141" t="str">
            <v>一张看起来就很牛ber的怪物卡片</v>
          </cell>
          <cell r="E141">
            <v>1</v>
          </cell>
          <cell r="F141">
            <v>3</v>
          </cell>
        </row>
        <row r="142">
          <cell r="B142">
            <v>2556</v>
          </cell>
          <cell r="C142" t="str">
            <v>绿洲守卫</v>
          </cell>
          <cell r="D142" t="str">
            <v>一张看起来就很牛ber的怪物卡片</v>
          </cell>
          <cell r="E142">
            <v>1</v>
          </cell>
          <cell r="F142">
            <v>3</v>
          </cell>
        </row>
        <row r="143">
          <cell r="B143">
            <v>2557</v>
          </cell>
          <cell r="C143" t="str">
            <v>风沙刺鼬</v>
          </cell>
          <cell r="D143" t="str">
            <v>一张看起来就很牛ber的怪物卡片</v>
          </cell>
          <cell r="E143">
            <v>1</v>
          </cell>
          <cell r="F143">
            <v>3</v>
          </cell>
        </row>
        <row r="144">
          <cell r="B144">
            <v>2558</v>
          </cell>
          <cell r="C144" t="str">
            <v>绿洲女巫</v>
          </cell>
          <cell r="D144" t="str">
            <v>一张看起来就很牛ber的怪物卡片</v>
          </cell>
          <cell r="E144">
            <v>1</v>
          </cell>
          <cell r="F144">
            <v>3</v>
          </cell>
        </row>
        <row r="145">
          <cell r="B145">
            <v>2559</v>
          </cell>
          <cell r="C145" t="str">
            <v>砂砾小巨人</v>
          </cell>
          <cell r="D145" t="str">
            <v>一张看起来就很牛ber的怪物卡片</v>
          </cell>
          <cell r="E145">
            <v>1</v>
          </cell>
          <cell r="F145">
            <v>3</v>
          </cell>
        </row>
        <row r="146">
          <cell r="B146">
            <v>2560</v>
          </cell>
          <cell r="C146" t="str">
            <v>幼年青眼雷龙</v>
          </cell>
          <cell r="D146" t="str">
            <v>一张看起来就很牛ber的怪物卡片</v>
          </cell>
          <cell r="E146">
            <v>1</v>
          </cell>
          <cell r="F146">
            <v>3</v>
          </cell>
        </row>
        <row r="147">
          <cell r="B147">
            <v>2901</v>
          </cell>
          <cell r="C147" t="str">
            <v>炼狱领主</v>
          </cell>
          <cell r="D147" t="str">
            <v>一张看起来就很牛ber的怪物卡片</v>
          </cell>
          <cell r="E147">
            <v>1</v>
          </cell>
          <cell r="F147">
            <v>4</v>
          </cell>
        </row>
        <row r="148">
          <cell r="B148">
            <v>2902</v>
          </cell>
          <cell r="C148" t="str">
            <v>熔岩巨人</v>
          </cell>
          <cell r="D148" t="str">
            <v>一张看起来就很牛ber的怪物卡片</v>
          </cell>
          <cell r="E148">
            <v>1</v>
          </cell>
          <cell r="F148">
            <v>4</v>
          </cell>
        </row>
        <row r="149">
          <cell r="B149">
            <v>2903</v>
          </cell>
          <cell r="C149" t="str">
            <v>烈焰神狐</v>
          </cell>
          <cell r="D149" t="str">
            <v>一张看起来就很牛ber的怪物卡片</v>
          </cell>
          <cell r="E149">
            <v>1</v>
          </cell>
          <cell r="F149">
            <v>4</v>
          </cell>
        </row>
        <row r="150">
          <cell r="B150">
            <v>2904</v>
          </cell>
          <cell r="C150" t="str">
            <v>炼狱双头犬</v>
          </cell>
          <cell r="D150" t="str">
            <v>一张看起来就很牛ber的怪物卡片</v>
          </cell>
          <cell r="E150">
            <v>1</v>
          </cell>
          <cell r="F150">
            <v>4</v>
          </cell>
        </row>
        <row r="151">
          <cell r="B151">
            <v>2905</v>
          </cell>
          <cell r="C151" t="str">
            <v>烈焰战神</v>
          </cell>
          <cell r="D151" t="str">
            <v>一张看起来就很牛ber的怪物卡片</v>
          </cell>
          <cell r="E151">
            <v>1</v>
          </cell>
          <cell r="F151">
            <v>4</v>
          </cell>
        </row>
        <row r="152">
          <cell r="B152">
            <v>2906</v>
          </cell>
          <cell r="C152" t="str">
            <v>青眼雷龙</v>
          </cell>
          <cell r="D152" t="str">
            <v>一张看起来就很牛ber的怪物卡片</v>
          </cell>
          <cell r="E152">
            <v>1</v>
          </cell>
          <cell r="F152">
            <v>4</v>
          </cell>
        </row>
        <row r="153">
          <cell r="B153">
            <v>2907</v>
          </cell>
          <cell r="C153" t="str">
            <v>雷压飞翼兽</v>
          </cell>
          <cell r="D153" t="str">
            <v>一张看起来就很牛ber的怪物卡片</v>
          </cell>
          <cell r="E153">
            <v>1</v>
          </cell>
          <cell r="F153">
            <v>4</v>
          </cell>
        </row>
        <row r="154">
          <cell r="B154">
            <v>2908</v>
          </cell>
          <cell r="C154" t="str">
            <v>雷电掌控者</v>
          </cell>
          <cell r="D154" t="str">
            <v>一张看起来就很牛ber的怪物卡片</v>
          </cell>
          <cell r="E154">
            <v>1</v>
          </cell>
          <cell r="F154">
            <v>4</v>
          </cell>
        </row>
        <row r="155">
          <cell r="B155">
            <v>2909</v>
          </cell>
          <cell r="C155" t="str">
            <v>雷神鸟</v>
          </cell>
          <cell r="D155" t="str">
            <v>一张看起来就很牛ber的怪物卡片</v>
          </cell>
          <cell r="E155">
            <v>1</v>
          </cell>
          <cell r="F155">
            <v>4</v>
          </cell>
        </row>
        <row r="156">
          <cell r="B156">
            <v>2910</v>
          </cell>
          <cell r="C156" t="str">
            <v>闪电制造者</v>
          </cell>
          <cell r="D156" t="str">
            <v>一张看起来就很牛ber的怪物卡片</v>
          </cell>
          <cell r="E156">
            <v>1</v>
          </cell>
          <cell r="F156">
            <v>4</v>
          </cell>
        </row>
        <row r="157">
          <cell r="B157">
            <v>2911</v>
          </cell>
          <cell r="C157" t="str">
            <v>极寒领主</v>
          </cell>
          <cell r="D157" t="str">
            <v>一张看起来就很牛ber的怪物卡片</v>
          </cell>
          <cell r="E157">
            <v>1</v>
          </cell>
          <cell r="F157">
            <v>4</v>
          </cell>
        </row>
        <row r="158">
          <cell r="B158">
            <v>2912</v>
          </cell>
          <cell r="C158" t="str">
            <v>极寒蛛美丽</v>
          </cell>
          <cell r="D158" t="str">
            <v>一张看起来就很牛ber的怪物卡片</v>
          </cell>
          <cell r="E158">
            <v>1</v>
          </cell>
          <cell r="F158">
            <v>4</v>
          </cell>
        </row>
        <row r="159">
          <cell r="B159">
            <v>2913</v>
          </cell>
          <cell r="C159" t="str">
            <v>冰原领主</v>
          </cell>
          <cell r="D159" t="str">
            <v>一张看起来就很牛ber的怪物卡片</v>
          </cell>
          <cell r="E159">
            <v>1</v>
          </cell>
          <cell r="F159">
            <v>4</v>
          </cell>
        </row>
        <row r="160">
          <cell r="B160">
            <v>2914</v>
          </cell>
          <cell r="C160" t="str">
            <v>狂沙熊战士</v>
          </cell>
          <cell r="D160" t="str">
            <v>一张看起来就很牛ber的怪物卡片</v>
          </cell>
          <cell r="E160">
            <v>1</v>
          </cell>
          <cell r="F160">
            <v>4</v>
          </cell>
        </row>
        <row r="161">
          <cell r="B161">
            <v>2915</v>
          </cell>
          <cell r="C161" t="str">
            <v>黄沙护卫</v>
          </cell>
          <cell r="D161" t="str">
            <v>一张看起来就很牛ber的怪物卡片</v>
          </cell>
          <cell r="E161">
            <v>1</v>
          </cell>
          <cell r="F161">
            <v>4</v>
          </cell>
        </row>
        <row r="162">
          <cell r="B162">
            <v>2916</v>
          </cell>
          <cell r="C162" t="str">
            <v>绿洲之主</v>
          </cell>
          <cell r="D162" t="str">
            <v>一张看起来就很牛ber的怪物卡片</v>
          </cell>
          <cell r="E162">
            <v>1</v>
          </cell>
          <cell r="F162">
            <v>4</v>
          </cell>
        </row>
        <row r="163">
          <cell r="B163">
            <v>2917</v>
          </cell>
          <cell r="C163" t="str">
            <v>黄沙之主</v>
          </cell>
          <cell r="D163" t="str">
            <v>一张看起来就很牛ber的怪物卡片</v>
          </cell>
          <cell r="E163">
            <v>1</v>
          </cell>
          <cell r="F163">
            <v>4</v>
          </cell>
        </row>
        <row r="164">
          <cell r="B164">
            <v>2918</v>
          </cell>
          <cell r="C164" t="str">
            <v>祈风使</v>
          </cell>
          <cell r="D164" t="str">
            <v>一张看起来就很牛ber的怪物卡片</v>
          </cell>
          <cell r="E164">
            <v>1</v>
          </cell>
          <cell r="F164">
            <v>4</v>
          </cell>
        </row>
        <row r="165">
          <cell r="B165">
            <v>2919</v>
          </cell>
          <cell r="C165" t="str">
            <v>寒冰使</v>
          </cell>
          <cell r="D165" t="str">
            <v>一张看起来就很牛ber的怪物卡片</v>
          </cell>
          <cell r="E165">
            <v>1</v>
          </cell>
          <cell r="F165">
            <v>4</v>
          </cell>
        </row>
        <row r="166">
          <cell r="B166">
            <v>2920</v>
          </cell>
          <cell r="C166" t="str">
            <v>霹雳使</v>
          </cell>
          <cell r="D166" t="str">
            <v>一张看起来就很牛ber的怪物卡片</v>
          </cell>
          <cell r="E166">
            <v>1</v>
          </cell>
          <cell r="F166">
            <v>4</v>
          </cell>
        </row>
        <row r="167">
          <cell r="B167">
            <v>2921</v>
          </cell>
          <cell r="C167" t="str">
            <v>烈火使</v>
          </cell>
          <cell r="D167" t="str">
            <v>一张看起来就很牛ber的怪物卡片</v>
          </cell>
          <cell r="E167">
            <v>1</v>
          </cell>
          <cell r="F167">
            <v>4</v>
          </cell>
        </row>
        <row r="168">
          <cell r="B168">
            <v>2922</v>
          </cell>
          <cell r="C168" t="str">
            <v>远古炼狱火</v>
          </cell>
          <cell r="D168" t="str">
            <v>一张看起来就很牛ber的怪物卡片</v>
          </cell>
          <cell r="E168">
            <v>1</v>
          </cell>
          <cell r="F168">
            <v>4</v>
          </cell>
        </row>
        <row r="169">
          <cell r="B169">
            <v>3201</v>
          </cell>
          <cell r="C169" t="str">
            <v>炼狱之王</v>
          </cell>
          <cell r="D169" t="str">
            <v>一张确实确实很牛ber的怪物卡片</v>
          </cell>
          <cell r="E169">
            <v>1</v>
          </cell>
          <cell r="F169">
            <v>5</v>
          </cell>
        </row>
        <row r="170">
          <cell r="B170">
            <v>3202</v>
          </cell>
          <cell r="C170" t="str">
            <v>雷神</v>
          </cell>
          <cell r="D170" t="str">
            <v>一张确实确实很牛ber的怪物卡片</v>
          </cell>
          <cell r="E170">
            <v>1</v>
          </cell>
          <cell r="F170">
            <v>5</v>
          </cell>
        </row>
        <row r="171">
          <cell r="B171">
            <v>3203</v>
          </cell>
          <cell r="C171" t="str">
            <v>冰宫女王</v>
          </cell>
          <cell r="D171" t="str">
            <v>一张确实确实很牛ber的怪物卡片</v>
          </cell>
          <cell r="E171">
            <v>1</v>
          </cell>
          <cell r="F171">
            <v>5</v>
          </cell>
        </row>
        <row r="172">
          <cell r="B172">
            <v>3204</v>
          </cell>
          <cell r="C172" t="str">
            <v>风神</v>
          </cell>
          <cell r="D172" t="str">
            <v>一张确实确实很牛ber的怪物卡片</v>
          </cell>
          <cell r="E172">
            <v>1</v>
          </cell>
          <cell r="F172">
            <v>5</v>
          </cell>
        </row>
        <row r="173">
          <cell r="B173">
            <v>3205</v>
          </cell>
          <cell r="C173" t="str">
            <v>元素之主</v>
          </cell>
          <cell r="D173" t="str">
            <v>一张确实确实很牛ber的怪物卡片</v>
          </cell>
          <cell r="E173">
            <v>1</v>
          </cell>
          <cell r="F173">
            <v>5</v>
          </cell>
        </row>
        <row r="174">
          <cell r="B174">
            <v>3501</v>
          </cell>
          <cell r="C174" t="str">
            <v>精良图鉴箱</v>
          </cell>
          <cell r="D174" t="str">
            <v>可以开出一张随机精良级（C级）卡片</v>
          </cell>
          <cell r="E174">
            <v>1</v>
          </cell>
          <cell r="F174">
            <v>2</v>
          </cell>
        </row>
        <row r="175">
          <cell r="B175">
            <v>3502</v>
          </cell>
          <cell r="C175" t="str">
            <v>史诗图鉴箱</v>
          </cell>
          <cell r="D175" t="str">
            <v>可以开出一张随机史诗级（B级）卡片</v>
          </cell>
          <cell r="E175">
            <v>1</v>
          </cell>
          <cell r="F175">
            <v>3</v>
          </cell>
        </row>
        <row r="176">
          <cell r="B176">
            <v>3503</v>
          </cell>
          <cell r="C176" t="str">
            <v>传说图鉴箱</v>
          </cell>
          <cell r="D176" t="str">
            <v>可以开出一张随机传说级（A级）卡片</v>
          </cell>
          <cell r="E176">
            <v>1</v>
          </cell>
          <cell r="F176">
            <v>4</v>
          </cell>
        </row>
        <row r="177">
          <cell r="B177">
            <v>3504</v>
          </cell>
          <cell r="C177" t="str">
            <v>元素大陆的图鉴箱</v>
          </cell>
          <cell r="D177" t="str">
            <v>可以随机开出一张地图·元素大陆出现的所有怪物的卡片</v>
          </cell>
          <cell r="E177">
            <v>1</v>
          </cell>
          <cell r="F177">
            <v>3</v>
          </cell>
        </row>
        <row r="178">
          <cell r="B178">
            <v>3505</v>
          </cell>
          <cell r="C178" t="str">
            <v>熔火炼狱的图鉴箱</v>
          </cell>
          <cell r="D178" t="str">
            <v>可以随机开出一张地图·熔火炼狱出现的所有怪物的卡片</v>
          </cell>
          <cell r="E178">
            <v>1</v>
          </cell>
          <cell r="F178">
            <v>3</v>
          </cell>
        </row>
        <row r="179">
          <cell r="B179">
            <v>3506</v>
          </cell>
          <cell r="C179" t="str">
            <v>极北之地的图鉴箱</v>
          </cell>
          <cell r="D179" t="str">
            <v>可以随机开出一张地图·极北之地出现的所有怪物的卡片</v>
          </cell>
          <cell r="E179">
            <v>1</v>
          </cell>
          <cell r="F179">
            <v>3</v>
          </cell>
        </row>
        <row r="180">
          <cell r="B180">
            <v>3507</v>
          </cell>
          <cell r="C180" t="str">
            <v>狂风沙漠的图鉴箱</v>
          </cell>
          <cell r="D180" t="str">
            <v>可以随机开出一张地图·狂风沙漠出现的所有怪物的卡片</v>
          </cell>
          <cell r="E180">
            <v>1</v>
          </cell>
          <cell r="F180">
            <v>3</v>
          </cell>
        </row>
        <row r="181">
          <cell r="B181">
            <v>3508</v>
          </cell>
          <cell r="C181" t="str">
            <v>雷霆之地的图鉴箱</v>
          </cell>
          <cell r="D181" t="str">
            <v>可以随机开出一张地图·雷霆之地出现的所有怪物的卡片</v>
          </cell>
          <cell r="E181">
            <v>1</v>
          </cell>
          <cell r="F181">
            <v>3</v>
          </cell>
        </row>
        <row r="182">
          <cell r="B182">
            <v>3509</v>
          </cell>
          <cell r="C182" t="str">
            <v>熔火炼狱的史诗图鉴图鉴箱</v>
          </cell>
          <cell r="D182" t="str">
            <v>可以随机开出一张地图·熔火炼狱出现的史诗级（B级）卡片</v>
          </cell>
          <cell r="E182">
            <v>1</v>
          </cell>
          <cell r="F182">
            <v>3</v>
          </cell>
        </row>
        <row r="183">
          <cell r="B183">
            <v>3510</v>
          </cell>
          <cell r="C183" t="str">
            <v>极北之地的史诗图鉴图鉴箱</v>
          </cell>
          <cell r="D183" t="str">
            <v>可以随机开出一张地图·极北之地出现的史诗级（B级）卡片</v>
          </cell>
          <cell r="E183">
            <v>1</v>
          </cell>
          <cell r="F183">
            <v>3</v>
          </cell>
        </row>
        <row r="184">
          <cell r="B184">
            <v>3511</v>
          </cell>
          <cell r="C184" t="str">
            <v>狂风沙漠的史诗图鉴图鉴箱</v>
          </cell>
          <cell r="D184" t="str">
            <v>可以随机开出一张地图·狂风沙漠出现的史诗级（B级）卡片</v>
          </cell>
          <cell r="E184">
            <v>1</v>
          </cell>
          <cell r="F184">
            <v>3</v>
          </cell>
        </row>
        <row r="185">
          <cell r="B185">
            <v>3512</v>
          </cell>
          <cell r="C185" t="str">
            <v>雷霆之地的史诗图鉴图鉴箱</v>
          </cell>
          <cell r="D185" t="str">
            <v>可以随机开出一张地图·雷霆之地出现的史诗级（B级）卡片</v>
          </cell>
          <cell r="E185">
            <v>1</v>
          </cell>
          <cell r="F185">
            <v>3</v>
          </cell>
        </row>
        <row r="186">
          <cell r="B186">
            <v>3513</v>
          </cell>
          <cell r="C186" t="str">
            <v>熔火炼狱的传说图鉴图鉴箱</v>
          </cell>
          <cell r="D186" t="str">
            <v>可以随机开出一张地图·熔火炼狱出现的传说级（A级）卡片</v>
          </cell>
          <cell r="E186">
            <v>1</v>
          </cell>
          <cell r="F186">
            <v>4</v>
          </cell>
        </row>
        <row r="187">
          <cell r="B187">
            <v>3514</v>
          </cell>
          <cell r="C187" t="str">
            <v>极北之地的传说图鉴图鉴箱</v>
          </cell>
          <cell r="D187" t="str">
            <v>可以随机开出一张地图·极北之地出现的传说级（A级）卡片</v>
          </cell>
          <cell r="E187">
            <v>1</v>
          </cell>
          <cell r="F187">
            <v>4</v>
          </cell>
        </row>
        <row r="188">
          <cell r="B188">
            <v>3515</v>
          </cell>
          <cell r="C188" t="str">
            <v>狂风沙漠的传说图鉴图鉴箱</v>
          </cell>
          <cell r="D188" t="str">
            <v>可以随机开出一张地图·狂风沙漠出现的传说级（A级）卡片</v>
          </cell>
          <cell r="E188">
            <v>1</v>
          </cell>
          <cell r="F188">
            <v>4</v>
          </cell>
        </row>
        <row r="189">
          <cell r="B189">
            <v>3516</v>
          </cell>
          <cell r="C189" t="str">
            <v>雷霆之地的传说图鉴图鉴箱</v>
          </cell>
          <cell r="D189" t="str">
            <v>可以随机开出一张地图·雷霆之地出现的传说级（A级）卡片</v>
          </cell>
          <cell r="E189">
            <v>1</v>
          </cell>
          <cell r="F189">
            <v>4</v>
          </cell>
        </row>
        <row r="190">
          <cell r="B190">
            <v>3517</v>
          </cell>
          <cell r="C190" t="str">
            <v>精良图鉴兑换券</v>
          </cell>
          <cell r="D190" t="str">
            <v>可以去商城【图鉴兑换】里面去兑换任意一张精良图鉴</v>
          </cell>
          <cell r="E190">
            <v>1</v>
          </cell>
          <cell r="F190">
            <v>3</v>
          </cell>
        </row>
        <row r="191">
          <cell r="B191">
            <v>3518</v>
          </cell>
          <cell r="C191" t="str">
            <v>史诗图鉴兑换券</v>
          </cell>
          <cell r="D191" t="str">
            <v>可以去商城【图鉴兑换】里面去兑换任意一张史诗图鉴</v>
          </cell>
          <cell r="E191">
            <v>1</v>
          </cell>
          <cell r="F191">
            <v>4</v>
          </cell>
        </row>
        <row r="192">
          <cell r="B192">
            <v>3519</v>
          </cell>
          <cell r="C192" t="str">
            <v>传说图鉴兑换券</v>
          </cell>
          <cell r="D192" t="str">
            <v>可以去商城【图鉴兑换】里面去兑换任意一张传说图鉴</v>
          </cell>
          <cell r="E192">
            <v>1</v>
          </cell>
          <cell r="F192">
            <v>5</v>
          </cell>
        </row>
        <row r="193">
          <cell r="B193">
            <v>3520</v>
          </cell>
          <cell r="C193" t="str">
            <v>不朽图鉴兑换券</v>
          </cell>
          <cell r="D193" t="str">
            <v>可以去商城【图鉴兑换】里面去兑换任意一张不朽图鉴</v>
          </cell>
          <cell r="E193">
            <v>1</v>
          </cell>
          <cell r="F193">
            <v>5</v>
          </cell>
        </row>
        <row r="194">
          <cell r="B194">
            <v>3521</v>
          </cell>
          <cell r="C194" t="str">
            <v>熔火炼狱的图鉴兑换券</v>
          </cell>
          <cell r="D194" t="str">
            <v>可以去商城【图鉴兑换】里面去兑换任意一张熔火炼狱的图鉴</v>
          </cell>
          <cell r="E194">
            <v>1</v>
          </cell>
          <cell r="F194">
            <v>5</v>
          </cell>
        </row>
        <row r="195">
          <cell r="B195">
            <v>3522</v>
          </cell>
          <cell r="C195" t="str">
            <v>极北之地的图鉴兑换券</v>
          </cell>
          <cell r="D195" t="str">
            <v>可以去商城【图鉴兑换】里面去兑换任意一张极北之地的图鉴</v>
          </cell>
          <cell r="E195">
            <v>1</v>
          </cell>
          <cell r="F195">
            <v>5</v>
          </cell>
        </row>
        <row r="196">
          <cell r="B196">
            <v>3523</v>
          </cell>
          <cell r="C196" t="str">
            <v>狂风沙漠的图鉴兑换券</v>
          </cell>
          <cell r="D196" t="str">
            <v>可以去商城【图鉴兑换】里面去兑换任意一张狂风沙漠的图鉴</v>
          </cell>
          <cell r="E196">
            <v>1</v>
          </cell>
          <cell r="F196">
            <v>5</v>
          </cell>
        </row>
        <row r="197">
          <cell r="B197">
            <v>3524</v>
          </cell>
          <cell r="C197" t="str">
            <v>雷霆之地的图鉴兑换券</v>
          </cell>
          <cell r="D197" t="str">
            <v>可以去商城【图鉴兑换】里面去兑换任意一张雷霆之地的图鉴</v>
          </cell>
          <cell r="E197">
            <v>1</v>
          </cell>
          <cell r="F197">
            <v>5</v>
          </cell>
        </row>
        <row r="198">
          <cell r="B198">
            <v>3525</v>
          </cell>
          <cell r="C198" t="str">
            <v>元素大陆图的鉴兑换券</v>
          </cell>
          <cell r="D198" t="str">
            <v>可以去商城【图鉴兑换】里面去兑换任意一张元素大陆的图鉴</v>
          </cell>
          <cell r="E198">
            <v>1</v>
          </cell>
          <cell r="F198">
            <v>5</v>
          </cell>
        </row>
        <row r="199">
          <cell r="B199">
            <v>10001</v>
          </cell>
          <cell r="C199" t="str">
            <v>1级魂石·攻击力</v>
          </cell>
          <cell r="D199" t="str">
            <v>可以在魂石界面进行镶嵌</v>
          </cell>
          <cell r="E199">
            <v>1</v>
          </cell>
          <cell r="F199">
            <v>1</v>
          </cell>
        </row>
        <row r="200">
          <cell r="B200">
            <v>10002</v>
          </cell>
          <cell r="C200" t="str">
            <v>1级魂石·固定伤害</v>
          </cell>
          <cell r="D200" t="str">
            <v>可以在魂石界面进行镶嵌</v>
          </cell>
          <cell r="E200">
            <v>1</v>
          </cell>
          <cell r="F200">
            <v>1</v>
          </cell>
        </row>
        <row r="201">
          <cell r="B201">
            <v>10003</v>
          </cell>
          <cell r="C201" t="str">
            <v>1级魂石·全元素伤害</v>
          </cell>
          <cell r="D201" t="str">
            <v>可以在魂石界面进行镶嵌</v>
          </cell>
          <cell r="E201">
            <v>1</v>
          </cell>
          <cell r="F201">
            <v>1</v>
          </cell>
        </row>
        <row r="202">
          <cell r="B202">
            <v>10004</v>
          </cell>
          <cell r="C202" t="str">
            <v>1级魂石·暴击概率</v>
          </cell>
          <cell r="D202" t="str">
            <v>可以在魂石界面进行镶嵌</v>
          </cell>
          <cell r="E202">
            <v>1</v>
          </cell>
          <cell r="F202">
            <v>1</v>
          </cell>
        </row>
        <row r="203">
          <cell r="B203">
            <v>10005</v>
          </cell>
          <cell r="C203" t="str">
            <v>1级魂石·暴击伤害</v>
          </cell>
          <cell r="D203" t="str">
            <v>可以在魂石界面进行镶嵌</v>
          </cell>
          <cell r="E203">
            <v>1</v>
          </cell>
          <cell r="F203">
            <v>1</v>
          </cell>
        </row>
        <row r="204">
          <cell r="B204">
            <v>10006</v>
          </cell>
          <cell r="C204" t="str">
            <v>1级魂石·元素穿透</v>
          </cell>
          <cell r="D204" t="str">
            <v>可以在魂石界面进行镶嵌</v>
          </cell>
          <cell r="E204">
            <v>1</v>
          </cell>
          <cell r="F204">
            <v>1</v>
          </cell>
        </row>
        <row r="205">
          <cell r="B205">
            <v>10007</v>
          </cell>
          <cell r="C205" t="str">
            <v>1级魂石·生命值</v>
          </cell>
          <cell r="D205" t="str">
            <v>可以在魂石界面进行镶嵌</v>
          </cell>
          <cell r="E205">
            <v>1</v>
          </cell>
          <cell r="F205">
            <v>1</v>
          </cell>
        </row>
        <row r="206">
          <cell r="B206">
            <v>10008</v>
          </cell>
          <cell r="C206" t="str">
            <v>1级魂石·攻击速度</v>
          </cell>
          <cell r="D206" t="str">
            <v>可以在魂石界面进行镶嵌</v>
          </cell>
          <cell r="E206">
            <v>1</v>
          </cell>
          <cell r="F206">
            <v>1</v>
          </cell>
        </row>
        <row r="207">
          <cell r="B207">
            <v>10009</v>
          </cell>
          <cell r="C207" t="str">
            <v>1级魂石·防御</v>
          </cell>
          <cell r="D207" t="str">
            <v>可以在魂石界面进行镶嵌</v>
          </cell>
          <cell r="E207">
            <v>1</v>
          </cell>
          <cell r="F207">
            <v>1</v>
          </cell>
        </row>
        <row r="208">
          <cell r="B208">
            <v>10011</v>
          </cell>
          <cell r="C208" t="str">
            <v>1级魂石·暴击抵抗</v>
          </cell>
          <cell r="D208" t="str">
            <v>可以在魂石界面进行镶嵌</v>
          </cell>
          <cell r="E208">
            <v>1</v>
          </cell>
          <cell r="F208">
            <v>1</v>
          </cell>
        </row>
        <row r="209">
          <cell r="B209">
            <v>10012</v>
          </cell>
          <cell r="C209" t="str">
            <v>1级魂石·爆伤抵抗</v>
          </cell>
          <cell r="D209" t="str">
            <v>可以在魂石界面进行镶嵌</v>
          </cell>
          <cell r="E209">
            <v>1</v>
          </cell>
          <cell r="F209">
            <v>1</v>
          </cell>
        </row>
        <row r="210">
          <cell r="B210">
            <v>10013</v>
          </cell>
          <cell r="C210" t="str">
            <v>1级魂石·生命回复</v>
          </cell>
          <cell r="D210" t="str">
            <v>可以在魂石界面进行镶嵌</v>
          </cell>
          <cell r="E210">
            <v>1</v>
          </cell>
          <cell r="F210">
            <v>1</v>
          </cell>
        </row>
        <row r="211">
          <cell r="B211">
            <v>10014</v>
          </cell>
          <cell r="C211" t="str">
            <v>1级魂石·固定伤害减免</v>
          </cell>
          <cell r="D211" t="str">
            <v>可以在魂石界面进行镶嵌</v>
          </cell>
          <cell r="E211">
            <v>1</v>
          </cell>
          <cell r="F211">
            <v>1</v>
          </cell>
        </row>
        <row r="212">
          <cell r="B212">
            <v>10015</v>
          </cell>
          <cell r="C212" t="str">
            <v>1级魂石·技能急速</v>
          </cell>
          <cell r="D212" t="str">
            <v>可以在魂石界面进行镶嵌</v>
          </cell>
          <cell r="E212">
            <v>1</v>
          </cell>
          <cell r="F212">
            <v>1</v>
          </cell>
        </row>
        <row r="213">
          <cell r="B213">
            <v>10016</v>
          </cell>
          <cell r="C213" t="str">
            <v>1级魂石·全元素抗性</v>
          </cell>
          <cell r="D213" t="str">
            <v>可以在魂石界面进行镶嵌</v>
          </cell>
          <cell r="E213">
            <v>1</v>
          </cell>
          <cell r="F213">
            <v>1</v>
          </cell>
        </row>
        <row r="214">
          <cell r="B214">
            <v>10017</v>
          </cell>
          <cell r="C214" t="str">
            <v>1级魂石·移动速度</v>
          </cell>
          <cell r="D214" t="str">
            <v>可以在魂石界面进行镶嵌</v>
          </cell>
          <cell r="E214">
            <v>1</v>
          </cell>
          <cell r="F214">
            <v>1</v>
          </cell>
        </row>
        <row r="215">
          <cell r="B215">
            <v>10018</v>
          </cell>
          <cell r="C215" t="str">
            <v>1级魂石·闪避率</v>
          </cell>
          <cell r="D215" t="str">
            <v>可以在魂石界面进行镶嵌</v>
          </cell>
          <cell r="E215">
            <v>1</v>
          </cell>
          <cell r="F215">
            <v>1</v>
          </cell>
        </row>
        <row r="216">
          <cell r="B216">
            <v>10101</v>
          </cell>
          <cell r="C216" t="str">
            <v>2级魂石·攻击力</v>
          </cell>
          <cell r="D216" t="str">
            <v>可以在魂石界面进行镶嵌</v>
          </cell>
          <cell r="E216">
            <v>1</v>
          </cell>
          <cell r="F216">
            <v>2</v>
          </cell>
        </row>
        <row r="217">
          <cell r="B217">
            <v>10102</v>
          </cell>
          <cell r="C217" t="str">
            <v>2级魂石·固定伤害</v>
          </cell>
          <cell r="D217" t="str">
            <v>可以在魂石界面进行镶嵌</v>
          </cell>
          <cell r="E217">
            <v>1</v>
          </cell>
          <cell r="F217">
            <v>2</v>
          </cell>
        </row>
        <row r="218">
          <cell r="B218">
            <v>10103</v>
          </cell>
          <cell r="C218" t="str">
            <v>2级魂石·全元素伤害</v>
          </cell>
          <cell r="D218" t="str">
            <v>可以在魂石界面进行镶嵌</v>
          </cell>
          <cell r="E218">
            <v>1</v>
          </cell>
          <cell r="F218">
            <v>2</v>
          </cell>
        </row>
        <row r="219">
          <cell r="B219">
            <v>10104</v>
          </cell>
          <cell r="C219" t="str">
            <v>2级魂石·暴击概率</v>
          </cell>
          <cell r="D219" t="str">
            <v>可以在魂石界面进行镶嵌</v>
          </cell>
          <cell r="E219">
            <v>1</v>
          </cell>
          <cell r="F219">
            <v>2</v>
          </cell>
        </row>
        <row r="220">
          <cell r="B220">
            <v>10105</v>
          </cell>
          <cell r="C220" t="str">
            <v>2级魂石·暴击伤害</v>
          </cell>
          <cell r="D220" t="str">
            <v>可以在魂石界面进行镶嵌</v>
          </cell>
          <cell r="E220">
            <v>1</v>
          </cell>
          <cell r="F220">
            <v>2</v>
          </cell>
        </row>
        <row r="221">
          <cell r="B221">
            <v>10106</v>
          </cell>
          <cell r="C221" t="str">
            <v>2级魂石·元素穿透</v>
          </cell>
          <cell r="D221" t="str">
            <v>可以在魂石界面进行镶嵌</v>
          </cell>
          <cell r="E221">
            <v>1</v>
          </cell>
          <cell r="F221">
            <v>2</v>
          </cell>
        </row>
        <row r="222">
          <cell r="B222">
            <v>10107</v>
          </cell>
          <cell r="C222" t="str">
            <v>2级魂石·生命值</v>
          </cell>
          <cell r="D222" t="str">
            <v>可以在魂石界面进行镶嵌</v>
          </cell>
          <cell r="E222">
            <v>1</v>
          </cell>
          <cell r="F222">
            <v>2</v>
          </cell>
        </row>
        <row r="223">
          <cell r="B223">
            <v>10108</v>
          </cell>
          <cell r="C223" t="str">
            <v>2级魂石·攻击速度</v>
          </cell>
          <cell r="D223" t="str">
            <v>可以在魂石界面进行镶嵌</v>
          </cell>
          <cell r="E223">
            <v>1</v>
          </cell>
          <cell r="F223">
            <v>2</v>
          </cell>
        </row>
        <row r="224">
          <cell r="B224">
            <v>10109</v>
          </cell>
          <cell r="C224" t="str">
            <v>2级魂石·防御</v>
          </cell>
          <cell r="D224" t="str">
            <v>可以在魂石界面进行镶嵌</v>
          </cell>
          <cell r="E224">
            <v>1</v>
          </cell>
          <cell r="F224">
            <v>2</v>
          </cell>
        </row>
        <row r="225">
          <cell r="B225">
            <v>10111</v>
          </cell>
          <cell r="C225" t="str">
            <v>2级魂石·暴击抵抗</v>
          </cell>
          <cell r="D225" t="str">
            <v>可以在魂石界面进行镶嵌</v>
          </cell>
          <cell r="E225">
            <v>1</v>
          </cell>
          <cell r="F225">
            <v>2</v>
          </cell>
        </row>
        <row r="226">
          <cell r="B226">
            <v>10112</v>
          </cell>
          <cell r="C226" t="str">
            <v>2级魂石·爆伤抵抗</v>
          </cell>
          <cell r="D226" t="str">
            <v>可以在魂石界面进行镶嵌</v>
          </cell>
          <cell r="E226">
            <v>1</v>
          </cell>
          <cell r="F226">
            <v>2</v>
          </cell>
        </row>
        <row r="227">
          <cell r="B227">
            <v>10113</v>
          </cell>
          <cell r="C227" t="str">
            <v>2级魂石·生命回复</v>
          </cell>
          <cell r="D227" t="str">
            <v>可以在魂石界面进行镶嵌</v>
          </cell>
          <cell r="E227">
            <v>1</v>
          </cell>
          <cell r="F227">
            <v>2</v>
          </cell>
        </row>
        <row r="228">
          <cell r="B228">
            <v>10114</v>
          </cell>
          <cell r="C228" t="str">
            <v>2级魂石·固定伤害减免</v>
          </cell>
          <cell r="D228" t="str">
            <v>可以在魂石界面进行镶嵌</v>
          </cell>
          <cell r="E228">
            <v>1</v>
          </cell>
          <cell r="F228">
            <v>2</v>
          </cell>
        </row>
        <row r="229">
          <cell r="B229">
            <v>10115</v>
          </cell>
          <cell r="C229" t="str">
            <v>2级魂石·技能急速</v>
          </cell>
          <cell r="D229" t="str">
            <v>可以在魂石界面进行镶嵌</v>
          </cell>
          <cell r="E229">
            <v>1</v>
          </cell>
          <cell r="F229">
            <v>2</v>
          </cell>
        </row>
        <row r="230">
          <cell r="B230">
            <v>10116</v>
          </cell>
          <cell r="C230" t="str">
            <v>2级魂石·全元素抗性</v>
          </cell>
          <cell r="D230" t="str">
            <v>可以在魂石界面进行镶嵌</v>
          </cell>
          <cell r="E230">
            <v>1</v>
          </cell>
          <cell r="F230">
            <v>2</v>
          </cell>
        </row>
        <row r="231">
          <cell r="B231">
            <v>10117</v>
          </cell>
          <cell r="C231" t="str">
            <v>2级魂石·移动速度</v>
          </cell>
          <cell r="D231" t="str">
            <v>可以在魂石界面进行镶嵌</v>
          </cell>
          <cell r="E231">
            <v>1</v>
          </cell>
          <cell r="F231">
            <v>2</v>
          </cell>
        </row>
        <row r="232">
          <cell r="B232">
            <v>10118</v>
          </cell>
          <cell r="C232" t="str">
            <v>2级魂石·闪避率</v>
          </cell>
          <cell r="D232" t="str">
            <v>可以在魂石界面进行镶嵌</v>
          </cell>
          <cell r="E232">
            <v>1</v>
          </cell>
          <cell r="F232">
            <v>2</v>
          </cell>
        </row>
        <row r="233">
          <cell r="B233">
            <v>10201</v>
          </cell>
          <cell r="C233" t="str">
            <v>3级魂石·攻击力</v>
          </cell>
          <cell r="D233" t="str">
            <v>可以在魂石界面进行镶嵌</v>
          </cell>
          <cell r="E233">
            <v>1</v>
          </cell>
          <cell r="F233">
            <v>3</v>
          </cell>
        </row>
        <row r="234">
          <cell r="B234">
            <v>10202</v>
          </cell>
          <cell r="C234" t="str">
            <v>3级魂石·固定伤害</v>
          </cell>
          <cell r="D234" t="str">
            <v>可以在魂石界面进行镶嵌</v>
          </cell>
          <cell r="E234">
            <v>1</v>
          </cell>
          <cell r="F234">
            <v>3</v>
          </cell>
        </row>
        <row r="235">
          <cell r="B235">
            <v>10203</v>
          </cell>
          <cell r="C235" t="str">
            <v>3级魂石·全元素伤害</v>
          </cell>
          <cell r="D235" t="str">
            <v>可以在魂石界面进行镶嵌</v>
          </cell>
          <cell r="E235">
            <v>1</v>
          </cell>
          <cell r="F235">
            <v>3</v>
          </cell>
        </row>
        <row r="236">
          <cell r="B236">
            <v>10204</v>
          </cell>
          <cell r="C236" t="str">
            <v>3级魂石·暴击概率</v>
          </cell>
          <cell r="D236" t="str">
            <v>可以在魂石界面进行镶嵌</v>
          </cell>
          <cell r="E236">
            <v>1</v>
          </cell>
          <cell r="F236">
            <v>3</v>
          </cell>
        </row>
        <row r="237">
          <cell r="B237">
            <v>10205</v>
          </cell>
          <cell r="C237" t="str">
            <v>3级魂石·暴击伤害</v>
          </cell>
          <cell r="D237" t="str">
            <v>可以在魂石界面进行镶嵌</v>
          </cell>
          <cell r="E237">
            <v>1</v>
          </cell>
          <cell r="F237">
            <v>3</v>
          </cell>
        </row>
        <row r="238">
          <cell r="B238">
            <v>10206</v>
          </cell>
          <cell r="C238" t="str">
            <v>3级魂石·元素穿透</v>
          </cell>
          <cell r="D238" t="str">
            <v>可以在魂石界面进行镶嵌</v>
          </cell>
          <cell r="E238">
            <v>1</v>
          </cell>
          <cell r="F238">
            <v>3</v>
          </cell>
        </row>
        <row r="239">
          <cell r="B239">
            <v>10207</v>
          </cell>
          <cell r="C239" t="str">
            <v>3级魂石·生命值</v>
          </cell>
          <cell r="D239" t="str">
            <v>可以在魂石界面进行镶嵌</v>
          </cell>
          <cell r="E239">
            <v>1</v>
          </cell>
          <cell r="F239">
            <v>3</v>
          </cell>
        </row>
        <row r="240">
          <cell r="B240">
            <v>10208</v>
          </cell>
          <cell r="C240" t="str">
            <v>3级魂石·攻击速度</v>
          </cell>
          <cell r="D240" t="str">
            <v>可以在魂石界面进行镶嵌</v>
          </cell>
          <cell r="E240">
            <v>1</v>
          </cell>
          <cell r="F240">
            <v>3</v>
          </cell>
        </row>
        <row r="241">
          <cell r="B241">
            <v>10209</v>
          </cell>
          <cell r="C241" t="str">
            <v>3级魂石·防御</v>
          </cell>
          <cell r="D241" t="str">
            <v>可以在魂石界面进行镶嵌</v>
          </cell>
          <cell r="E241">
            <v>1</v>
          </cell>
          <cell r="F241">
            <v>3</v>
          </cell>
        </row>
        <row r="242">
          <cell r="B242">
            <v>10211</v>
          </cell>
          <cell r="C242" t="str">
            <v>3级魂石·暴击抵抗</v>
          </cell>
          <cell r="D242" t="str">
            <v>可以在魂石界面进行镶嵌</v>
          </cell>
          <cell r="E242">
            <v>1</v>
          </cell>
          <cell r="F242">
            <v>3</v>
          </cell>
        </row>
        <row r="243">
          <cell r="B243">
            <v>10212</v>
          </cell>
          <cell r="C243" t="str">
            <v>3级魂石·爆伤抵抗</v>
          </cell>
          <cell r="D243" t="str">
            <v>可以在魂石界面进行镶嵌</v>
          </cell>
          <cell r="E243">
            <v>1</v>
          </cell>
          <cell r="F243">
            <v>3</v>
          </cell>
        </row>
        <row r="244">
          <cell r="B244">
            <v>10213</v>
          </cell>
          <cell r="C244" t="str">
            <v>3级魂石·生命回复</v>
          </cell>
          <cell r="D244" t="str">
            <v>可以在魂石界面进行镶嵌</v>
          </cell>
          <cell r="E244">
            <v>1</v>
          </cell>
          <cell r="F244">
            <v>3</v>
          </cell>
        </row>
        <row r="245">
          <cell r="B245">
            <v>10214</v>
          </cell>
          <cell r="C245" t="str">
            <v>3级魂石·固定伤害减免</v>
          </cell>
          <cell r="D245" t="str">
            <v>可以在魂石界面进行镶嵌</v>
          </cell>
          <cell r="E245">
            <v>1</v>
          </cell>
          <cell r="F245">
            <v>3</v>
          </cell>
        </row>
        <row r="246">
          <cell r="B246">
            <v>10215</v>
          </cell>
          <cell r="C246" t="str">
            <v>3级魂石·技能急速</v>
          </cell>
          <cell r="D246" t="str">
            <v>可以在魂石界面进行镶嵌</v>
          </cell>
          <cell r="E246">
            <v>1</v>
          </cell>
          <cell r="F246">
            <v>3</v>
          </cell>
        </row>
        <row r="247">
          <cell r="B247">
            <v>10216</v>
          </cell>
          <cell r="C247" t="str">
            <v>3级魂石·全元素抗性</v>
          </cell>
          <cell r="D247" t="str">
            <v>可以在魂石界面进行镶嵌</v>
          </cell>
          <cell r="E247">
            <v>1</v>
          </cell>
          <cell r="F247">
            <v>3</v>
          </cell>
        </row>
        <row r="248">
          <cell r="B248">
            <v>10217</v>
          </cell>
          <cell r="C248" t="str">
            <v>3级魂石·移动速度</v>
          </cell>
          <cell r="D248" t="str">
            <v>可以在魂石界面进行镶嵌</v>
          </cell>
          <cell r="E248">
            <v>1</v>
          </cell>
          <cell r="F248">
            <v>3</v>
          </cell>
        </row>
        <row r="249">
          <cell r="B249">
            <v>10218</v>
          </cell>
          <cell r="C249" t="str">
            <v>3级魂石·闪避率</v>
          </cell>
          <cell r="D249" t="str">
            <v>可以在魂石界面进行镶嵌</v>
          </cell>
          <cell r="E249">
            <v>1</v>
          </cell>
          <cell r="F249">
            <v>3</v>
          </cell>
        </row>
        <row r="250">
          <cell r="B250">
            <v>10301</v>
          </cell>
          <cell r="C250" t="str">
            <v>4级魂石·攻击力</v>
          </cell>
          <cell r="D250" t="str">
            <v>可以在魂石界面进行镶嵌</v>
          </cell>
          <cell r="E250">
            <v>1</v>
          </cell>
          <cell r="F250">
            <v>4</v>
          </cell>
        </row>
        <row r="251">
          <cell r="B251">
            <v>10302</v>
          </cell>
          <cell r="C251" t="str">
            <v>4级魂石·固定伤害</v>
          </cell>
          <cell r="D251" t="str">
            <v>可以在魂石界面进行镶嵌</v>
          </cell>
          <cell r="E251">
            <v>1</v>
          </cell>
          <cell r="F251">
            <v>4</v>
          </cell>
        </row>
        <row r="252">
          <cell r="B252">
            <v>10303</v>
          </cell>
          <cell r="C252" t="str">
            <v>4级魂石·全元素伤害</v>
          </cell>
          <cell r="D252" t="str">
            <v>可以在魂石界面进行镶嵌</v>
          </cell>
          <cell r="E252">
            <v>1</v>
          </cell>
          <cell r="F252">
            <v>4</v>
          </cell>
        </row>
        <row r="253">
          <cell r="B253">
            <v>10304</v>
          </cell>
          <cell r="C253" t="str">
            <v>4级魂石·暴击概率</v>
          </cell>
          <cell r="D253" t="str">
            <v>可以在魂石界面进行镶嵌</v>
          </cell>
          <cell r="E253">
            <v>1</v>
          </cell>
          <cell r="F253">
            <v>4</v>
          </cell>
        </row>
        <row r="254">
          <cell r="B254">
            <v>10305</v>
          </cell>
          <cell r="C254" t="str">
            <v>4级魂石·暴击伤害</v>
          </cell>
          <cell r="D254" t="str">
            <v>可以在魂石界面进行镶嵌</v>
          </cell>
          <cell r="E254">
            <v>1</v>
          </cell>
          <cell r="F254">
            <v>4</v>
          </cell>
        </row>
        <row r="255">
          <cell r="B255">
            <v>10306</v>
          </cell>
          <cell r="C255" t="str">
            <v>4级魂石·元素穿透</v>
          </cell>
          <cell r="D255" t="str">
            <v>可以在魂石界面进行镶嵌</v>
          </cell>
          <cell r="E255">
            <v>1</v>
          </cell>
          <cell r="F255">
            <v>4</v>
          </cell>
        </row>
        <row r="256">
          <cell r="B256">
            <v>10307</v>
          </cell>
          <cell r="C256" t="str">
            <v>4级魂石·生命值</v>
          </cell>
          <cell r="D256" t="str">
            <v>可以在魂石界面进行镶嵌</v>
          </cell>
          <cell r="E256">
            <v>1</v>
          </cell>
          <cell r="F256">
            <v>4</v>
          </cell>
        </row>
        <row r="257">
          <cell r="B257">
            <v>10308</v>
          </cell>
          <cell r="C257" t="str">
            <v>4级魂石·攻击速度</v>
          </cell>
          <cell r="D257" t="str">
            <v>可以在魂石界面进行镶嵌</v>
          </cell>
          <cell r="E257">
            <v>1</v>
          </cell>
          <cell r="F257">
            <v>4</v>
          </cell>
        </row>
        <row r="258">
          <cell r="B258">
            <v>10309</v>
          </cell>
          <cell r="C258" t="str">
            <v>4级魂石·防御</v>
          </cell>
          <cell r="D258" t="str">
            <v>可以在魂石界面进行镶嵌</v>
          </cell>
          <cell r="E258">
            <v>1</v>
          </cell>
          <cell r="F258">
            <v>4</v>
          </cell>
        </row>
        <row r="259">
          <cell r="B259">
            <v>10311</v>
          </cell>
          <cell r="C259" t="str">
            <v>4级魂石·暴击抵抗</v>
          </cell>
          <cell r="D259" t="str">
            <v>可以在魂石界面进行镶嵌</v>
          </cell>
          <cell r="E259">
            <v>1</v>
          </cell>
          <cell r="F259">
            <v>4</v>
          </cell>
        </row>
        <row r="260">
          <cell r="B260">
            <v>10312</v>
          </cell>
          <cell r="C260" t="str">
            <v>4级魂石·爆伤抵抗</v>
          </cell>
          <cell r="D260" t="str">
            <v>可以在魂石界面进行镶嵌</v>
          </cell>
          <cell r="E260">
            <v>1</v>
          </cell>
          <cell r="F260">
            <v>4</v>
          </cell>
        </row>
        <row r="261">
          <cell r="B261">
            <v>10313</v>
          </cell>
          <cell r="C261" t="str">
            <v>4级魂石·生命回复</v>
          </cell>
          <cell r="D261" t="str">
            <v>可以在魂石界面进行镶嵌</v>
          </cell>
          <cell r="E261">
            <v>1</v>
          </cell>
          <cell r="F261">
            <v>4</v>
          </cell>
        </row>
        <row r="262">
          <cell r="B262">
            <v>10314</v>
          </cell>
          <cell r="C262" t="str">
            <v>4级魂石·固定伤害减免</v>
          </cell>
          <cell r="D262" t="str">
            <v>可以在魂石界面进行镶嵌</v>
          </cell>
          <cell r="E262">
            <v>1</v>
          </cell>
          <cell r="F262">
            <v>4</v>
          </cell>
        </row>
        <row r="263">
          <cell r="B263">
            <v>10315</v>
          </cell>
          <cell r="C263" t="str">
            <v>4级魂石·技能急速</v>
          </cell>
          <cell r="D263" t="str">
            <v>可以在魂石界面进行镶嵌</v>
          </cell>
          <cell r="E263">
            <v>1</v>
          </cell>
          <cell r="F263">
            <v>4</v>
          </cell>
        </row>
        <row r="264">
          <cell r="B264">
            <v>10316</v>
          </cell>
          <cell r="C264" t="str">
            <v>4级魂石·全元素抗性</v>
          </cell>
          <cell r="D264" t="str">
            <v>可以在魂石界面进行镶嵌</v>
          </cell>
          <cell r="E264">
            <v>1</v>
          </cell>
          <cell r="F264">
            <v>4</v>
          </cell>
        </row>
        <row r="265">
          <cell r="B265">
            <v>10317</v>
          </cell>
          <cell r="C265" t="str">
            <v>4级魂石·移动速度</v>
          </cell>
          <cell r="D265" t="str">
            <v>可以在魂石界面进行镶嵌</v>
          </cell>
          <cell r="E265">
            <v>1</v>
          </cell>
          <cell r="F265">
            <v>4</v>
          </cell>
        </row>
        <row r="266">
          <cell r="B266">
            <v>10318</v>
          </cell>
          <cell r="C266" t="str">
            <v>4级魂石·闪避率</v>
          </cell>
          <cell r="D266" t="str">
            <v>可以在魂石界面进行镶嵌</v>
          </cell>
          <cell r="E266">
            <v>1</v>
          </cell>
          <cell r="F266">
            <v>4</v>
          </cell>
        </row>
        <row r="267">
          <cell r="B267">
            <v>20000</v>
          </cell>
          <cell r="C267" t="str">
            <v>月卡</v>
          </cell>
          <cell r="D267" t="str">
            <v>购买直接获得3000铂金，之后每天登录获得20000钻石，
获得30天效果：
通关奖励中，技能精通经验获取率+10%，地图经验获取率+10%，通关银币获取率+20%(和终身叠加)</v>
          </cell>
          <cell r="E267">
            <v>1</v>
          </cell>
          <cell r="F267">
            <v>6</v>
          </cell>
        </row>
        <row r="268">
          <cell r="B268">
            <v>20001</v>
          </cell>
          <cell r="C268" t="str">
            <v>终身特权</v>
          </cell>
          <cell r="D268" t="str">
            <v>效果：每天登录获得30000钻石，1张【祈福卷轴】，通关奖励中：技能精通经验获取率+20%，地图经验获取率+20%，通关银币获取率+30%(和月卡叠加)
额外效果：魂石升级概率+10%，图鉴合成银币消耗-20%</v>
          </cell>
          <cell r="E268">
            <v>1</v>
          </cell>
          <cell r="F268">
            <v>6</v>
          </cell>
        </row>
        <row r="269">
          <cell r="B269">
            <v>20002</v>
          </cell>
          <cell r="C269" t="str">
            <v>元素祈福</v>
          </cell>
          <cell r="D269" t="str">
            <v>特权</v>
          </cell>
          <cell r="E269">
            <v>1</v>
          </cell>
          <cell r="F269">
            <v>6</v>
          </cell>
        </row>
        <row r="270">
          <cell r="B270">
            <v>20003</v>
          </cell>
          <cell r="C270" t="str">
            <v>天辉信物</v>
          </cell>
          <cell r="D270" t="str">
            <v>攻击力+10
生命值+200
最大蓝量+100
蓝量回复+2/S
生命恢复+5/S
技能急速+20
*天辉任务奖励+30%</v>
          </cell>
          <cell r="E270">
            <v>1</v>
          </cell>
          <cell r="F270">
            <v>6</v>
          </cell>
        </row>
        <row r="271">
          <cell r="B271">
            <v>20004</v>
          </cell>
          <cell r="C271" t="str">
            <v>夜魇信物</v>
          </cell>
          <cell r="D271" t="str">
            <v>暴击概率+15%
暴击伤害+30%
防御力+10
技能伤害+20%
移动速度+10%
*夜魇任务奖励+30%</v>
          </cell>
          <cell r="E271">
            <v>1</v>
          </cell>
          <cell r="F271">
            <v>6</v>
          </cell>
        </row>
        <row r="272">
          <cell r="B272">
            <v>20005</v>
          </cell>
          <cell r="C272" t="str">
            <v>灵魂战刃</v>
          </cell>
          <cell r="D272" t="str">
            <v>攻击力+20
攻击速度+50
暴击伤害+20%
移动速度+10%
技能急速+10
*局内金币获取率+30%</v>
          </cell>
          <cell r="E272">
            <v>1</v>
          </cell>
          <cell r="F272">
            <v>6</v>
          </cell>
        </row>
        <row r="273">
          <cell r="B273">
            <v>20006</v>
          </cell>
          <cell r="C273" t="str">
            <v>老者的指引</v>
          </cell>
          <cell r="D273" t="str">
            <v>特权</v>
          </cell>
          <cell r="E273">
            <v>1</v>
          </cell>
          <cell r="F273">
            <v>6</v>
          </cell>
        </row>
        <row r="274">
          <cell r="B274">
            <v>20007</v>
          </cell>
          <cell r="C274" t="str">
            <v>图鉴大师</v>
          </cell>
          <cell r="D274" t="str">
            <v>*图鉴合成高级卡的概率+12.5%
*图鉴合成金币消耗-30%
*图鉴上阵最大星级数+3
*图鉴上阵属性效果+20%</v>
          </cell>
          <cell r="E274">
            <v>1</v>
          </cell>
          <cell r="F274">
            <v>6</v>
          </cell>
        </row>
        <row r="275">
          <cell r="B275">
            <v>20008</v>
          </cell>
          <cell r="C275" t="str">
            <v>不留遗憾之矢</v>
          </cell>
          <cell r="D275" t="str">
            <v>特权</v>
          </cell>
          <cell r="E275">
            <v>1</v>
          </cell>
          <cell r="F275">
            <v>6</v>
          </cell>
        </row>
        <row r="276">
          <cell r="B276">
            <v>20009</v>
          </cell>
          <cell r="C276" t="str">
            <v>命运的骰子</v>
          </cell>
          <cell r="D276" t="str">
            <v>*升级技能时，有33%概率不消耗技能点
*购买局内金币商店道具时，有33%概率不消耗局内金币
*结算时，有33%概率使本局获得的技能精通经验翻倍
*赞助本游戏时，有33%概率会获得额外10%的琥珀</v>
          </cell>
          <cell r="E276">
            <v>1</v>
          </cell>
          <cell r="F276">
            <v>6</v>
          </cell>
        </row>
        <row r="277">
          <cell r="B277">
            <v>20010</v>
          </cell>
          <cell r="C277" t="str">
            <v>元素之地的救赎</v>
          </cell>
          <cell r="D277" t="str">
            <v>全元素伤害+50%
*各个元素技能基础效果更变为：
火元素：火元素技能附带5秒灼烧效果，灼烧每秒造成攻击力50%火元素伤害
雷元素：雷元素技能附带1秒麻痹效果，相同单位5秒内最多生效1次，被麻痹的单位雷元素抗性降低15%
冰元素：冰元素技能附带5秒减速30%效果，对减速的单位15%概率冰冻2秒
风元素：风元素技能附带击退50码效果，相同单位5秒内最多生效1次</v>
          </cell>
          <cell r="E277">
            <v>1</v>
          </cell>
          <cell r="F277">
            <v>6</v>
          </cell>
        </row>
        <row r="278">
          <cell r="B278">
            <v>20011</v>
          </cell>
          <cell r="C278" t="str">
            <v>老者的指引·上</v>
          </cell>
          <cell r="D278" t="str">
            <v>暴击概率+5%
伤害加成+10%
伤害减免+5%
攻击力+5%
固定伤害+50
固定伤害减免+50
集齐【老者的指引·上、中、下】获得效果：
老人言：
个人经验获取率+30%</v>
          </cell>
          <cell r="E278">
            <v>1</v>
          </cell>
          <cell r="F278">
            <v>6</v>
          </cell>
        </row>
        <row r="279">
          <cell r="B279">
            <v>20012</v>
          </cell>
          <cell r="C279" t="str">
            <v>老者的指引·中</v>
          </cell>
          <cell r="D279" t="str">
            <v>暴击概率+5%
伤害加成+10%
伤害减免+5%
攻击力+5%
固定伤害+50
固定伤害减免+50
集齐【老者的指引·上、中、下】获得效果：
老人言：
个人经验获取率+30%</v>
          </cell>
          <cell r="E279">
            <v>1</v>
          </cell>
          <cell r="F279">
            <v>6</v>
          </cell>
        </row>
        <row r="280">
          <cell r="B280">
            <v>20013</v>
          </cell>
          <cell r="C280" t="str">
            <v>老者的指引·下</v>
          </cell>
          <cell r="D280" t="str">
            <v>暴击概率+5%
伤害加成+10%
伤害减免+5%
攻击力+5%
固定伤害+50
固定伤害减免+50
集齐【老者的指引·上、中、下】获得效果：
老人言：
个人经验获取率+30%</v>
          </cell>
          <cell r="E280">
            <v>1</v>
          </cell>
          <cell r="F280">
            <v>6</v>
          </cell>
        </row>
        <row r="281">
          <cell r="B281">
            <v>20014</v>
          </cell>
          <cell r="C281" t="str">
            <v>图鉴大师·上</v>
          </cell>
          <cell r="D281" t="str">
            <v>特权</v>
          </cell>
          <cell r="E281">
            <v>1</v>
          </cell>
          <cell r="F281">
            <v>6</v>
          </cell>
        </row>
        <row r="282">
          <cell r="B282">
            <v>20015</v>
          </cell>
          <cell r="C282" t="str">
            <v>图鉴大师·中</v>
          </cell>
          <cell r="D282" t="str">
            <v>特权</v>
          </cell>
          <cell r="E282">
            <v>1</v>
          </cell>
          <cell r="F282">
            <v>6</v>
          </cell>
        </row>
        <row r="283">
          <cell r="B283">
            <v>20016</v>
          </cell>
          <cell r="C283" t="str">
            <v>图鉴大师·下</v>
          </cell>
          <cell r="D283" t="str">
            <v>特权</v>
          </cell>
          <cell r="E283">
            <v>1</v>
          </cell>
          <cell r="F283">
            <v>6</v>
          </cell>
        </row>
        <row r="284">
          <cell r="B284">
            <v>20017</v>
          </cell>
          <cell r="C284" t="str">
            <v>不留遗憾之矢·上</v>
          </cell>
          <cell r="D284" t="str">
            <v>杀敌恢复生命值2
杀敌回复蓝量1
移动速度+5%
技能急速+10
最终伤害+10%
暴击伤害+15%
集齐【不留遗憾之矢·上、中、下】获得效果：
不留遗憾：不会随着阵亡次数增加复活时间</v>
          </cell>
          <cell r="E284">
            <v>1</v>
          </cell>
          <cell r="F284">
            <v>6</v>
          </cell>
        </row>
        <row r="285">
          <cell r="B285">
            <v>20018</v>
          </cell>
          <cell r="C285" t="str">
            <v>不留遗憾之矢·中</v>
          </cell>
          <cell r="D285" t="str">
            <v>杀敌恢复生命值5
杀敌回复蓝量2
移动速度+5%
技能急速+10
最终伤害+10%
暴击伤害+25%
集齐【不留遗憾之矢·上、中、下】获得效果：
不留遗憾：不会随着阵亡次数增加复活时间</v>
          </cell>
          <cell r="E285">
            <v>1</v>
          </cell>
          <cell r="F285">
            <v>6</v>
          </cell>
        </row>
        <row r="286">
          <cell r="B286">
            <v>20019</v>
          </cell>
          <cell r="C286" t="str">
            <v>不留遗憾之矢·下</v>
          </cell>
          <cell r="D286" t="str">
            <v>杀敌恢复生命值5
杀敌回复蓝量2
移动速度+5%
技能急速+10
最终伤害+10%
暴击伤害+35%
集齐【不留遗憾之矢·上、中、下】获得效果：
不留遗憾：不会随着阵亡次数增加复活时间</v>
          </cell>
          <cell r="E286">
            <v>1</v>
          </cell>
          <cell r="F286">
            <v>6</v>
          </cell>
        </row>
        <row r="287">
          <cell r="B287">
            <v>20020</v>
          </cell>
          <cell r="C287" t="str">
            <v>超越极限·上</v>
          </cell>
          <cell r="D287" t="str">
            <v>局内金币商店刷新消耗-10%
局内金币商店刷新次数+1
局内金币获取率+10%
伤害加成+10%
暴击概率+5%
集齐【超越极限·上、中、下】获得效果：
超越极限：额外获得一个极限道具槽位</v>
          </cell>
          <cell r="E287">
            <v>1</v>
          </cell>
          <cell r="F287">
            <v>6</v>
          </cell>
        </row>
        <row r="288">
          <cell r="B288">
            <v>20021</v>
          </cell>
          <cell r="C288" t="str">
            <v>超越极限·中</v>
          </cell>
          <cell r="D288" t="str">
            <v>特权局内金币商店刷新消耗-20%
局内金币商店刷新次数+2
局内金币获取率+20%
伤害加成+10%
暴击概率+5%
集齐【超越极限·上、中、下】获得效果：
超越极限：额外获得一个极限道具槽位</v>
          </cell>
          <cell r="E288">
            <v>1</v>
          </cell>
          <cell r="F288">
            <v>6</v>
          </cell>
        </row>
        <row r="289">
          <cell r="B289">
            <v>20022</v>
          </cell>
          <cell r="C289" t="str">
            <v>超越极限·下</v>
          </cell>
          <cell r="D289" t="str">
            <v>局内金币商店刷新消耗-20%
局内金币商店刷新次数+2
局内金币获取率+20%
伤害加成+10%
暴击概率+10%
集齐【超越极限·上、中、下】获得效果：
超越极限：额外获得一个极限道具槽位</v>
          </cell>
          <cell r="E289">
            <v>1</v>
          </cell>
          <cell r="F289">
            <v>6</v>
          </cell>
        </row>
        <row r="290">
          <cell r="B290">
            <v>20023</v>
          </cell>
          <cell r="C290" t="str">
            <v>消费大师·上</v>
          </cell>
          <cell r="D290" t="str">
            <v>投资等级+1
局内金币商店折扣+5%
攻击力+5%
技能极速+5
伤害减免+5%
集齐【消费大师·上、中、下】
获得效果：
局内金币商店老板：
局内金币商店常驻折扣25%
局内金币商店提高稀有度物品出现概率</v>
          </cell>
          <cell r="E290">
            <v>1</v>
          </cell>
          <cell r="F290">
            <v>6</v>
          </cell>
        </row>
        <row r="291">
          <cell r="B291">
            <v>20024</v>
          </cell>
          <cell r="C291" t="str">
            <v>消费大师·中</v>
          </cell>
          <cell r="D291" t="str">
            <v>投资等级+1
局内金币商店折扣+5%
攻击力+5%
技能极速+5
伤害减免+5%
集齐【消费大师·上、中、下】
获得效果：
局内金币商店老板：
局内金币商店常驻折扣25%
局内金币商店提高稀有度物品出现概率</v>
          </cell>
          <cell r="E291">
            <v>1</v>
          </cell>
          <cell r="F291">
            <v>6</v>
          </cell>
        </row>
        <row r="292">
          <cell r="B292">
            <v>20025</v>
          </cell>
          <cell r="C292" t="str">
            <v>消费大师·下</v>
          </cell>
          <cell r="D292" t="str">
            <v>投资等级+1
局内金币商店折扣+5%
攻击力+5%
技能极速+5
伤害减免+5%
集齐【消费大师·上、中、下】
获得效果：
局内金币商店老板：
局内金币商店常驻折扣25%
局内金币商店提高稀有度物品出现概率</v>
          </cell>
          <cell r="E292">
            <v>1</v>
          </cell>
          <cell r="F292">
            <v>6</v>
          </cell>
        </row>
        <row r="293">
          <cell r="B293">
            <v>20026</v>
          </cell>
          <cell r="C293" t="str">
            <v>符文大师·上</v>
          </cell>
          <cell r="D293" t="str">
            <v>开局符文刷新次数+1
团队经验获取率+10%
伤害加成+5%
技能急速+5
集齐【符文大师·上、中、下】
获得效果：
符文强者：
每击败1个boss，获得2次符文刷新次数（仅局内生效）</v>
          </cell>
          <cell r="E293">
            <v>1</v>
          </cell>
          <cell r="F293">
            <v>6</v>
          </cell>
        </row>
        <row r="294">
          <cell r="B294">
            <v>20027</v>
          </cell>
          <cell r="C294" t="str">
            <v>符文大师·中</v>
          </cell>
          <cell r="D294" t="str">
            <v>开局符文刷新次数+1
团队经验获取率+10%
伤害加成+5%
技能急速+5
集齐【符文大师·上、中、下】
获得效果：
符文强者：
每击败1个boss，获得2次符文刷新次数（仅局内生效）</v>
          </cell>
          <cell r="E294">
            <v>1</v>
          </cell>
          <cell r="F294">
            <v>6</v>
          </cell>
        </row>
        <row r="295">
          <cell r="B295">
            <v>20028</v>
          </cell>
          <cell r="C295" t="str">
            <v>符文大师·下</v>
          </cell>
          <cell r="D295" t="str">
            <v>特权开局符文刷新次数+1
团队经验获取率+10%
伤害加成+5%
技能急速+5
集齐【符文大师·上、中、下】
获得效果：
符文强者：
每击败1个boss，获得2次符文刷新次数（仅局内生效）</v>
          </cell>
          <cell r="E295">
            <v>1</v>
          </cell>
          <cell r="F295">
            <v>6</v>
          </cell>
        </row>
        <row r="296">
          <cell r="B296">
            <v>20029</v>
          </cell>
          <cell r="C296" t="str">
            <v>符文全知</v>
          </cell>
          <cell r="D296" t="str">
            <v>攻击力+5
攻击速度+10
移动速度+3%
生命恢复+3/s
*开局拥有5次刷新符文的机会，且每次刷新符文从2选1变为3选1</v>
          </cell>
          <cell r="E296">
            <v>1</v>
          </cell>
          <cell r="F296">
            <v>6</v>
          </cell>
        </row>
        <row r="297">
          <cell r="B297">
            <v>20101</v>
          </cell>
          <cell r="C297" t="str">
            <v>终结者</v>
          </cell>
          <cell r="D297" t="str">
            <v>称号收集效果：最终伤害+15%</v>
          </cell>
          <cell r="E297">
            <v>1</v>
          </cell>
          <cell r="F297">
            <v>6</v>
          </cell>
        </row>
        <row r="298">
          <cell r="B298">
            <v>20102</v>
          </cell>
          <cell r="C298" t="str">
            <v>领袖</v>
          </cell>
          <cell r="D298" t="str">
            <v>称号收集效果：团队经验获取率+15%</v>
          </cell>
          <cell r="E298">
            <v>1</v>
          </cell>
          <cell r="F298">
            <v>6</v>
          </cell>
        </row>
        <row r="299">
          <cell r="B299">
            <v>20103</v>
          </cell>
          <cell r="C299" t="str">
            <v>圣坛使者</v>
          </cell>
          <cell r="D299" t="str">
            <v>称号收集效果：圣坛持续时间+25%</v>
          </cell>
          <cell r="E299">
            <v>1</v>
          </cell>
          <cell r="F299">
            <v>6</v>
          </cell>
        </row>
        <row r="300">
          <cell r="B300">
            <v>20104</v>
          </cell>
          <cell r="C300" t="str">
            <v>元素大陆征服者</v>
          </cell>
          <cell r="D300" t="str">
            <v>称号收集效果：全元素伤害+50%</v>
          </cell>
          <cell r="E300">
            <v>1</v>
          </cell>
          <cell r="F300">
            <v>6</v>
          </cell>
        </row>
        <row r="301">
          <cell r="B301">
            <v>20105</v>
          </cell>
          <cell r="C301" t="str">
            <v>图鉴领悟者</v>
          </cell>
          <cell r="D301" t="str">
            <v>称号收集效果：图鉴上阵属性效果+10%
图鉴上阵最大星级数+2</v>
          </cell>
          <cell r="E301">
            <v>1</v>
          </cell>
          <cell r="F301">
            <v>6</v>
          </cell>
        </row>
        <row r="302">
          <cell r="B302">
            <v>20106</v>
          </cell>
          <cell r="C302" t="str">
            <v>忠实粉丝</v>
          </cell>
          <cell r="D302" t="str">
            <v>称号收集效果：攻击力+6
移动速度+6%
技能急速+6
全元素伤害+6%</v>
          </cell>
          <cell r="E302">
            <v>1</v>
          </cell>
          <cell r="F302">
            <v>6</v>
          </cell>
        </row>
        <row r="303">
          <cell r="B303">
            <v>20107</v>
          </cell>
          <cell r="C303" t="str">
            <v>魂石掌控者</v>
          </cell>
          <cell r="D303" t="str">
            <v>称号收集效果：魂石升级成功率+5%</v>
          </cell>
          <cell r="E303">
            <v>1</v>
          </cell>
          <cell r="F303">
            <v>6</v>
          </cell>
        </row>
        <row r="304">
          <cell r="B304">
            <v>20108</v>
          </cell>
          <cell r="C304" t="str">
            <v>风神</v>
          </cell>
          <cell r="D304" t="str">
            <v>称号收集效果：风元素伤害+50%，风元素穿透+25%</v>
          </cell>
          <cell r="E304">
            <v>1</v>
          </cell>
          <cell r="F304">
            <v>6</v>
          </cell>
        </row>
        <row r="305">
          <cell r="B305">
            <v>20109</v>
          </cell>
          <cell r="C305" t="str">
            <v>炼狱之王</v>
          </cell>
          <cell r="D305" t="str">
            <v>称号收集效果：火元素伤害+50%，火元素穿透+25%</v>
          </cell>
          <cell r="E305">
            <v>1</v>
          </cell>
          <cell r="F305">
            <v>6</v>
          </cell>
        </row>
        <row r="306">
          <cell r="B306">
            <v>20110</v>
          </cell>
          <cell r="C306" t="str">
            <v>冰宫之主</v>
          </cell>
          <cell r="D306" t="str">
            <v>称号收集效果：冰元素伤害+50%，冰元素穿透+25%</v>
          </cell>
          <cell r="E306">
            <v>1</v>
          </cell>
          <cell r="F306">
            <v>6</v>
          </cell>
        </row>
        <row r="307">
          <cell r="B307">
            <v>20111</v>
          </cell>
          <cell r="C307" t="str">
            <v>雷神</v>
          </cell>
          <cell r="D307" t="str">
            <v>称号收集效果：雷元素伤害+50%，雷元素穿透+25%</v>
          </cell>
          <cell r="E307">
            <v>1</v>
          </cell>
          <cell r="F307">
            <v>6</v>
          </cell>
        </row>
        <row r="308">
          <cell r="B308">
            <v>20201</v>
          </cell>
          <cell r="C308" t="str">
            <v>元素大陆征服者（成长礼）</v>
          </cell>
          <cell r="D308" t="str">
            <v>进阶成长礼</v>
          </cell>
          <cell r="E308">
            <v>1</v>
          </cell>
          <cell r="F308">
            <v>6</v>
          </cell>
        </row>
        <row r="309">
          <cell r="B309">
            <v>20202</v>
          </cell>
          <cell r="C309" t="str">
            <v>元素大陆首通点</v>
          </cell>
          <cell r="D309" t="str">
            <v>元素大陆成长礼的首通点</v>
          </cell>
          <cell r="E309">
            <v>1</v>
          </cell>
          <cell r="F309">
            <v>6</v>
          </cell>
        </row>
        <row r="310">
          <cell r="B310">
            <v>20203</v>
          </cell>
          <cell r="C310" t="str">
            <v>熔火炼狱征服者（成长礼）</v>
          </cell>
          <cell r="D310" t="str">
            <v>进阶成长礼</v>
          </cell>
          <cell r="E310">
            <v>1</v>
          </cell>
          <cell r="F310">
            <v>6</v>
          </cell>
        </row>
        <row r="311">
          <cell r="B311">
            <v>20204</v>
          </cell>
          <cell r="C311" t="str">
            <v>熔火炼狱首通点</v>
          </cell>
          <cell r="D311" t="str">
            <v>熔火炼狱成长礼的首通点</v>
          </cell>
          <cell r="E311">
            <v>1</v>
          </cell>
          <cell r="F311">
            <v>6</v>
          </cell>
        </row>
        <row r="312">
          <cell r="B312">
            <v>20205</v>
          </cell>
          <cell r="C312" t="str">
            <v>极北之地征服者（成长礼）</v>
          </cell>
          <cell r="D312" t="str">
            <v>进阶成长礼</v>
          </cell>
          <cell r="E312">
            <v>1</v>
          </cell>
          <cell r="F312">
            <v>6</v>
          </cell>
        </row>
        <row r="313">
          <cell r="B313">
            <v>20206</v>
          </cell>
          <cell r="C313" t="str">
            <v>极北之地首通点</v>
          </cell>
          <cell r="D313" t="str">
            <v>极北之地成长礼的首通点</v>
          </cell>
          <cell r="E313">
            <v>1</v>
          </cell>
          <cell r="F313">
            <v>6</v>
          </cell>
        </row>
        <row r="314">
          <cell r="B314">
            <v>20207</v>
          </cell>
          <cell r="C314" t="str">
            <v>雷霆之地征服者（成长礼）</v>
          </cell>
          <cell r="D314" t="str">
            <v>进阶成长礼</v>
          </cell>
          <cell r="E314">
            <v>1</v>
          </cell>
          <cell r="F314">
            <v>6</v>
          </cell>
        </row>
        <row r="315">
          <cell r="B315">
            <v>20208</v>
          </cell>
          <cell r="C315" t="str">
            <v>雷霆之地首通点</v>
          </cell>
          <cell r="D315" t="str">
            <v>雷霆之地成长礼的首通点</v>
          </cell>
          <cell r="E315">
            <v>1</v>
          </cell>
          <cell r="F315">
            <v>6</v>
          </cell>
        </row>
        <row r="316">
          <cell r="B316">
            <v>20209</v>
          </cell>
          <cell r="C316" t="str">
            <v>狂风沙漠征服者（成长礼）</v>
          </cell>
          <cell r="D316" t="str">
            <v>进阶成长礼</v>
          </cell>
          <cell r="E316">
            <v>1</v>
          </cell>
          <cell r="F316">
            <v>6</v>
          </cell>
        </row>
        <row r="317">
          <cell r="B317">
            <v>20210</v>
          </cell>
          <cell r="C317" t="str">
            <v>狂风沙漠首通点</v>
          </cell>
          <cell r="D317" t="str">
            <v>狂风沙漠成长礼的首通点</v>
          </cell>
          <cell r="E317">
            <v>1</v>
          </cell>
          <cell r="F317">
            <v>6</v>
          </cell>
        </row>
        <row r="318">
          <cell r="B318">
            <v>21001</v>
          </cell>
          <cell r="C318" t="str">
            <v>急速元素</v>
          </cell>
          <cell r="D318" t="str">
            <v>元素供养属性道具，每一个+1技能急速，每10个提高1%技能冷却上限</v>
          </cell>
          <cell r="E318">
            <v>1</v>
          </cell>
          <cell r="F318">
            <v>4</v>
          </cell>
        </row>
        <row r="319">
          <cell r="B319">
            <v>21002</v>
          </cell>
          <cell r="C319" t="str">
            <v>攻击元素</v>
          </cell>
          <cell r="D319" t="str">
            <v>元素供养属性道具，每一个+1攻击力，每10个提高1%攻击力</v>
          </cell>
          <cell r="E319">
            <v>1</v>
          </cell>
          <cell r="F319">
            <v>4</v>
          </cell>
        </row>
        <row r="320">
          <cell r="B320">
            <v>21003</v>
          </cell>
          <cell r="C320" t="str">
            <v>火元素</v>
          </cell>
          <cell r="D320" t="str">
            <v>元素供养属性道具，每一个+1%火元素伤害，每10个提高1%火元素穿透</v>
          </cell>
          <cell r="E320">
            <v>1</v>
          </cell>
          <cell r="F320">
            <v>4</v>
          </cell>
        </row>
        <row r="321">
          <cell r="B321">
            <v>21004</v>
          </cell>
          <cell r="C321" t="str">
            <v>冰元素</v>
          </cell>
          <cell r="D321" t="str">
            <v>元素供养属性道具，每一个+1%冰元素伤害，每10个提高1%冰元素穿透</v>
          </cell>
          <cell r="E321">
            <v>1</v>
          </cell>
          <cell r="F321">
            <v>4</v>
          </cell>
        </row>
        <row r="322">
          <cell r="B322">
            <v>21005</v>
          </cell>
          <cell r="C322" t="str">
            <v>雷元素</v>
          </cell>
          <cell r="D322" t="str">
            <v>元素供养属性道具，每一个+1%雷元素伤害，每10个提高1%雷元素穿透</v>
          </cell>
          <cell r="E322">
            <v>1</v>
          </cell>
          <cell r="F322">
            <v>4</v>
          </cell>
        </row>
        <row r="323">
          <cell r="B323">
            <v>21006</v>
          </cell>
          <cell r="C323" t="str">
            <v>风元素</v>
          </cell>
          <cell r="D323" t="str">
            <v>元素供养属性道具，每一个+1%风元素伤害，每10个提高1%风元素穿透</v>
          </cell>
          <cell r="E323">
            <v>1</v>
          </cell>
          <cell r="F323">
            <v>4</v>
          </cell>
        </row>
        <row r="324">
          <cell r="B324">
            <v>21007</v>
          </cell>
          <cell r="C324" t="str">
            <v>攻速元素</v>
          </cell>
          <cell r="D324" t="str">
            <v>元素供养属性道具，每一个+1攻击速度，每10个降低0.01攻击间隔</v>
          </cell>
          <cell r="E324">
            <v>1</v>
          </cell>
          <cell r="F324">
            <v>4</v>
          </cell>
        </row>
        <row r="325">
          <cell r="B325">
            <v>21101</v>
          </cell>
          <cell r="C325" t="str">
            <v>暴击元素</v>
          </cell>
          <cell r="D325" t="str">
            <v>元素供养属性道具，每一个+0.25%暴击概率</v>
          </cell>
          <cell r="E325">
            <v>1</v>
          </cell>
          <cell r="F325">
            <v>3</v>
          </cell>
        </row>
        <row r="326">
          <cell r="B326">
            <v>21102</v>
          </cell>
          <cell r="C326" t="str">
            <v>爆伤元素</v>
          </cell>
          <cell r="D326" t="str">
            <v>元素供养属性道具，每一个+1%暴击伤害</v>
          </cell>
          <cell r="E326">
            <v>1</v>
          </cell>
          <cell r="F326">
            <v>3</v>
          </cell>
        </row>
        <row r="327">
          <cell r="B327">
            <v>21103</v>
          </cell>
          <cell r="C327" t="str">
            <v>生命元素</v>
          </cell>
          <cell r="D327" t="str">
            <v>元素供养属性道具，每一个+5最大生命值</v>
          </cell>
          <cell r="E327">
            <v>1</v>
          </cell>
          <cell r="F327">
            <v>3</v>
          </cell>
        </row>
        <row r="328">
          <cell r="B328">
            <v>21104</v>
          </cell>
          <cell r="C328" t="str">
            <v>蓝量元素</v>
          </cell>
          <cell r="D328" t="str">
            <v>元素供养属性道具，每一个+1最大蓝量</v>
          </cell>
          <cell r="E328">
            <v>1</v>
          </cell>
          <cell r="F328">
            <v>3</v>
          </cell>
        </row>
        <row r="329">
          <cell r="B329">
            <v>21105</v>
          </cell>
          <cell r="C329" t="str">
            <v>移速元素</v>
          </cell>
          <cell r="D329" t="str">
            <v>元素供养属性道具，每一个+1移动速度</v>
          </cell>
          <cell r="E329">
            <v>1</v>
          </cell>
          <cell r="F329">
            <v>3</v>
          </cell>
        </row>
        <row r="330">
          <cell r="B330">
            <v>21106</v>
          </cell>
          <cell r="C330" t="str">
            <v>伤害元素</v>
          </cell>
          <cell r="D330" t="str">
            <v>元素供养属性道具，每一个+1%伤害加成</v>
          </cell>
          <cell r="E330">
            <v>1</v>
          </cell>
          <cell r="F330">
            <v>3</v>
          </cell>
        </row>
        <row r="331">
          <cell r="B331">
            <v>21107</v>
          </cell>
          <cell r="C331" t="str">
            <v>固伤元素</v>
          </cell>
          <cell r="D331" t="str">
            <v>元素供养属性道具，每一个+5固定伤害</v>
          </cell>
          <cell r="E331">
            <v>1</v>
          </cell>
          <cell r="F331">
            <v>3</v>
          </cell>
        </row>
        <row r="332">
          <cell r="B332">
            <v>21108</v>
          </cell>
          <cell r="C332" t="str">
            <v>固免元素</v>
          </cell>
          <cell r="D332" t="str">
            <v>元素供养属性道具，每一个+5固定伤害减免</v>
          </cell>
          <cell r="E332">
            <v>1</v>
          </cell>
          <cell r="F332">
            <v>3</v>
          </cell>
        </row>
        <row r="333">
          <cell r="B333">
            <v>21109</v>
          </cell>
          <cell r="C333" t="str">
            <v>暴击抵抗元素</v>
          </cell>
          <cell r="D333" t="str">
            <v>元素供养属性道具，每一个+0.25%暴击抵抗</v>
          </cell>
          <cell r="E333">
            <v>1</v>
          </cell>
          <cell r="F333">
            <v>3</v>
          </cell>
        </row>
        <row r="334">
          <cell r="B334">
            <v>21110</v>
          </cell>
          <cell r="C334" t="str">
            <v>爆伤抵抗元素</v>
          </cell>
          <cell r="D334" t="str">
            <v>元素供养属性道具，每一个+1%暴击伤害抵抗</v>
          </cell>
          <cell r="E334">
            <v>1</v>
          </cell>
          <cell r="F334">
            <v>3</v>
          </cell>
        </row>
        <row r="335">
          <cell r="B335">
            <v>21111</v>
          </cell>
          <cell r="C335" t="str">
            <v>元素抗性</v>
          </cell>
          <cell r="D335" t="str">
            <v>元素供养属性道具，每一个+1%全元素抗性</v>
          </cell>
          <cell r="E335">
            <v>1</v>
          </cell>
          <cell r="F335">
            <v>3</v>
          </cell>
        </row>
        <row r="336">
          <cell r="B336">
            <v>21112</v>
          </cell>
          <cell r="C336" t="str">
            <v>护甲元素</v>
          </cell>
          <cell r="D336" t="str">
            <v>元素供养属性道具，每一个+1护甲</v>
          </cell>
          <cell r="E336">
            <v>1</v>
          </cell>
          <cell r="F336">
            <v>3</v>
          </cell>
        </row>
        <row r="337">
          <cell r="B337">
            <v>100001</v>
          </cell>
          <cell r="C337" t="str">
            <v>怪物图鉴卡</v>
          </cell>
          <cell r="D337" t="str">
            <v>击杀怪物有概率获得该怪物的图鉴卡</v>
          </cell>
          <cell r="E337">
            <v>1</v>
          </cell>
          <cell r="F337">
            <v>6</v>
          </cell>
        </row>
        <row r="338">
          <cell r="B338">
            <v>100002</v>
          </cell>
          <cell r="C338" t="str">
            <v>随机1级元素</v>
          </cell>
        </row>
        <row r="338">
          <cell r="E338">
            <v>1</v>
          </cell>
          <cell r="F338">
            <v>3</v>
          </cell>
        </row>
        <row r="339">
          <cell r="B339">
            <v>100003</v>
          </cell>
          <cell r="C339" t="str">
            <v>随机2级元素</v>
          </cell>
        </row>
        <row r="339">
          <cell r="E339">
            <v>1</v>
          </cell>
          <cell r="F339">
            <v>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71"/>
  <sheetViews>
    <sheetView tabSelected="1" workbookViewId="0">
      <pane ySplit="3" topLeftCell="A354" activePane="bottomLeft" state="frozen"/>
      <selection/>
      <selection pane="bottomLeft" activeCell="J356" sqref="J356"/>
    </sheetView>
  </sheetViews>
  <sheetFormatPr defaultColWidth="9" defaultRowHeight="13.5"/>
  <cols>
    <col min="1" max="1" width="12.25" customWidth="1"/>
    <col min="2" max="2" width="10.5" customWidth="1"/>
    <col min="3" max="3" width="10.375" customWidth="1"/>
    <col min="4" max="4" width="25.25" customWidth="1"/>
    <col min="5" max="5" width="11.175" customWidth="1"/>
    <col min="6" max="6" width="16.25" customWidth="1"/>
    <col min="7" max="7" width="18.125" customWidth="1"/>
    <col min="8" max="8" width="17.75" customWidth="1"/>
    <col min="9" max="10" width="12.175" customWidth="1"/>
    <col min="11" max="11" width="21.125" customWidth="1"/>
    <col min="12" max="12" width="27.625" style="6" customWidth="1"/>
    <col min="13" max="13" width="15.3416666666667" style="7" customWidth="1"/>
    <col min="14" max="14" width="8.175" customWidth="1"/>
    <col min="15" max="15" width="13.875" style="7" customWidth="1"/>
    <col min="16" max="16" width="11.675" style="8" customWidth="1"/>
    <col min="17" max="17" width="7.00833333333333" customWidth="1"/>
    <col min="18" max="19" width="15.3416666666667" customWidth="1"/>
    <col min="20" max="20" width="7.00833333333333" customWidth="1"/>
    <col min="21" max="22" width="15.3416666666667" customWidth="1"/>
    <col min="23" max="23" width="50.625" customWidth="1"/>
  </cols>
  <sheetData>
    <row r="1" ht="47" customHeight="1" spans="1:23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9"/>
      <c r="J1" s="19"/>
      <c r="K1" s="10"/>
      <c r="L1" s="20"/>
      <c r="M1" s="21"/>
      <c r="N1" s="10"/>
      <c r="O1" s="21"/>
      <c r="P1" s="22"/>
      <c r="Q1" s="10"/>
      <c r="R1" s="10"/>
      <c r="S1" s="10"/>
      <c r="T1" s="10"/>
      <c r="U1" s="10"/>
      <c r="V1" s="10"/>
      <c r="W1" s="11"/>
    </row>
    <row r="2" ht="201" customHeight="1" spans="1:23">
      <c r="A2" s="12" t="s">
        <v>8</v>
      </c>
      <c r="B2" s="13" t="s">
        <v>9</v>
      </c>
      <c r="C2" s="13" t="s">
        <v>10</v>
      </c>
      <c r="D2" s="13" t="s">
        <v>11</v>
      </c>
      <c r="E2" s="13"/>
      <c r="F2" s="13" t="s">
        <v>12</v>
      </c>
      <c r="G2" s="13" t="s">
        <v>13</v>
      </c>
      <c r="H2" s="14" t="s">
        <v>14</v>
      </c>
      <c r="I2" s="23" t="s">
        <v>15</v>
      </c>
      <c r="J2" s="23" t="s">
        <v>16</v>
      </c>
      <c r="K2" s="13" t="s">
        <v>17</v>
      </c>
      <c r="L2" s="24" t="s">
        <v>18</v>
      </c>
      <c r="M2" s="25" t="s">
        <v>19</v>
      </c>
      <c r="N2" s="13" t="s">
        <v>20</v>
      </c>
      <c r="O2" s="25"/>
      <c r="P2" s="26"/>
      <c r="Q2" s="13"/>
      <c r="R2" s="13"/>
      <c r="S2" s="13"/>
      <c r="T2" s="13"/>
      <c r="U2" s="13"/>
      <c r="V2" s="13"/>
      <c r="W2" s="36"/>
    </row>
    <row r="3" ht="22.5" customHeight="1" spans="1:23">
      <c r="A3" s="15" t="s">
        <v>21</v>
      </c>
      <c r="B3" s="1" t="s">
        <v>22</v>
      </c>
      <c r="C3" s="1" t="s">
        <v>23</v>
      </c>
      <c r="D3" s="1"/>
      <c r="E3" s="1" t="s">
        <v>22</v>
      </c>
      <c r="F3" s="1" t="s">
        <v>22</v>
      </c>
      <c r="G3" s="1" t="s">
        <v>22</v>
      </c>
      <c r="H3" s="16" t="s">
        <v>22</v>
      </c>
      <c r="I3" s="27"/>
      <c r="J3" s="27"/>
      <c r="K3" s="1"/>
      <c r="L3" s="28"/>
      <c r="M3" s="29"/>
      <c r="N3" s="1"/>
      <c r="O3" s="29"/>
      <c r="P3" s="30"/>
      <c r="Q3" s="1"/>
      <c r="R3" s="1"/>
      <c r="S3" s="1"/>
      <c r="T3" s="1"/>
      <c r="U3" s="1"/>
      <c r="V3" s="1"/>
      <c r="W3" s="37"/>
    </row>
    <row r="4" ht="22.5" customHeight="1" spans="1:23">
      <c r="A4" s="17" t="s">
        <v>24</v>
      </c>
      <c r="B4" s="3" t="s">
        <v>25</v>
      </c>
      <c r="C4" s="3" t="s">
        <v>26</v>
      </c>
      <c r="D4" s="3"/>
      <c r="E4" s="3" t="s">
        <v>27</v>
      </c>
      <c r="F4" s="3" t="s">
        <v>28</v>
      </c>
      <c r="G4" s="3" t="s">
        <v>29</v>
      </c>
      <c r="H4" s="18" t="s">
        <v>30</v>
      </c>
      <c r="I4" s="31"/>
      <c r="J4" s="31"/>
      <c r="K4" s="3"/>
      <c r="L4" s="32"/>
      <c r="M4" s="33"/>
      <c r="N4" s="3"/>
      <c r="O4" s="33"/>
      <c r="P4" s="34"/>
      <c r="Q4" s="3"/>
      <c r="R4" s="3"/>
      <c r="S4" s="3"/>
      <c r="T4" s="3"/>
      <c r="U4" s="3"/>
      <c r="V4" s="3"/>
      <c r="W4" s="38"/>
    </row>
    <row r="5" ht="22.5" customHeight="1" spans="1:23">
      <c r="A5" s="15"/>
      <c r="B5" s="1">
        <v>1</v>
      </c>
      <c r="C5" s="2">
        <v>2001</v>
      </c>
      <c r="D5" s="2" t="str">
        <f>VLOOKUP(C5,[1]Sheet1!$B:$D,2,FALSE)&amp;"*"&amp;E5</f>
        <v>炼狱熊怪*1</v>
      </c>
      <c r="E5" s="1">
        <v>1</v>
      </c>
      <c r="F5" s="1">
        <f>VLOOKUP(C5,[1]Sheet1!$B:$F,5,FALSE)</f>
        <v>2</v>
      </c>
      <c r="G5" s="1">
        <v>3501</v>
      </c>
      <c r="H5" s="16">
        <v>100</v>
      </c>
      <c r="I5" s="27">
        <f>SUMIFS(H:H,G:G,G5)</f>
        <v>4400</v>
      </c>
      <c r="J5" s="27">
        <f>INT(1/ROUND((H5/I5*100),6)*100)</f>
        <v>44</v>
      </c>
      <c r="K5" s="1" t="str">
        <f>"占总概率为"&amp;ROUND((H5/I5*100),6)&amp;"%"</f>
        <v>占总概率为2.272727%</v>
      </c>
      <c r="L5" s="28" t="str">
        <f>"配置【"&amp;VLOOKUP(F5,M:N,2)&amp;"】比重"&amp;ROUND((SUMIFS(H:H,F:F,F5,G:G,G5)/I5*100),6)&amp;"%"</f>
        <v>配置【C】比重100%</v>
      </c>
      <c r="M5" s="29">
        <v>1</v>
      </c>
      <c r="N5" s="1" t="s">
        <v>31</v>
      </c>
      <c r="O5" s="29"/>
      <c r="P5" s="35"/>
      <c r="Q5" s="1"/>
      <c r="R5" s="1"/>
      <c r="S5" s="1"/>
      <c r="T5" s="1"/>
      <c r="U5" s="1"/>
      <c r="V5" s="1"/>
      <c r="W5" s="37"/>
    </row>
    <row r="6" ht="22.5" customHeight="1" spans="1:23">
      <c r="A6" s="17"/>
      <c r="B6" s="3">
        <v>2</v>
      </c>
      <c r="C6" s="4">
        <v>2002</v>
      </c>
      <c r="D6" s="2" t="str">
        <f>VLOOKUP(C6,[1]Sheet1!$B:$D,2,FALSE)&amp;"*"&amp;E6</f>
        <v>炼狱羚羊*1</v>
      </c>
      <c r="E6" s="1">
        <v>1</v>
      </c>
      <c r="F6" s="1">
        <f>VLOOKUP(C6,[1]Sheet1!$B:$F,5,FALSE)</f>
        <v>2</v>
      </c>
      <c r="G6" s="1">
        <v>3501</v>
      </c>
      <c r="H6" s="16">
        <v>100</v>
      </c>
      <c r="I6" s="27">
        <f>SUMIFS(H:H,G:G,G6)</f>
        <v>4400</v>
      </c>
      <c r="J6" s="27">
        <f t="shared" ref="J6:J37" si="0">INT(1/ROUND((H6/I6*100),6)*100)</f>
        <v>44</v>
      </c>
      <c r="K6" s="1" t="str">
        <f t="shared" ref="K6:K34" si="1">"占总概率为"&amp;ROUND((H6/I6*100),6)&amp;"%"</f>
        <v>占总概率为2.272727%</v>
      </c>
      <c r="L6" s="28" t="str">
        <f>"配置【"&amp;VLOOKUP(F6,M:N,2)&amp;"】比重"&amp;ROUND((SUMIFS(H:H,F:F,F6,G:G,G6)/I6*100),6)&amp;"%"</f>
        <v>配置【C】比重100%</v>
      </c>
      <c r="M6" s="29">
        <v>2</v>
      </c>
      <c r="N6" s="1" t="s">
        <v>32</v>
      </c>
      <c r="O6" s="29"/>
      <c r="P6" s="34"/>
      <c r="Q6" s="3"/>
      <c r="R6" s="3"/>
      <c r="S6" s="3"/>
      <c r="T6" s="3"/>
      <c r="U6" s="3"/>
      <c r="V6" s="3"/>
      <c r="W6" s="38"/>
    </row>
    <row r="7" ht="22.5" customHeight="1" spans="1:23">
      <c r="A7" s="15"/>
      <c r="B7" s="1">
        <v>3</v>
      </c>
      <c r="C7" s="2">
        <v>2003</v>
      </c>
      <c r="D7" s="2" t="str">
        <f>VLOOKUP(C7,[1]Sheet1!$B:$D,2,FALSE)&amp;"*"&amp;E7</f>
        <v>疾行火熊*1</v>
      </c>
      <c r="E7" s="1">
        <v>1</v>
      </c>
      <c r="F7" s="1">
        <f>VLOOKUP(C7,[1]Sheet1!$B:$F,5,FALSE)</f>
        <v>2</v>
      </c>
      <c r="G7" s="1">
        <v>3501</v>
      </c>
      <c r="H7" s="16">
        <v>100</v>
      </c>
      <c r="I7" s="27">
        <f>SUMIFS(H:H,G:G,G7)</f>
        <v>4400</v>
      </c>
      <c r="J7" s="27">
        <f t="shared" si="0"/>
        <v>44</v>
      </c>
      <c r="K7" s="1" t="str">
        <f t="shared" si="1"/>
        <v>占总概率为2.272727%</v>
      </c>
      <c r="L7" s="28" t="str">
        <f>"配置【"&amp;VLOOKUP(F7,M:N,2)&amp;"】比重"&amp;ROUND((SUMIFS(H:H,F:F,F7,G:G,G7)/I7*100),6)&amp;"%"</f>
        <v>配置【C】比重100%</v>
      </c>
      <c r="M7" s="29">
        <v>3</v>
      </c>
      <c r="N7" s="1" t="s">
        <v>33</v>
      </c>
      <c r="O7" s="29"/>
      <c r="P7" s="30"/>
      <c r="Q7" s="1"/>
      <c r="R7" s="1"/>
      <c r="S7" s="1"/>
      <c r="T7" s="1"/>
      <c r="U7" s="1"/>
      <c r="V7" s="1"/>
      <c r="W7" s="37"/>
    </row>
    <row r="8" ht="22.5" customHeight="1" spans="1:23">
      <c r="A8" s="17"/>
      <c r="B8" s="3">
        <v>4</v>
      </c>
      <c r="C8" s="4">
        <v>2004</v>
      </c>
      <c r="D8" s="2" t="str">
        <f>VLOOKUP(C8,[1]Sheet1!$B:$D,2,FALSE)&amp;"*"&amp;E8</f>
        <v>炼狱亡魂*1</v>
      </c>
      <c r="E8" s="1">
        <v>1</v>
      </c>
      <c r="F8" s="1">
        <f>VLOOKUP(C8,[1]Sheet1!$B:$F,5,FALSE)</f>
        <v>2</v>
      </c>
      <c r="G8" s="1">
        <v>3501</v>
      </c>
      <c r="H8" s="16">
        <v>100</v>
      </c>
      <c r="I8" s="27">
        <f>SUMIFS(H:H,G:G,G8)</f>
        <v>4400</v>
      </c>
      <c r="J8" s="27">
        <f t="shared" si="0"/>
        <v>44</v>
      </c>
      <c r="K8" s="1" t="str">
        <f t="shared" si="1"/>
        <v>占总概率为2.272727%</v>
      </c>
      <c r="L8" s="28" t="str">
        <f>"配置【"&amp;VLOOKUP(F8,M:N,2)&amp;"】比重"&amp;ROUND((SUMIFS(H:H,F:F,F8,G:G,G8)/I8*100),6)&amp;"%"</f>
        <v>配置【C】比重100%</v>
      </c>
      <c r="M8" s="29">
        <v>4</v>
      </c>
      <c r="N8" s="1" t="s">
        <v>34</v>
      </c>
      <c r="O8" s="29"/>
      <c r="P8" s="34"/>
      <c r="Q8" s="3"/>
      <c r="R8" s="3"/>
      <c r="S8" s="3"/>
      <c r="T8" s="3"/>
      <c r="U8" s="3"/>
      <c r="V8" s="3"/>
      <c r="W8" s="38"/>
    </row>
    <row r="9" ht="22.5" customHeight="1" spans="1:23">
      <c r="A9" s="15"/>
      <c r="B9" s="1">
        <v>5</v>
      </c>
      <c r="C9" s="2">
        <v>2005</v>
      </c>
      <c r="D9" s="2" t="str">
        <f>VLOOKUP(C9,[1]Sheet1!$B:$D,2,FALSE)&amp;"*"&amp;E9</f>
        <v>夜魇近战兵*1</v>
      </c>
      <c r="E9" s="1">
        <v>1</v>
      </c>
      <c r="F9" s="1">
        <f>VLOOKUP(C9,[1]Sheet1!$B:$F,5,FALSE)</f>
        <v>2</v>
      </c>
      <c r="G9" s="1">
        <v>3501</v>
      </c>
      <c r="H9" s="16">
        <v>100</v>
      </c>
      <c r="I9" s="27">
        <f>SUMIFS(H:H,G:G,G9)</f>
        <v>4400</v>
      </c>
      <c r="J9" s="27">
        <f t="shared" si="0"/>
        <v>44</v>
      </c>
      <c r="K9" s="1" t="str">
        <f t="shared" si="1"/>
        <v>占总概率为2.272727%</v>
      </c>
      <c r="L9" s="28" t="str">
        <f>"配置【"&amp;VLOOKUP(F9,M:N,2)&amp;"】比重"&amp;ROUND((SUMIFS(H:H,F:F,F9,G:G,G9)/I9*100),6)&amp;"%"</f>
        <v>配置【C】比重100%</v>
      </c>
      <c r="M9" s="29">
        <v>5</v>
      </c>
      <c r="N9" s="1" t="s">
        <v>35</v>
      </c>
      <c r="O9" s="29"/>
      <c r="P9" s="30"/>
      <c r="Q9" s="1"/>
      <c r="R9" s="1"/>
      <c r="S9" s="1"/>
      <c r="T9" s="1"/>
      <c r="U9" s="1"/>
      <c r="V9" s="1"/>
      <c r="W9" s="37"/>
    </row>
    <row r="10" ht="22.5" customHeight="1" spans="1:23">
      <c r="A10" s="17"/>
      <c r="B10" s="3">
        <v>6</v>
      </c>
      <c r="C10" s="4">
        <v>2006</v>
      </c>
      <c r="D10" s="2" t="str">
        <f>VLOOKUP(C10,[1]Sheet1!$B:$D,2,FALSE)&amp;"*"&amp;E10</f>
        <v>炽甲虫战士*1</v>
      </c>
      <c r="E10" s="1">
        <v>1</v>
      </c>
      <c r="F10" s="1">
        <f>VLOOKUP(C10,[1]Sheet1!$B:$F,5,FALSE)</f>
        <v>2</v>
      </c>
      <c r="G10" s="1">
        <v>3501</v>
      </c>
      <c r="H10" s="16">
        <v>100</v>
      </c>
      <c r="I10" s="27">
        <f>SUMIFS(H:H,G:G,G10)</f>
        <v>4400</v>
      </c>
      <c r="J10" s="27">
        <f t="shared" si="0"/>
        <v>44</v>
      </c>
      <c r="K10" s="1" t="str">
        <f t="shared" si="1"/>
        <v>占总概率为2.272727%</v>
      </c>
      <c r="L10" s="28" t="str">
        <f>"配置【"&amp;VLOOKUP(F10,M:N,2)&amp;"】比重"&amp;ROUND((SUMIFS(H:H,F:F,F10,G:G,G10)/I10*100),6)&amp;"%"</f>
        <v>配置【C】比重100%</v>
      </c>
      <c r="M10" s="33">
        <v>6</v>
      </c>
      <c r="N10" s="1" t="s">
        <v>36</v>
      </c>
      <c r="O10" s="33"/>
      <c r="P10" s="34"/>
      <c r="Q10" s="3"/>
      <c r="R10" s="3"/>
      <c r="S10" s="3"/>
      <c r="T10" s="3"/>
      <c r="U10" s="3"/>
      <c r="V10" s="3"/>
      <c r="W10" s="38"/>
    </row>
    <row r="11" ht="22.5" customHeight="1" spans="1:23">
      <c r="A11" s="15"/>
      <c r="B11" s="1">
        <v>7</v>
      </c>
      <c r="C11" s="2">
        <v>2007</v>
      </c>
      <c r="D11" s="2" t="str">
        <f>VLOOKUP(C11,[1]Sheet1!$B:$D,2,FALSE)&amp;"*"&amp;E11</f>
        <v>远古炼狱巨人*1</v>
      </c>
      <c r="E11" s="1">
        <v>1</v>
      </c>
      <c r="F11" s="1">
        <f>VLOOKUP(C11,[1]Sheet1!$B:$F,5,FALSE)</f>
        <v>2</v>
      </c>
      <c r="G11" s="1">
        <v>3501</v>
      </c>
      <c r="H11" s="16">
        <v>100</v>
      </c>
      <c r="I11" s="27">
        <f>SUMIFS(H:H,G:G,G11)</f>
        <v>4400</v>
      </c>
      <c r="J11" s="27">
        <f t="shared" si="0"/>
        <v>44</v>
      </c>
      <c r="K11" s="1" t="str">
        <f t="shared" si="1"/>
        <v>占总概率为2.272727%</v>
      </c>
      <c r="L11" s="28" t="str">
        <f>"配置【"&amp;VLOOKUP(F11,M:N,2)&amp;"】比重"&amp;ROUND((SUMIFS(H:H,F:F,F11,G:G,G11)/I11*100),6)&amp;"%"</f>
        <v>配置【C】比重100%</v>
      </c>
      <c r="M11" s="29"/>
      <c r="N11" s="1"/>
      <c r="O11" s="29"/>
      <c r="P11" s="30"/>
      <c r="Q11" s="1"/>
      <c r="R11" s="1"/>
      <c r="S11" s="1"/>
      <c r="T11" s="1"/>
      <c r="U11" s="1"/>
      <c r="V11" s="1"/>
      <c r="W11" s="37"/>
    </row>
    <row r="12" ht="22.5" customHeight="1" spans="1:23">
      <c r="A12" s="17"/>
      <c r="B12" s="3">
        <v>8</v>
      </c>
      <c r="C12" s="4">
        <v>2008</v>
      </c>
      <c r="D12" s="2" t="str">
        <f>VLOOKUP(C12,[1]Sheet1!$B:$D,2,FALSE)&amp;"*"&amp;E12</f>
        <v>骷髅勇士*1</v>
      </c>
      <c r="E12" s="1">
        <v>1</v>
      </c>
      <c r="F12" s="1">
        <f>VLOOKUP(C12,[1]Sheet1!$B:$F,5,FALSE)</f>
        <v>2</v>
      </c>
      <c r="G12" s="1">
        <v>3501</v>
      </c>
      <c r="H12" s="16">
        <v>100</v>
      </c>
      <c r="I12" s="27">
        <f>SUMIFS(H:H,G:G,G12)</f>
        <v>4400</v>
      </c>
      <c r="J12" s="27">
        <f t="shared" si="0"/>
        <v>44</v>
      </c>
      <c r="K12" s="1" t="str">
        <f t="shared" si="1"/>
        <v>占总概率为2.272727%</v>
      </c>
      <c r="L12" s="28" t="str">
        <f>"配置【"&amp;VLOOKUP(F12,M:N,2)&amp;"】比重"&amp;ROUND((SUMIFS(H:H,F:F,F12,G:G,G12)/I12*100),6)&amp;"%"</f>
        <v>配置【C】比重100%</v>
      </c>
      <c r="M12" s="33"/>
      <c r="N12" s="3"/>
      <c r="O12" s="33"/>
      <c r="P12" s="34"/>
      <c r="Q12" s="3"/>
      <c r="R12" s="3"/>
      <c r="S12" s="3"/>
      <c r="T12" s="3"/>
      <c r="U12" s="3"/>
      <c r="V12" s="3"/>
      <c r="W12" s="38"/>
    </row>
    <row r="13" ht="22.5" customHeight="1" spans="1:23">
      <c r="A13" s="15"/>
      <c r="B13" s="1">
        <v>9</v>
      </c>
      <c r="C13" s="2">
        <v>2009</v>
      </c>
      <c r="D13" s="2" t="str">
        <f>VLOOKUP(C13,[1]Sheet1!$B:$D,2,FALSE)&amp;"*"&amp;E13</f>
        <v>炼狱火*1</v>
      </c>
      <c r="E13" s="1">
        <v>1</v>
      </c>
      <c r="F13" s="1">
        <f>VLOOKUP(C13,[1]Sheet1!$B:$F,5,FALSE)</f>
        <v>2</v>
      </c>
      <c r="G13" s="1">
        <v>3501</v>
      </c>
      <c r="H13" s="16">
        <v>100</v>
      </c>
      <c r="I13" s="27">
        <f>SUMIFS(H:H,G:G,G13)</f>
        <v>4400</v>
      </c>
      <c r="J13" s="27">
        <f t="shared" si="0"/>
        <v>44</v>
      </c>
      <c r="K13" s="1" t="str">
        <f t="shared" si="1"/>
        <v>占总概率为2.272727%</v>
      </c>
      <c r="L13" s="28" t="str">
        <f>"配置【"&amp;VLOOKUP(F13,M:N,2)&amp;"】比重"&amp;ROUND((SUMIFS(H:H,F:F,F13,G:G,G13)/I13*100),6)&amp;"%"</f>
        <v>配置【C】比重100%</v>
      </c>
      <c r="M13" s="29"/>
      <c r="N13" s="1"/>
      <c r="O13" s="29"/>
      <c r="P13" s="30"/>
      <c r="Q13" s="1"/>
      <c r="R13" s="1"/>
      <c r="S13" s="1"/>
      <c r="T13" s="1"/>
      <c r="U13" s="1"/>
      <c r="V13" s="1"/>
      <c r="W13" s="37"/>
    </row>
    <row r="14" ht="17.25" spans="1:14">
      <c r="A14" s="15"/>
      <c r="B14" s="1">
        <v>10</v>
      </c>
      <c r="C14" s="4">
        <v>2010</v>
      </c>
      <c r="D14" s="2" t="str">
        <f>VLOOKUP(C14,[1]Sheet1!$B:$D,2,FALSE)&amp;"*"&amp;E14</f>
        <v>冥火剑圣*1</v>
      </c>
      <c r="E14" s="1">
        <v>1</v>
      </c>
      <c r="F14" s="1">
        <f>VLOOKUP(C14,[1]Sheet1!$B:$F,5,FALSE)</f>
        <v>2</v>
      </c>
      <c r="G14" s="1">
        <v>3501</v>
      </c>
      <c r="H14" s="16">
        <v>100</v>
      </c>
      <c r="I14" s="27">
        <f t="shared" ref="I14:I48" si="2">SUMIFS(H:H,G:G,G14)</f>
        <v>4400</v>
      </c>
      <c r="J14" s="27">
        <f t="shared" ref="J14:J48" si="3">INT(1/ROUND((H14/I14*100),6)*100)</f>
        <v>44</v>
      </c>
      <c r="K14" s="1" t="str">
        <f t="shared" ref="K14:K48" si="4">"占总概率为"&amp;ROUND((H14/I14*100),6)&amp;"%"</f>
        <v>占总概率为2.272727%</v>
      </c>
      <c r="L14" s="28" t="str">
        <f t="shared" ref="L14:L48" si="5">"配置【"&amp;VLOOKUP(F14,M:N,2)&amp;"】比重"&amp;ROUND((SUMIFS(H:H,F:F,F14,G:G,G14)/I14*100),6)&amp;"%"</f>
        <v>配置【C】比重100%</v>
      </c>
      <c r="M14" s="29"/>
      <c r="N14" s="1"/>
    </row>
    <row r="15" ht="17.25" spans="1:14">
      <c r="A15" s="15"/>
      <c r="B15" s="1">
        <v>11</v>
      </c>
      <c r="C15" s="2">
        <v>2011</v>
      </c>
      <c r="D15" s="2" t="str">
        <f>VLOOKUP(C15,[1]Sheet1!$B:$D,2,FALSE)&amp;"*"&amp;E15</f>
        <v>小狗头人*1</v>
      </c>
      <c r="E15" s="1">
        <v>1</v>
      </c>
      <c r="F15" s="1">
        <f>VLOOKUP(C15,[1]Sheet1!$B:$F,5,FALSE)</f>
        <v>2</v>
      </c>
      <c r="G15" s="1">
        <v>3501</v>
      </c>
      <c r="H15" s="16">
        <v>100</v>
      </c>
      <c r="I15" s="27">
        <f t="shared" si="2"/>
        <v>4400</v>
      </c>
      <c r="J15" s="27">
        <f t="shared" si="3"/>
        <v>44</v>
      </c>
      <c r="K15" s="1" t="str">
        <f t="shared" si="4"/>
        <v>占总概率为2.272727%</v>
      </c>
      <c r="L15" s="28" t="str">
        <f t="shared" si="5"/>
        <v>配置【C】比重100%</v>
      </c>
      <c r="M15" s="29"/>
      <c r="N15" s="1"/>
    </row>
    <row r="16" ht="17.25" spans="1:14">
      <c r="A16" s="15"/>
      <c r="B16" s="1">
        <v>12</v>
      </c>
      <c r="C16" s="4">
        <v>2012</v>
      </c>
      <c r="D16" s="2" t="str">
        <f>VLOOKUP(C16,[1]Sheet1!$B:$D,2,FALSE)&amp;"*"&amp;E16</f>
        <v>雷电之魂*1</v>
      </c>
      <c r="E16" s="1">
        <v>1</v>
      </c>
      <c r="F16" s="1">
        <f>VLOOKUP(C16,[1]Sheet1!$B:$F,5,FALSE)</f>
        <v>2</v>
      </c>
      <c r="G16" s="1">
        <v>3501</v>
      </c>
      <c r="H16" s="16">
        <v>100</v>
      </c>
      <c r="I16" s="27">
        <f t="shared" si="2"/>
        <v>4400</v>
      </c>
      <c r="J16" s="27">
        <f t="shared" si="3"/>
        <v>44</v>
      </c>
      <c r="K16" s="1" t="str">
        <f t="shared" si="4"/>
        <v>占总概率为2.272727%</v>
      </c>
      <c r="L16" s="28" t="str">
        <f t="shared" si="5"/>
        <v>配置【C】比重100%</v>
      </c>
      <c r="M16" s="29"/>
      <c r="N16" s="1"/>
    </row>
    <row r="17" ht="17.25" spans="1:14">
      <c r="A17" s="15"/>
      <c r="B17" s="1">
        <v>13</v>
      </c>
      <c r="C17" s="2">
        <v>2013</v>
      </c>
      <c r="D17" s="2" t="str">
        <f>VLOOKUP(C17,[1]Sheet1!$B:$D,2,FALSE)&amp;"*"&amp;E17</f>
        <v>萨特窃神者*1</v>
      </c>
      <c r="E17" s="1">
        <v>1</v>
      </c>
      <c r="F17" s="1">
        <f>VLOOKUP(C17,[1]Sheet1!$B:$F,5,FALSE)</f>
        <v>2</v>
      </c>
      <c r="G17" s="1">
        <v>3501</v>
      </c>
      <c r="H17" s="16">
        <v>100</v>
      </c>
      <c r="I17" s="27">
        <f t="shared" si="2"/>
        <v>4400</v>
      </c>
      <c r="J17" s="27">
        <f t="shared" si="3"/>
        <v>44</v>
      </c>
      <c r="K17" s="1" t="str">
        <f t="shared" si="4"/>
        <v>占总概率为2.272727%</v>
      </c>
      <c r="L17" s="28" t="str">
        <f t="shared" si="5"/>
        <v>配置【C】比重100%</v>
      </c>
      <c r="M17" s="29"/>
      <c r="N17" s="1"/>
    </row>
    <row r="18" ht="17.25" spans="1:14">
      <c r="A18" s="15"/>
      <c r="B18" s="1">
        <v>14</v>
      </c>
      <c r="C18" s="4">
        <v>2014</v>
      </c>
      <c r="D18" s="2" t="str">
        <f>VLOOKUP(C18,[1]Sheet1!$B:$D,2,FALSE)&amp;"*"&amp;E18</f>
        <v>远古岚肤兽*1</v>
      </c>
      <c r="E18" s="1">
        <v>1</v>
      </c>
      <c r="F18" s="1">
        <f>VLOOKUP(C18,[1]Sheet1!$B:$F,5,FALSE)</f>
        <v>2</v>
      </c>
      <c r="G18" s="1">
        <v>3501</v>
      </c>
      <c r="H18" s="16">
        <v>100</v>
      </c>
      <c r="I18" s="27">
        <f t="shared" si="2"/>
        <v>4400</v>
      </c>
      <c r="J18" s="27">
        <f t="shared" si="3"/>
        <v>44</v>
      </c>
      <c r="K18" s="1" t="str">
        <f t="shared" si="4"/>
        <v>占总概率为2.272727%</v>
      </c>
      <c r="L18" s="28" t="str">
        <f t="shared" si="5"/>
        <v>配置【C】比重100%</v>
      </c>
      <c r="M18" s="29"/>
      <c r="N18" s="1"/>
    </row>
    <row r="19" ht="17.25" spans="1:14">
      <c r="A19" s="15"/>
      <c r="B19" s="1">
        <v>15</v>
      </c>
      <c r="C19" s="2">
        <v>2015</v>
      </c>
      <c r="D19" s="2" t="str">
        <f>VLOOKUP(C19,[1]Sheet1!$B:$D,2,FALSE)&amp;"*"&amp;E19</f>
        <v>雷树精兽*1</v>
      </c>
      <c r="E19" s="1">
        <v>1</v>
      </c>
      <c r="F19" s="1">
        <f>VLOOKUP(C19,[1]Sheet1!$B:$F,5,FALSE)</f>
        <v>2</v>
      </c>
      <c r="G19" s="1">
        <v>3501</v>
      </c>
      <c r="H19" s="16">
        <v>100</v>
      </c>
      <c r="I19" s="27">
        <f t="shared" si="2"/>
        <v>4400</v>
      </c>
      <c r="J19" s="27">
        <f t="shared" si="3"/>
        <v>44</v>
      </c>
      <c r="K19" s="1" t="str">
        <f t="shared" si="4"/>
        <v>占总概率为2.272727%</v>
      </c>
      <c r="L19" s="28" t="str">
        <f t="shared" si="5"/>
        <v>配置【C】比重100%</v>
      </c>
      <c r="M19" s="29"/>
      <c r="N19" s="1"/>
    </row>
    <row r="20" ht="17.25" spans="1:14">
      <c r="A20" s="15"/>
      <c r="B20" s="1">
        <v>16</v>
      </c>
      <c r="C20" s="4">
        <v>2016</v>
      </c>
      <c r="D20" s="2" t="str">
        <f>VLOOKUP(C20,[1]Sheet1!$B:$D,2,FALSE)&amp;"*"&amp;E20</f>
        <v>雷角兽*1</v>
      </c>
      <c r="E20" s="1">
        <v>1</v>
      </c>
      <c r="F20" s="1">
        <f>VLOOKUP(C20,[1]Sheet1!$B:$F,5,FALSE)</f>
        <v>2</v>
      </c>
      <c r="G20" s="1">
        <v>3501</v>
      </c>
      <c r="H20" s="16">
        <v>100</v>
      </c>
      <c r="I20" s="27">
        <f t="shared" si="2"/>
        <v>4400</v>
      </c>
      <c r="J20" s="27">
        <f t="shared" si="3"/>
        <v>44</v>
      </c>
      <c r="K20" s="1" t="str">
        <f t="shared" si="4"/>
        <v>占总概率为2.272727%</v>
      </c>
      <c r="L20" s="28" t="str">
        <f t="shared" si="5"/>
        <v>配置【C】比重100%</v>
      </c>
      <c r="M20" s="29"/>
      <c r="N20" s="1"/>
    </row>
    <row r="21" ht="17.25" spans="1:14">
      <c r="A21" s="15"/>
      <c r="B21" s="1">
        <v>17</v>
      </c>
      <c r="C21" s="2">
        <v>2017</v>
      </c>
      <c r="D21" s="2" t="str">
        <f>VLOOKUP(C21,[1]Sheet1!$B:$D,2,FALSE)&amp;"*"&amp;E21</f>
        <v>霹雳怪手*1</v>
      </c>
      <c r="E21" s="1">
        <v>1</v>
      </c>
      <c r="F21" s="1">
        <f>VLOOKUP(C21,[1]Sheet1!$B:$F,5,FALSE)</f>
        <v>2</v>
      </c>
      <c r="G21" s="1">
        <v>3501</v>
      </c>
      <c r="H21" s="16">
        <v>100</v>
      </c>
      <c r="I21" s="27">
        <f t="shared" si="2"/>
        <v>4400</v>
      </c>
      <c r="J21" s="27">
        <f t="shared" si="3"/>
        <v>44</v>
      </c>
      <c r="K21" s="1" t="str">
        <f t="shared" si="4"/>
        <v>占总概率为2.272727%</v>
      </c>
      <c r="L21" s="28" t="str">
        <f t="shared" si="5"/>
        <v>配置【C】比重100%</v>
      </c>
      <c r="M21" s="29"/>
      <c r="N21" s="1"/>
    </row>
    <row r="22" ht="17.25" spans="1:14">
      <c r="A22" s="15"/>
      <c r="B22" s="1">
        <v>18</v>
      </c>
      <c r="C22" s="4">
        <v>2019</v>
      </c>
      <c r="D22" s="2" t="str">
        <f>VLOOKUP(C22,[1]Sheet1!$B:$D,2,FALSE)&amp;"*"&amp;E22</f>
        <v>雷羽鹫*1</v>
      </c>
      <c r="E22" s="1">
        <v>1</v>
      </c>
      <c r="F22" s="1">
        <f>VLOOKUP(C22,[1]Sheet1!$B:$F,5,FALSE)</f>
        <v>2</v>
      </c>
      <c r="G22" s="1">
        <v>3501</v>
      </c>
      <c r="H22" s="16">
        <v>100</v>
      </c>
      <c r="I22" s="27">
        <f t="shared" si="2"/>
        <v>4400</v>
      </c>
      <c r="J22" s="27">
        <f t="shared" si="3"/>
        <v>44</v>
      </c>
      <c r="K22" s="1" t="str">
        <f t="shared" si="4"/>
        <v>占总概率为2.272727%</v>
      </c>
      <c r="L22" s="28" t="str">
        <f t="shared" si="5"/>
        <v>配置【C】比重100%</v>
      </c>
      <c r="M22" s="29"/>
      <c r="N22" s="1"/>
    </row>
    <row r="23" ht="17.25" spans="1:14">
      <c r="A23" s="15"/>
      <c r="B23" s="1">
        <v>19</v>
      </c>
      <c r="C23" s="2">
        <v>2020</v>
      </c>
      <c r="D23" s="2" t="str">
        <f>VLOOKUP(C23,[1]Sheet1!$B:$D,2,FALSE)&amp;"*"&amp;E23</f>
        <v>雷山鹫*1</v>
      </c>
      <c r="E23" s="1">
        <v>1</v>
      </c>
      <c r="F23" s="1">
        <f>VLOOKUP(C23,[1]Sheet1!$B:$F,5,FALSE)</f>
        <v>2</v>
      </c>
      <c r="G23" s="1">
        <v>3501</v>
      </c>
      <c r="H23" s="16">
        <v>100</v>
      </c>
      <c r="I23" s="27">
        <f t="shared" si="2"/>
        <v>4400</v>
      </c>
      <c r="J23" s="27">
        <f t="shared" si="3"/>
        <v>44</v>
      </c>
      <c r="K23" s="1" t="str">
        <f t="shared" si="4"/>
        <v>占总概率为2.272727%</v>
      </c>
      <c r="L23" s="28" t="str">
        <f t="shared" si="5"/>
        <v>配置【C】比重100%</v>
      </c>
      <c r="M23" s="29"/>
      <c r="N23" s="1"/>
    </row>
    <row r="24" ht="17.25" spans="1:14">
      <c r="A24" s="15"/>
      <c r="B24" s="1">
        <v>20</v>
      </c>
      <c r="C24" s="4">
        <v>2021</v>
      </c>
      <c r="D24" s="2" t="str">
        <f>VLOOKUP(C24,[1]Sheet1!$B:$D,2,FALSE)&amp;"*"&amp;E24</f>
        <v>雷翼鹫*1</v>
      </c>
      <c r="E24" s="1">
        <v>1</v>
      </c>
      <c r="F24" s="1">
        <f>VLOOKUP(C24,[1]Sheet1!$B:$F,5,FALSE)</f>
        <v>2</v>
      </c>
      <c r="G24" s="1">
        <v>3501</v>
      </c>
      <c r="H24" s="16">
        <v>100</v>
      </c>
      <c r="I24" s="27">
        <f t="shared" si="2"/>
        <v>4400</v>
      </c>
      <c r="J24" s="27">
        <f t="shared" si="3"/>
        <v>44</v>
      </c>
      <c r="K24" s="1" t="str">
        <f t="shared" si="4"/>
        <v>占总概率为2.272727%</v>
      </c>
      <c r="L24" s="28" t="str">
        <f t="shared" si="5"/>
        <v>配置【C】比重100%</v>
      </c>
      <c r="M24" s="29"/>
      <c r="N24" s="1"/>
    </row>
    <row r="25" ht="17.25" spans="1:14">
      <c r="A25" s="15"/>
      <c r="B25" s="1">
        <v>21</v>
      </c>
      <c r="C25" s="2">
        <v>2022</v>
      </c>
      <c r="D25" s="2" t="str">
        <f>VLOOKUP(C25,[1]Sheet1!$B:$D,2,FALSE)&amp;"*"&amp;E25</f>
        <v>冰川鬼魂*1</v>
      </c>
      <c r="E25" s="1">
        <v>1</v>
      </c>
      <c r="F25" s="1">
        <f>VLOOKUP(C25,[1]Sheet1!$B:$F,5,FALSE)</f>
        <v>2</v>
      </c>
      <c r="G25" s="1">
        <v>3501</v>
      </c>
      <c r="H25" s="16">
        <v>100</v>
      </c>
      <c r="I25" s="27">
        <f t="shared" si="2"/>
        <v>4400</v>
      </c>
      <c r="J25" s="27">
        <f t="shared" si="3"/>
        <v>44</v>
      </c>
      <c r="K25" s="1" t="str">
        <f t="shared" si="4"/>
        <v>占总概率为2.272727%</v>
      </c>
      <c r="L25" s="28" t="str">
        <f t="shared" si="5"/>
        <v>配置【C】比重100%</v>
      </c>
      <c r="M25" s="29"/>
      <c r="N25" s="1"/>
    </row>
    <row r="26" ht="17.25" spans="1:14">
      <c r="A26" s="15"/>
      <c r="B26" s="1">
        <v>22</v>
      </c>
      <c r="C26" s="4">
        <v>2023</v>
      </c>
      <c r="D26" s="2" t="str">
        <f>VLOOKUP(C26,[1]Sheet1!$B:$D,2,FALSE)&amp;"*"&amp;E26</f>
        <v>极寒精灵*1</v>
      </c>
      <c r="E26" s="1">
        <v>1</v>
      </c>
      <c r="F26" s="1">
        <f>VLOOKUP(C26,[1]Sheet1!$B:$F,5,FALSE)</f>
        <v>2</v>
      </c>
      <c r="G26" s="1">
        <v>3501</v>
      </c>
      <c r="H26" s="16">
        <v>100</v>
      </c>
      <c r="I26" s="27">
        <f t="shared" si="2"/>
        <v>4400</v>
      </c>
      <c r="J26" s="27">
        <f t="shared" si="3"/>
        <v>44</v>
      </c>
      <c r="K26" s="1" t="str">
        <f t="shared" si="4"/>
        <v>占总概率为2.272727%</v>
      </c>
      <c r="L26" s="28" t="str">
        <f t="shared" si="5"/>
        <v>配置【C】比重100%</v>
      </c>
      <c r="M26" s="29"/>
      <c r="N26" s="1"/>
    </row>
    <row r="27" ht="17.25" spans="1:14">
      <c r="A27" s="15"/>
      <c r="B27" s="1">
        <v>23</v>
      </c>
      <c r="C27" s="2">
        <v>2024</v>
      </c>
      <c r="D27" s="2" t="str">
        <f>VLOOKUP(C27,[1]Sheet1!$B:$D,2,FALSE)&amp;"*"&amp;E27</f>
        <v>极寒冰狐*1</v>
      </c>
      <c r="E27" s="1">
        <v>1</v>
      </c>
      <c r="F27" s="1">
        <f>VLOOKUP(C27,[1]Sheet1!$B:$F,5,FALSE)</f>
        <v>2</v>
      </c>
      <c r="G27" s="1">
        <v>3501</v>
      </c>
      <c r="H27" s="16">
        <v>100</v>
      </c>
      <c r="I27" s="27">
        <f t="shared" si="2"/>
        <v>4400</v>
      </c>
      <c r="J27" s="27">
        <f t="shared" si="3"/>
        <v>44</v>
      </c>
      <c r="K27" s="1" t="str">
        <f t="shared" si="4"/>
        <v>占总概率为2.272727%</v>
      </c>
      <c r="L27" s="28" t="str">
        <f t="shared" si="5"/>
        <v>配置【C】比重100%</v>
      </c>
      <c r="M27" s="29"/>
      <c r="N27" s="1"/>
    </row>
    <row r="28" ht="17.25" spans="1:14">
      <c r="A28" s="15"/>
      <c r="B28" s="1">
        <v>24</v>
      </c>
      <c r="C28" s="4">
        <v>2025</v>
      </c>
      <c r="D28" s="2" t="str">
        <f>VLOOKUP(C28,[1]Sheet1!$B:$D,2,FALSE)&amp;"*"&amp;E28</f>
        <v>极地少女*1</v>
      </c>
      <c r="E28" s="1">
        <v>1</v>
      </c>
      <c r="F28" s="1">
        <f>VLOOKUP(C28,[1]Sheet1!$B:$F,5,FALSE)</f>
        <v>2</v>
      </c>
      <c r="G28" s="1">
        <v>3501</v>
      </c>
      <c r="H28" s="16">
        <v>100</v>
      </c>
      <c r="I28" s="27">
        <f t="shared" si="2"/>
        <v>4400</v>
      </c>
      <c r="J28" s="27">
        <f t="shared" si="3"/>
        <v>44</v>
      </c>
      <c r="K28" s="1" t="str">
        <f t="shared" si="4"/>
        <v>占总概率为2.272727%</v>
      </c>
      <c r="L28" s="28" t="str">
        <f t="shared" si="5"/>
        <v>配置【C】比重100%</v>
      </c>
      <c r="M28" s="29"/>
      <c r="N28" s="1"/>
    </row>
    <row r="29" ht="17.25" spans="1:14">
      <c r="A29" s="15"/>
      <c r="B29" s="1">
        <v>25</v>
      </c>
      <c r="C29" s="2">
        <v>2026</v>
      </c>
      <c r="D29" s="2" t="str">
        <f>VLOOKUP(C29,[1]Sheet1!$B:$D,2,FALSE)&amp;"*"&amp;E29</f>
        <v>冰原行者*1</v>
      </c>
      <c r="E29" s="1">
        <v>1</v>
      </c>
      <c r="F29" s="1">
        <f>VLOOKUP(C29,[1]Sheet1!$B:$F,5,FALSE)</f>
        <v>2</v>
      </c>
      <c r="G29" s="1">
        <v>3501</v>
      </c>
      <c r="H29" s="16">
        <v>100</v>
      </c>
      <c r="I29" s="27">
        <f t="shared" si="2"/>
        <v>4400</v>
      </c>
      <c r="J29" s="27">
        <f t="shared" si="3"/>
        <v>44</v>
      </c>
      <c r="K29" s="1" t="str">
        <f t="shared" si="4"/>
        <v>占总概率为2.272727%</v>
      </c>
      <c r="L29" s="28" t="str">
        <f t="shared" si="5"/>
        <v>配置【C】比重100%</v>
      </c>
      <c r="M29" s="29"/>
      <c r="N29" s="1"/>
    </row>
    <row r="30" ht="17.25" spans="1:14">
      <c r="A30" s="15"/>
      <c r="B30" s="1">
        <v>26</v>
      </c>
      <c r="C30" s="4">
        <v>2027</v>
      </c>
      <c r="D30" s="2" t="str">
        <f>VLOOKUP(C30,[1]Sheet1!$B:$D,2,FALSE)&amp;"*"&amp;E30</f>
        <v>极地虎*1</v>
      </c>
      <c r="E30" s="1">
        <v>1</v>
      </c>
      <c r="F30" s="1">
        <f>VLOOKUP(C30,[1]Sheet1!$B:$F,5,FALSE)</f>
        <v>2</v>
      </c>
      <c r="G30" s="1">
        <v>3501</v>
      </c>
      <c r="H30" s="16">
        <v>100</v>
      </c>
      <c r="I30" s="27">
        <f t="shared" si="2"/>
        <v>4400</v>
      </c>
      <c r="J30" s="27">
        <f t="shared" si="3"/>
        <v>44</v>
      </c>
      <c r="K30" s="1" t="str">
        <f t="shared" si="4"/>
        <v>占总概率为2.272727%</v>
      </c>
      <c r="L30" s="28" t="str">
        <f t="shared" si="5"/>
        <v>配置【C】比重100%</v>
      </c>
      <c r="M30" s="29"/>
      <c r="N30" s="1"/>
    </row>
    <row r="31" ht="17.25" spans="1:14">
      <c r="A31" s="15"/>
      <c r="B31" s="1">
        <v>27</v>
      </c>
      <c r="C31" s="2">
        <v>2028</v>
      </c>
      <c r="D31" s="2" t="str">
        <f>VLOOKUP(C31,[1]Sheet1!$B:$D,2,FALSE)&amp;"*"&amp;E31</f>
        <v>极地小冰龙*1</v>
      </c>
      <c r="E31" s="1">
        <v>1</v>
      </c>
      <c r="F31" s="1">
        <f>VLOOKUP(C31,[1]Sheet1!$B:$F,5,FALSE)</f>
        <v>2</v>
      </c>
      <c r="G31" s="1">
        <v>3501</v>
      </c>
      <c r="H31" s="16">
        <v>100</v>
      </c>
      <c r="I31" s="27">
        <f t="shared" si="2"/>
        <v>4400</v>
      </c>
      <c r="J31" s="27">
        <f t="shared" si="3"/>
        <v>44</v>
      </c>
      <c r="K31" s="1" t="str">
        <f t="shared" si="4"/>
        <v>占总概率为2.272727%</v>
      </c>
      <c r="L31" s="28" t="str">
        <f t="shared" si="5"/>
        <v>配置【C】比重100%</v>
      </c>
      <c r="M31" s="29"/>
      <c r="N31" s="1"/>
    </row>
    <row r="32" ht="17.25" spans="1:14">
      <c r="A32" s="15"/>
      <c r="B32" s="1">
        <v>28</v>
      </c>
      <c r="C32" s="4">
        <v>2029</v>
      </c>
      <c r="D32" s="2" t="str">
        <f>VLOOKUP(C32,[1]Sheet1!$B:$D,2,FALSE)&amp;"*"&amp;E32</f>
        <v>极地小飞龙*1</v>
      </c>
      <c r="E32" s="1">
        <v>1</v>
      </c>
      <c r="F32" s="1">
        <f>VLOOKUP(C32,[1]Sheet1!$B:$F,5,FALSE)</f>
        <v>2</v>
      </c>
      <c r="G32" s="1">
        <v>3501</v>
      </c>
      <c r="H32" s="16">
        <v>100</v>
      </c>
      <c r="I32" s="27">
        <f t="shared" si="2"/>
        <v>4400</v>
      </c>
      <c r="J32" s="27">
        <f t="shared" si="3"/>
        <v>44</v>
      </c>
      <c r="K32" s="1" t="str">
        <f t="shared" si="4"/>
        <v>占总概率为2.272727%</v>
      </c>
      <c r="L32" s="28" t="str">
        <f t="shared" si="5"/>
        <v>配置【C】比重100%</v>
      </c>
      <c r="M32" s="29"/>
      <c r="N32" s="1"/>
    </row>
    <row r="33" ht="17.25" spans="1:14">
      <c r="A33" s="15"/>
      <c r="B33" s="1">
        <v>29</v>
      </c>
      <c r="C33" s="2">
        <v>2030</v>
      </c>
      <c r="D33" s="2" t="str">
        <f>VLOOKUP(C33,[1]Sheet1!$B:$D,2,FALSE)&amp;"*"&amp;E33</f>
        <v>冰晶小海马*1</v>
      </c>
      <c r="E33" s="1">
        <v>1</v>
      </c>
      <c r="F33" s="1">
        <f>VLOOKUP(C33,[1]Sheet1!$B:$F,5,FALSE)</f>
        <v>2</v>
      </c>
      <c r="G33" s="1">
        <v>3501</v>
      </c>
      <c r="H33" s="16">
        <v>100</v>
      </c>
      <c r="I33" s="27">
        <f t="shared" si="2"/>
        <v>4400</v>
      </c>
      <c r="J33" s="27">
        <f t="shared" si="3"/>
        <v>44</v>
      </c>
      <c r="K33" s="1" t="str">
        <f t="shared" si="4"/>
        <v>占总概率为2.272727%</v>
      </c>
      <c r="L33" s="28" t="str">
        <f t="shared" si="5"/>
        <v>配置【C】比重100%</v>
      </c>
      <c r="M33" s="29"/>
      <c r="N33" s="1"/>
    </row>
    <row r="34" ht="17.25" spans="1:14">
      <c r="A34" s="15"/>
      <c r="B34" s="1">
        <v>30</v>
      </c>
      <c r="C34" s="4">
        <v>2031</v>
      </c>
      <c r="D34" s="2" t="str">
        <f>VLOOKUP(C34,[1]Sheet1!$B:$D,2,FALSE)&amp;"*"&amp;E34</f>
        <v>冰原狐*1</v>
      </c>
      <c r="E34" s="1">
        <v>1</v>
      </c>
      <c r="F34" s="1">
        <f>VLOOKUP(C34,[1]Sheet1!$B:$F,5,FALSE)</f>
        <v>2</v>
      </c>
      <c r="G34" s="1">
        <v>3501</v>
      </c>
      <c r="H34" s="16">
        <v>100</v>
      </c>
      <c r="I34" s="27">
        <f t="shared" si="2"/>
        <v>4400</v>
      </c>
      <c r="J34" s="27">
        <f t="shared" si="3"/>
        <v>44</v>
      </c>
      <c r="K34" s="1" t="str">
        <f t="shared" si="4"/>
        <v>占总概率为2.272727%</v>
      </c>
      <c r="L34" s="28" t="str">
        <f t="shared" si="5"/>
        <v>配置【C】比重100%</v>
      </c>
      <c r="M34" s="29"/>
      <c r="N34" s="1"/>
    </row>
    <row r="35" ht="17.25" spans="1:14">
      <c r="A35" s="15"/>
      <c r="B35" s="1">
        <v>31</v>
      </c>
      <c r="C35" s="2">
        <v>2032</v>
      </c>
      <c r="D35" s="2" t="str">
        <f>VLOOKUP(C35,[1]Sheet1!$B:$D,2,FALSE)&amp;"*"&amp;E35</f>
        <v>冰宫守卫*1</v>
      </c>
      <c r="E35" s="1">
        <v>1</v>
      </c>
      <c r="F35" s="1">
        <f>VLOOKUP(C35,[1]Sheet1!$B:$F,5,FALSE)</f>
        <v>2</v>
      </c>
      <c r="G35" s="1">
        <v>3501</v>
      </c>
      <c r="H35" s="16">
        <v>100</v>
      </c>
      <c r="I35" s="27">
        <f t="shared" si="2"/>
        <v>4400</v>
      </c>
      <c r="J35" s="27">
        <f t="shared" si="3"/>
        <v>44</v>
      </c>
      <c r="K35" s="1" t="str">
        <f t="shared" si="4"/>
        <v>占总概率为2.272727%</v>
      </c>
      <c r="L35" s="28" t="str">
        <f t="shared" si="5"/>
        <v>配置【C】比重100%</v>
      </c>
      <c r="M35" s="29"/>
      <c r="N35" s="1"/>
    </row>
    <row r="36" ht="17.25" spans="1:14">
      <c r="A36" s="15"/>
      <c r="B36" s="1">
        <v>32</v>
      </c>
      <c r="C36" s="4">
        <v>2033</v>
      </c>
      <c r="D36" s="2" t="str">
        <f>VLOOKUP(C36,[1]Sheet1!$B:$D,2,FALSE)&amp;"*"&amp;E36</f>
        <v>冰宫奴仆*1</v>
      </c>
      <c r="E36" s="1">
        <v>1</v>
      </c>
      <c r="F36" s="1">
        <f>VLOOKUP(C36,[1]Sheet1!$B:$F,5,FALSE)</f>
        <v>2</v>
      </c>
      <c r="G36" s="1">
        <v>3501</v>
      </c>
      <c r="H36" s="16">
        <v>100</v>
      </c>
      <c r="I36" s="27">
        <f t="shared" si="2"/>
        <v>4400</v>
      </c>
      <c r="J36" s="27">
        <f t="shared" si="3"/>
        <v>44</v>
      </c>
      <c r="K36" s="1" t="str">
        <f t="shared" si="4"/>
        <v>占总概率为2.272727%</v>
      </c>
      <c r="L36" s="28" t="str">
        <f t="shared" si="5"/>
        <v>配置【C】比重100%</v>
      </c>
      <c r="M36" s="29"/>
      <c r="N36" s="1"/>
    </row>
    <row r="37" ht="17.25" spans="1:14">
      <c r="A37" s="15"/>
      <c r="B37" s="1">
        <v>33</v>
      </c>
      <c r="C37" s="2">
        <v>2034</v>
      </c>
      <c r="D37" s="2" t="str">
        <f>VLOOKUP(C37,[1]Sheet1!$B:$D,2,FALSE)&amp;"*"&amp;E37</f>
        <v>绿洲鬼魂*1</v>
      </c>
      <c r="E37" s="1">
        <v>1</v>
      </c>
      <c r="F37" s="1">
        <f>VLOOKUP(C37,[1]Sheet1!$B:$F,5,FALSE)</f>
        <v>2</v>
      </c>
      <c r="G37" s="1">
        <v>3501</v>
      </c>
      <c r="H37" s="16">
        <v>100</v>
      </c>
      <c r="I37" s="27">
        <f t="shared" si="2"/>
        <v>4400</v>
      </c>
      <c r="J37" s="27">
        <f t="shared" si="3"/>
        <v>44</v>
      </c>
      <c r="K37" s="1" t="str">
        <f t="shared" si="4"/>
        <v>占总概率为2.272727%</v>
      </c>
      <c r="L37" s="28" t="str">
        <f t="shared" si="5"/>
        <v>配置【C】比重100%</v>
      </c>
      <c r="M37" s="29"/>
      <c r="N37" s="1"/>
    </row>
    <row r="38" ht="17.25" spans="1:14">
      <c r="A38" s="15"/>
      <c r="B38" s="1">
        <v>34</v>
      </c>
      <c r="C38" s="4">
        <v>2035</v>
      </c>
      <c r="D38" s="2" t="str">
        <f>VLOOKUP(C38,[1]Sheet1!$B:$D,2,FALSE)&amp;"*"&amp;E38</f>
        <v>绿洲丧尸*1</v>
      </c>
      <c r="E38" s="1">
        <v>1</v>
      </c>
      <c r="F38" s="1">
        <f>VLOOKUP(C38,[1]Sheet1!$B:$F,5,FALSE)</f>
        <v>2</v>
      </c>
      <c r="G38" s="1">
        <v>3501</v>
      </c>
      <c r="H38" s="16">
        <v>100</v>
      </c>
      <c r="I38" s="27">
        <f t="shared" si="2"/>
        <v>4400</v>
      </c>
      <c r="J38" s="27">
        <f t="shared" si="3"/>
        <v>44</v>
      </c>
      <c r="K38" s="1" t="str">
        <f t="shared" si="4"/>
        <v>占总概率为2.272727%</v>
      </c>
      <c r="L38" s="28" t="str">
        <f t="shared" si="5"/>
        <v>配置【C】比重100%</v>
      </c>
      <c r="M38" s="29"/>
      <c r="N38" s="1"/>
    </row>
    <row r="39" ht="17.25" spans="1:14">
      <c r="A39" s="15"/>
      <c r="B39" s="1">
        <v>35</v>
      </c>
      <c r="C39" s="2">
        <v>2036</v>
      </c>
      <c r="D39" s="2" t="str">
        <f>VLOOKUP(C39,[1]Sheet1!$B:$D,2,FALSE)&amp;"*"&amp;E39</f>
        <v>幼年沙龙*1</v>
      </c>
      <c r="E39" s="1">
        <v>1</v>
      </c>
      <c r="F39" s="1">
        <f>VLOOKUP(C39,[1]Sheet1!$B:$F,5,FALSE)</f>
        <v>2</v>
      </c>
      <c r="G39" s="1">
        <v>3501</v>
      </c>
      <c r="H39" s="16">
        <v>100</v>
      </c>
      <c r="I39" s="27">
        <f t="shared" si="2"/>
        <v>4400</v>
      </c>
      <c r="J39" s="27">
        <f t="shared" si="3"/>
        <v>44</v>
      </c>
      <c r="K39" s="1" t="str">
        <f t="shared" si="4"/>
        <v>占总概率为2.272727%</v>
      </c>
      <c r="L39" s="28" t="str">
        <f t="shared" si="5"/>
        <v>配置【C】比重100%</v>
      </c>
      <c r="M39" s="29"/>
      <c r="N39" s="1"/>
    </row>
    <row r="40" ht="17.25" spans="1:14">
      <c r="A40" s="15"/>
      <c r="B40" s="1">
        <v>36</v>
      </c>
      <c r="C40" s="4">
        <v>2037</v>
      </c>
      <c r="D40" s="2" t="str">
        <f>VLOOKUP(C40,[1]Sheet1!$B:$D,2,FALSE)&amp;"*"&amp;E40</f>
        <v>绿洲精灵幼龙*1</v>
      </c>
      <c r="E40" s="1">
        <v>1</v>
      </c>
      <c r="F40" s="1">
        <f>VLOOKUP(C40,[1]Sheet1!$B:$F,5,FALSE)</f>
        <v>2</v>
      </c>
      <c r="G40" s="1">
        <v>3501</v>
      </c>
      <c r="H40" s="16">
        <v>100</v>
      </c>
      <c r="I40" s="27">
        <f t="shared" si="2"/>
        <v>4400</v>
      </c>
      <c r="J40" s="27">
        <f t="shared" si="3"/>
        <v>44</v>
      </c>
      <c r="K40" s="1" t="str">
        <f t="shared" si="4"/>
        <v>占总概率为2.272727%</v>
      </c>
      <c r="L40" s="28" t="str">
        <f t="shared" si="5"/>
        <v>配置【C】比重100%</v>
      </c>
      <c r="M40" s="29"/>
      <c r="N40" s="1"/>
    </row>
    <row r="41" ht="17.25" spans="1:14">
      <c r="A41" s="15"/>
      <c r="B41" s="1">
        <v>37</v>
      </c>
      <c r="C41" s="2">
        <v>2038</v>
      </c>
      <c r="D41" s="2" t="str">
        <f>VLOOKUP(C41,[1]Sheet1!$B:$D,2,FALSE)&amp;"*"&amp;E41</f>
        <v>绿洲跳跳蛙*1</v>
      </c>
      <c r="E41" s="1">
        <v>1</v>
      </c>
      <c r="F41" s="1">
        <f>VLOOKUP(C41,[1]Sheet1!$B:$F,5,FALSE)</f>
        <v>2</v>
      </c>
      <c r="G41" s="1">
        <v>3501</v>
      </c>
      <c r="H41" s="16">
        <v>100</v>
      </c>
      <c r="I41" s="27">
        <f t="shared" si="2"/>
        <v>4400</v>
      </c>
      <c r="J41" s="27">
        <f t="shared" si="3"/>
        <v>44</v>
      </c>
      <c r="K41" s="1" t="str">
        <f t="shared" si="4"/>
        <v>占总概率为2.272727%</v>
      </c>
      <c r="L41" s="28" t="str">
        <f t="shared" si="5"/>
        <v>配置【C】比重100%</v>
      </c>
      <c r="M41" s="29"/>
      <c r="N41" s="1"/>
    </row>
    <row r="42" ht="17.25" spans="1:14">
      <c r="A42" s="15"/>
      <c r="B42" s="1">
        <v>38</v>
      </c>
      <c r="C42" s="4">
        <v>2039</v>
      </c>
      <c r="D42" s="2" t="str">
        <f>VLOOKUP(C42,[1]Sheet1!$B:$D,2,FALSE)&amp;"*"&amp;E42</f>
        <v>绿洲剧毒蛇*1</v>
      </c>
      <c r="E42" s="1">
        <v>1</v>
      </c>
      <c r="F42" s="1">
        <f>VLOOKUP(C42,[1]Sheet1!$B:$F,5,FALSE)</f>
        <v>2</v>
      </c>
      <c r="G42" s="1">
        <v>3501</v>
      </c>
      <c r="H42" s="16">
        <v>100</v>
      </c>
      <c r="I42" s="27">
        <f t="shared" si="2"/>
        <v>4400</v>
      </c>
      <c r="J42" s="27">
        <f t="shared" si="3"/>
        <v>44</v>
      </c>
      <c r="K42" s="1" t="str">
        <f t="shared" si="4"/>
        <v>占总概率为2.272727%</v>
      </c>
      <c r="L42" s="28" t="str">
        <f t="shared" si="5"/>
        <v>配置【C】比重100%</v>
      </c>
      <c r="M42" s="29"/>
      <c r="N42" s="1"/>
    </row>
    <row r="43" ht="17.25" spans="1:14">
      <c r="A43" s="15"/>
      <c r="B43" s="1">
        <v>39</v>
      </c>
      <c r="C43" s="2">
        <v>2040</v>
      </c>
      <c r="D43" s="2" t="str">
        <f>VLOOKUP(C43,[1]Sheet1!$B:$D,2,FALSE)&amp;"*"&amp;E43</f>
        <v>狂沙怪手*1</v>
      </c>
      <c r="E43" s="1">
        <v>1</v>
      </c>
      <c r="F43" s="1">
        <f>VLOOKUP(C43,[1]Sheet1!$B:$F,5,FALSE)</f>
        <v>2</v>
      </c>
      <c r="G43" s="1">
        <v>3501</v>
      </c>
      <c r="H43" s="16">
        <v>100</v>
      </c>
      <c r="I43" s="27">
        <f t="shared" si="2"/>
        <v>4400</v>
      </c>
      <c r="J43" s="27">
        <f t="shared" si="3"/>
        <v>44</v>
      </c>
      <c r="K43" s="1" t="str">
        <f t="shared" si="4"/>
        <v>占总概率为2.272727%</v>
      </c>
      <c r="L43" s="28" t="str">
        <f t="shared" si="5"/>
        <v>配置【C】比重100%</v>
      </c>
      <c r="M43" s="29"/>
      <c r="N43" s="1"/>
    </row>
    <row r="44" ht="17.25" spans="1:14">
      <c r="A44" s="15"/>
      <c r="B44" s="1">
        <v>40</v>
      </c>
      <c r="C44" s="4">
        <v>2041</v>
      </c>
      <c r="D44" s="2" t="str">
        <f>VLOOKUP(C44,[1]Sheet1!$B:$D,2,FALSE)&amp;"*"&amp;E44</f>
        <v>绿洲精灵马*1</v>
      </c>
      <c r="E44" s="1">
        <v>1</v>
      </c>
      <c r="F44" s="1">
        <f>VLOOKUP(C44,[1]Sheet1!$B:$F,5,FALSE)</f>
        <v>2</v>
      </c>
      <c r="G44" s="1">
        <v>3501</v>
      </c>
      <c r="H44" s="16">
        <v>100</v>
      </c>
      <c r="I44" s="27">
        <f t="shared" si="2"/>
        <v>4400</v>
      </c>
      <c r="J44" s="27">
        <f t="shared" si="3"/>
        <v>44</v>
      </c>
      <c r="K44" s="1" t="str">
        <f t="shared" si="4"/>
        <v>占总概率为2.272727%</v>
      </c>
      <c r="L44" s="28" t="str">
        <f t="shared" si="5"/>
        <v>配置【C】比重100%</v>
      </c>
      <c r="M44" s="29"/>
      <c r="N44" s="1"/>
    </row>
    <row r="45" ht="17.25" spans="1:14">
      <c r="A45" s="15"/>
      <c r="B45" s="1">
        <v>41</v>
      </c>
      <c r="C45" s="2">
        <v>2042</v>
      </c>
      <c r="D45" s="2" t="str">
        <f>VLOOKUP(C45,[1]Sheet1!$B:$D,2,FALSE)&amp;"*"&amp;E45</f>
        <v>绿洲小精灵*1</v>
      </c>
      <c r="E45" s="1">
        <v>1</v>
      </c>
      <c r="F45" s="1">
        <f>VLOOKUP(C45,[1]Sheet1!$B:$F,5,FALSE)</f>
        <v>2</v>
      </c>
      <c r="G45" s="1">
        <v>3501</v>
      </c>
      <c r="H45" s="16">
        <v>100</v>
      </c>
      <c r="I45" s="27">
        <f t="shared" si="2"/>
        <v>4400</v>
      </c>
      <c r="J45" s="27">
        <f t="shared" si="3"/>
        <v>44</v>
      </c>
      <c r="K45" s="1" t="str">
        <f t="shared" si="4"/>
        <v>占总概率为2.272727%</v>
      </c>
      <c r="L45" s="28" t="str">
        <f t="shared" si="5"/>
        <v>配置【C】比重100%</v>
      </c>
      <c r="M45" s="29"/>
      <c r="N45" s="1"/>
    </row>
    <row r="46" ht="17.25" spans="1:14">
      <c r="A46" s="15"/>
      <c r="B46" s="1">
        <v>42</v>
      </c>
      <c r="C46" s="4">
        <v>2043</v>
      </c>
      <c r="D46" s="2" t="str">
        <f>VLOOKUP(C46,[1]Sheet1!$B:$D,2,FALSE)&amp;"*"&amp;E46</f>
        <v>沙漠金龟*1</v>
      </c>
      <c r="E46" s="1">
        <v>1</v>
      </c>
      <c r="F46" s="1">
        <f>VLOOKUP(C46,[1]Sheet1!$B:$F,5,FALSE)</f>
        <v>2</v>
      </c>
      <c r="G46" s="1">
        <v>3501</v>
      </c>
      <c r="H46" s="16">
        <v>100</v>
      </c>
      <c r="I46" s="27">
        <f t="shared" si="2"/>
        <v>4400</v>
      </c>
      <c r="J46" s="27">
        <f t="shared" si="3"/>
        <v>44</v>
      </c>
      <c r="K46" s="1" t="str">
        <f t="shared" si="4"/>
        <v>占总概率为2.272727%</v>
      </c>
      <c r="L46" s="28" t="str">
        <f t="shared" si="5"/>
        <v>配置【C】比重100%</v>
      </c>
      <c r="M46" s="29"/>
      <c r="N46" s="1"/>
    </row>
    <row r="47" ht="17.25" spans="1:14">
      <c r="A47" s="15"/>
      <c r="B47" s="1">
        <v>43</v>
      </c>
      <c r="C47" s="2">
        <v>2044</v>
      </c>
      <c r="D47" s="2" t="str">
        <f>VLOOKUP(C47,[1]Sheet1!$B:$D,2,FALSE)&amp;"*"&amp;E47</f>
        <v>天辉高级战士*1</v>
      </c>
      <c r="E47" s="1">
        <v>1</v>
      </c>
      <c r="F47" s="1">
        <f>VLOOKUP(C47,[1]Sheet1!$B:$F,5,FALSE)</f>
        <v>2</v>
      </c>
      <c r="G47" s="1">
        <v>3501</v>
      </c>
      <c r="H47" s="16">
        <v>100</v>
      </c>
      <c r="I47" s="27">
        <f t="shared" si="2"/>
        <v>4400</v>
      </c>
      <c r="J47" s="27">
        <f t="shared" si="3"/>
        <v>44</v>
      </c>
      <c r="K47" s="1" t="str">
        <f t="shared" si="4"/>
        <v>占总概率为2.272727%</v>
      </c>
      <c r="L47" s="28" t="str">
        <f t="shared" si="5"/>
        <v>配置【C】比重100%</v>
      </c>
      <c r="M47" s="29"/>
      <c r="N47" s="1"/>
    </row>
    <row r="48" ht="17.25" spans="1:14">
      <c r="A48" s="15"/>
      <c r="B48" s="1">
        <v>44</v>
      </c>
      <c r="C48" s="4">
        <v>2045</v>
      </c>
      <c r="D48" s="2" t="str">
        <f>VLOOKUP(C48,[1]Sheet1!$B:$D,2,FALSE)&amp;"*"&amp;E48</f>
        <v>高级精灵战士*1</v>
      </c>
      <c r="E48" s="1">
        <v>1</v>
      </c>
      <c r="F48" s="1">
        <f>VLOOKUP(C48,[1]Sheet1!$B:$F,5,FALSE)</f>
        <v>2</v>
      </c>
      <c r="G48" s="1">
        <v>3501</v>
      </c>
      <c r="H48" s="16">
        <v>100</v>
      </c>
      <c r="I48" s="27">
        <f t="shared" si="2"/>
        <v>4400</v>
      </c>
      <c r="J48" s="27">
        <f t="shared" si="3"/>
        <v>44</v>
      </c>
      <c r="K48" s="1" t="str">
        <f t="shared" si="4"/>
        <v>占总概率为2.272727%</v>
      </c>
      <c r="L48" s="28" t="str">
        <f t="shared" si="5"/>
        <v>配置【C】比重100%</v>
      </c>
      <c r="M48" s="29"/>
      <c r="N48" s="1"/>
    </row>
    <row r="49" ht="17.25" spans="1:14">
      <c r="A49" s="15"/>
      <c r="B49" s="1">
        <v>45</v>
      </c>
      <c r="C49" s="2">
        <v>2501</v>
      </c>
      <c r="D49" s="2" t="str">
        <f>VLOOKUP(C49,[1]Sheet1!$B:$D,2,FALSE)&amp;"*"&amp;E49</f>
        <v>炼狱狼*1</v>
      </c>
      <c r="E49" s="1">
        <v>1</v>
      </c>
      <c r="F49" s="1">
        <f>VLOOKUP(C49,[1]Sheet1!$B:$F,5,FALSE)</f>
        <v>3</v>
      </c>
      <c r="G49" s="1">
        <v>3502</v>
      </c>
      <c r="H49" s="16">
        <v>100</v>
      </c>
      <c r="I49" s="27">
        <f t="shared" ref="I49:I80" si="6">SUMIFS(H:H,G:G,G49)</f>
        <v>5900</v>
      </c>
      <c r="J49" s="27">
        <f t="shared" ref="J49:J80" si="7">INT(1/ROUND((H49/I49*100),6)*100)</f>
        <v>59</v>
      </c>
      <c r="K49" s="1" t="str">
        <f t="shared" ref="K49:K80" si="8">"占总概率为"&amp;ROUND((H49/I49*100),6)&amp;"%"</f>
        <v>占总概率为1.694915%</v>
      </c>
      <c r="L49" s="28" t="str">
        <f t="shared" ref="L49:L80" si="9">"配置【"&amp;VLOOKUP(F49,M:N,2)&amp;"】比重"&amp;ROUND((SUMIFS(H:H,F:F,F49,G:G,G49)/I49*100),6)&amp;"%"</f>
        <v>配置【B】比重100%</v>
      </c>
      <c r="M49" s="29"/>
      <c r="N49" s="1"/>
    </row>
    <row r="50" ht="17.25" spans="1:14">
      <c r="A50" s="15"/>
      <c r="B50" s="1">
        <v>46</v>
      </c>
      <c r="C50" s="4">
        <v>2502</v>
      </c>
      <c r="D50" s="2" t="str">
        <f>VLOOKUP(C50,[1]Sheet1!$B:$D,2,FALSE)&amp;"*"&amp;E50</f>
        <v>夜魇远程兵*1</v>
      </c>
      <c r="E50" s="1">
        <v>1</v>
      </c>
      <c r="F50" s="1">
        <f>VLOOKUP(C50,[1]Sheet1!$B:$F,5,FALSE)</f>
        <v>3</v>
      </c>
      <c r="G50" s="1">
        <v>3502</v>
      </c>
      <c r="H50" s="16">
        <v>100</v>
      </c>
      <c r="I50" s="27">
        <f t="shared" si="6"/>
        <v>5900</v>
      </c>
      <c r="J50" s="27">
        <f t="shared" si="7"/>
        <v>59</v>
      </c>
      <c r="K50" s="1" t="str">
        <f t="shared" si="8"/>
        <v>占总概率为1.694915%</v>
      </c>
      <c r="L50" s="28" t="str">
        <f t="shared" si="9"/>
        <v>配置【B】比重100%</v>
      </c>
      <c r="M50" s="29"/>
      <c r="N50" s="1"/>
    </row>
    <row r="51" ht="17.25" spans="1:14">
      <c r="A51" s="15"/>
      <c r="B51" s="1">
        <v>47</v>
      </c>
      <c r="C51" s="2">
        <v>2503</v>
      </c>
      <c r="D51" s="2" t="str">
        <f>VLOOKUP(C51,[1]Sheet1!$B:$D,2,FALSE)&amp;"*"&amp;E51</f>
        <v>炼狱小双头犬*1</v>
      </c>
      <c r="E51" s="1">
        <v>1</v>
      </c>
      <c r="F51" s="1">
        <f>VLOOKUP(C51,[1]Sheet1!$B:$F,5,FALSE)</f>
        <v>3</v>
      </c>
      <c r="G51" s="1">
        <v>3502</v>
      </c>
      <c r="H51" s="16">
        <v>100</v>
      </c>
      <c r="I51" s="27">
        <f t="shared" si="6"/>
        <v>5900</v>
      </c>
      <c r="J51" s="27">
        <f t="shared" si="7"/>
        <v>59</v>
      </c>
      <c r="K51" s="1" t="str">
        <f t="shared" si="8"/>
        <v>占总概率为1.694915%</v>
      </c>
      <c r="L51" s="28" t="str">
        <f t="shared" si="9"/>
        <v>配置【B】比重100%</v>
      </c>
      <c r="M51" s="29"/>
      <c r="N51" s="1"/>
    </row>
    <row r="52" ht="17.25" spans="1:14">
      <c r="A52" s="15"/>
      <c r="B52" s="1">
        <v>48</v>
      </c>
      <c r="C52" s="4">
        <v>2504</v>
      </c>
      <c r="D52" s="2" t="str">
        <f>VLOOKUP(C52,[1]Sheet1!$B:$D,2,FALSE)&amp;"*"&amp;E52</f>
        <v>炽甲虫战车*1</v>
      </c>
      <c r="E52" s="1">
        <v>1</v>
      </c>
      <c r="F52" s="1">
        <f>VLOOKUP(C52,[1]Sheet1!$B:$F,5,FALSE)</f>
        <v>3</v>
      </c>
      <c r="G52" s="1">
        <v>3502</v>
      </c>
      <c r="H52" s="16">
        <v>100</v>
      </c>
      <c r="I52" s="27">
        <f t="shared" si="6"/>
        <v>5900</v>
      </c>
      <c r="J52" s="27">
        <f t="shared" si="7"/>
        <v>59</v>
      </c>
      <c r="K52" s="1" t="str">
        <f t="shared" si="8"/>
        <v>占总概率为1.694915%</v>
      </c>
      <c r="L52" s="28" t="str">
        <f t="shared" si="9"/>
        <v>配置【B】比重100%</v>
      </c>
      <c r="M52" s="29"/>
      <c r="N52" s="1"/>
    </row>
    <row r="53" ht="17.25" spans="1:14">
      <c r="A53" s="15"/>
      <c r="B53" s="1">
        <v>49</v>
      </c>
      <c r="C53" s="2">
        <v>2505</v>
      </c>
      <c r="D53" s="2" t="str">
        <f>VLOOKUP(C53,[1]Sheet1!$B:$D,2,FALSE)&amp;"*"&amp;E53</f>
        <v>炼狱石甲虫*1</v>
      </c>
      <c r="E53" s="1">
        <v>1</v>
      </c>
      <c r="F53" s="1">
        <f>VLOOKUP(C53,[1]Sheet1!$B:$F,5,FALSE)</f>
        <v>3</v>
      </c>
      <c r="G53" s="1">
        <v>3502</v>
      </c>
      <c r="H53" s="16">
        <v>100</v>
      </c>
      <c r="I53" s="27">
        <f t="shared" si="6"/>
        <v>5900</v>
      </c>
      <c r="J53" s="27">
        <f t="shared" si="7"/>
        <v>59</v>
      </c>
      <c r="K53" s="1" t="str">
        <f t="shared" si="8"/>
        <v>占总概率为1.694915%</v>
      </c>
      <c r="L53" s="28" t="str">
        <f t="shared" si="9"/>
        <v>配置【B】比重100%</v>
      </c>
      <c r="M53" s="29"/>
      <c r="N53" s="1"/>
    </row>
    <row r="54" ht="17.25" spans="1:14">
      <c r="A54" s="15"/>
      <c r="B54" s="1">
        <v>50</v>
      </c>
      <c r="C54" s="4">
        <v>2506</v>
      </c>
      <c r="D54" s="2" t="str">
        <f>VLOOKUP(C54,[1]Sheet1!$B:$D,2,FALSE)&amp;"*"&amp;E54</f>
        <v>炼狱战熊*1</v>
      </c>
      <c r="E54" s="1">
        <v>1</v>
      </c>
      <c r="F54" s="1">
        <f>VLOOKUP(C54,[1]Sheet1!$B:$F,5,FALSE)</f>
        <v>3</v>
      </c>
      <c r="G54" s="1">
        <v>3502</v>
      </c>
      <c r="H54" s="16">
        <v>100</v>
      </c>
      <c r="I54" s="27">
        <f t="shared" si="6"/>
        <v>5900</v>
      </c>
      <c r="J54" s="27">
        <f t="shared" si="7"/>
        <v>59</v>
      </c>
      <c r="K54" s="1" t="str">
        <f t="shared" si="8"/>
        <v>占总概率为1.694915%</v>
      </c>
      <c r="L54" s="28" t="str">
        <f t="shared" si="9"/>
        <v>配置【B】比重100%</v>
      </c>
      <c r="M54" s="29"/>
      <c r="N54" s="1"/>
    </row>
    <row r="55" ht="17.25" spans="1:14">
      <c r="A55" s="15"/>
      <c r="B55" s="1">
        <v>51</v>
      </c>
      <c r="C55" s="2">
        <v>2507</v>
      </c>
      <c r="D55" s="2" t="str">
        <f>VLOOKUP(C55,[1]Sheet1!$B:$D,2,FALSE)&amp;"*"&amp;E55</f>
        <v>炼狱界弓*1</v>
      </c>
      <c r="E55" s="1">
        <v>1</v>
      </c>
      <c r="F55" s="1">
        <f>VLOOKUP(C55,[1]Sheet1!$B:$F,5,FALSE)</f>
        <v>3</v>
      </c>
      <c r="G55" s="1">
        <v>3502</v>
      </c>
      <c r="H55" s="16">
        <v>100</v>
      </c>
      <c r="I55" s="27">
        <f t="shared" si="6"/>
        <v>5900</v>
      </c>
      <c r="J55" s="27">
        <f t="shared" si="7"/>
        <v>59</v>
      </c>
      <c r="K55" s="1" t="str">
        <f t="shared" si="8"/>
        <v>占总概率为1.694915%</v>
      </c>
      <c r="L55" s="28" t="str">
        <f t="shared" si="9"/>
        <v>配置【B】比重100%</v>
      </c>
      <c r="M55" s="29"/>
      <c r="N55" s="1"/>
    </row>
    <row r="56" ht="17.25" spans="1:14">
      <c r="A56" s="15"/>
      <c r="B56" s="1">
        <v>52</v>
      </c>
      <c r="C56" s="4">
        <v>2508</v>
      </c>
      <c r="D56" s="2" t="str">
        <f>VLOOKUP(C56,[1]Sheet1!$B:$D,2,FALSE)&amp;"*"&amp;E56</f>
        <v>烈焰战龟*1</v>
      </c>
      <c r="E56" s="1">
        <v>1</v>
      </c>
      <c r="F56" s="1">
        <f>VLOOKUP(C56,[1]Sheet1!$B:$F,5,FALSE)</f>
        <v>3</v>
      </c>
      <c r="G56" s="1">
        <v>3502</v>
      </c>
      <c r="H56" s="16">
        <v>100</v>
      </c>
      <c r="I56" s="27">
        <f t="shared" si="6"/>
        <v>5900</v>
      </c>
      <c r="J56" s="27">
        <f t="shared" si="7"/>
        <v>59</v>
      </c>
      <c r="K56" s="1" t="str">
        <f t="shared" si="8"/>
        <v>占总概率为1.694915%</v>
      </c>
      <c r="L56" s="28" t="str">
        <f t="shared" si="9"/>
        <v>配置【B】比重100%</v>
      </c>
      <c r="M56" s="29"/>
      <c r="N56" s="1"/>
    </row>
    <row r="57" ht="17.25" spans="1:14">
      <c r="A57" s="15"/>
      <c r="B57" s="1">
        <v>53</v>
      </c>
      <c r="C57" s="2">
        <v>2509</v>
      </c>
      <c r="D57" s="2" t="str">
        <f>VLOOKUP(C57,[1]Sheet1!$B:$D,2,FALSE)&amp;"*"&amp;E57</f>
        <v>炼狱蜘蛛*1</v>
      </c>
      <c r="E57" s="1">
        <v>1</v>
      </c>
      <c r="F57" s="1">
        <f>VLOOKUP(C57,[1]Sheet1!$B:$F,5,FALSE)</f>
        <v>3</v>
      </c>
      <c r="G57" s="1">
        <v>3502</v>
      </c>
      <c r="H57" s="16">
        <v>100</v>
      </c>
      <c r="I57" s="27">
        <f t="shared" si="6"/>
        <v>5900</v>
      </c>
      <c r="J57" s="27">
        <f t="shared" si="7"/>
        <v>59</v>
      </c>
      <c r="K57" s="1" t="str">
        <f t="shared" si="8"/>
        <v>占总概率为1.694915%</v>
      </c>
      <c r="L57" s="28" t="str">
        <f t="shared" si="9"/>
        <v>配置【B】比重100%</v>
      </c>
      <c r="M57" s="29"/>
      <c r="N57" s="1"/>
    </row>
    <row r="58" ht="17.25" spans="1:14">
      <c r="A58" s="15"/>
      <c r="B58" s="1">
        <v>54</v>
      </c>
      <c r="C58" s="4">
        <v>2510</v>
      </c>
      <c r="D58" s="2" t="str">
        <f>VLOOKUP(C58,[1]Sheet1!$B:$D,2,FALSE)&amp;"*"&amp;E58</f>
        <v>炼狱猎蜥*1</v>
      </c>
      <c r="E58" s="1">
        <v>1</v>
      </c>
      <c r="F58" s="1">
        <f>VLOOKUP(C58,[1]Sheet1!$B:$F,5,FALSE)</f>
        <v>3</v>
      </c>
      <c r="G58" s="1">
        <v>3502</v>
      </c>
      <c r="H58" s="16">
        <v>100</v>
      </c>
      <c r="I58" s="27">
        <f t="shared" si="6"/>
        <v>5900</v>
      </c>
      <c r="J58" s="27">
        <f t="shared" si="7"/>
        <v>59</v>
      </c>
      <c r="K58" s="1" t="str">
        <f t="shared" si="8"/>
        <v>占总概率为1.694915%</v>
      </c>
      <c r="L58" s="28" t="str">
        <f t="shared" si="9"/>
        <v>配置【B】比重100%</v>
      </c>
      <c r="M58" s="29"/>
      <c r="N58" s="1"/>
    </row>
    <row r="59" ht="17.25" spans="1:14">
      <c r="A59" s="15"/>
      <c r="B59" s="1">
        <v>55</v>
      </c>
      <c r="C59" s="2">
        <v>2511</v>
      </c>
      <c r="D59" s="2" t="str">
        <f>VLOOKUP(C59,[1]Sheet1!$B:$D,2,FALSE)&amp;"*"&amp;E59</f>
        <v>炼狱火精灵*1</v>
      </c>
      <c r="E59" s="1">
        <v>1</v>
      </c>
      <c r="F59" s="1">
        <f>VLOOKUP(C59,[1]Sheet1!$B:$F,5,FALSE)</f>
        <v>3</v>
      </c>
      <c r="G59" s="1">
        <v>3502</v>
      </c>
      <c r="H59" s="16">
        <v>100</v>
      </c>
      <c r="I59" s="27">
        <f t="shared" si="6"/>
        <v>5900</v>
      </c>
      <c r="J59" s="27">
        <f t="shared" si="7"/>
        <v>59</v>
      </c>
      <c r="K59" s="1" t="str">
        <f t="shared" si="8"/>
        <v>占总概率为1.694915%</v>
      </c>
      <c r="L59" s="28" t="str">
        <f t="shared" si="9"/>
        <v>配置【B】比重100%</v>
      </c>
      <c r="M59" s="29"/>
      <c r="N59" s="1"/>
    </row>
    <row r="60" ht="17.25" spans="1:14">
      <c r="A60" s="15"/>
      <c r="B60" s="1">
        <v>56</v>
      </c>
      <c r="C60" s="4">
        <v>2512</v>
      </c>
      <c r="D60" s="2" t="str">
        <f>VLOOKUP(C60,[1]Sheet1!$B:$D,2,FALSE)&amp;"*"&amp;E60</f>
        <v>熔岩飞翼兽*1</v>
      </c>
      <c r="E60" s="1">
        <v>1</v>
      </c>
      <c r="F60" s="1">
        <f>VLOOKUP(C60,[1]Sheet1!$B:$F,5,FALSE)</f>
        <v>3</v>
      </c>
      <c r="G60" s="1">
        <v>3502</v>
      </c>
      <c r="H60" s="16">
        <v>100</v>
      </c>
      <c r="I60" s="27">
        <f t="shared" si="6"/>
        <v>5900</v>
      </c>
      <c r="J60" s="27">
        <f t="shared" si="7"/>
        <v>59</v>
      </c>
      <c r="K60" s="1" t="str">
        <f t="shared" si="8"/>
        <v>占总概率为1.694915%</v>
      </c>
      <c r="L60" s="28" t="str">
        <f t="shared" si="9"/>
        <v>配置【B】比重100%</v>
      </c>
      <c r="M60" s="29"/>
      <c r="N60" s="1"/>
    </row>
    <row r="61" ht="17.25" spans="1:14">
      <c r="A61" s="15"/>
      <c r="B61" s="1">
        <v>57</v>
      </c>
      <c r="C61" s="2">
        <v>2513</v>
      </c>
      <c r="D61" s="2" t="str">
        <f>VLOOKUP(C61,[1]Sheet1!$B:$D,2,FALSE)&amp;"*"&amp;E61</f>
        <v>双斧狂战*1</v>
      </c>
      <c r="E61" s="1">
        <v>1</v>
      </c>
      <c r="F61" s="1">
        <f>VLOOKUP(C61,[1]Sheet1!$B:$F,5,FALSE)</f>
        <v>3</v>
      </c>
      <c r="G61" s="1">
        <v>3502</v>
      </c>
      <c r="H61" s="16">
        <v>100</v>
      </c>
      <c r="I61" s="27">
        <f t="shared" si="6"/>
        <v>5900</v>
      </c>
      <c r="J61" s="27">
        <f t="shared" si="7"/>
        <v>59</v>
      </c>
      <c r="K61" s="1" t="str">
        <f t="shared" si="8"/>
        <v>占总概率为1.694915%</v>
      </c>
      <c r="L61" s="28" t="str">
        <f t="shared" si="9"/>
        <v>配置【B】比重100%</v>
      </c>
      <c r="M61" s="29"/>
      <c r="N61" s="1"/>
    </row>
    <row r="62" ht="17.25" spans="1:14">
      <c r="A62" s="15"/>
      <c r="B62" s="1">
        <v>58</v>
      </c>
      <c r="C62" s="4">
        <v>2514</v>
      </c>
      <c r="D62" s="2" t="str">
        <f>VLOOKUP(C62,[1]Sheet1!$B:$D,2,FALSE)&amp;"*"&amp;E62</f>
        <v>熔岩卫兵*1</v>
      </c>
      <c r="E62" s="1">
        <v>1</v>
      </c>
      <c r="F62" s="1">
        <f>VLOOKUP(C62,[1]Sheet1!$B:$F,5,FALSE)</f>
        <v>3</v>
      </c>
      <c r="G62" s="1">
        <v>3502</v>
      </c>
      <c r="H62" s="16">
        <v>100</v>
      </c>
      <c r="I62" s="27">
        <f t="shared" si="6"/>
        <v>5900</v>
      </c>
      <c r="J62" s="27">
        <f t="shared" si="7"/>
        <v>59</v>
      </c>
      <c r="K62" s="1" t="str">
        <f t="shared" si="8"/>
        <v>占总概率为1.694915%</v>
      </c>
      <c r="L62" s="28" t="str">
        <f t="shared" si="9"/>
        <v>配置【B】比重100%</v>
      </c>
      <c r="M62" s="29"/>
      <c r="N62" s="1"/>
    </row>
    <row r="63" ht="17.25" spans="1:14">
      <c r="A63" s="15"/>
      <c r="B63" s="1">
        <v>59</v>
      </c>
      <c r="C63" s="2">
        <v>2516</v>
      </c>
      <c r="D63" s="2" t="str">
        <f>VLOOKUP(C63,[1]Sheet1!$B:$D,2,FALSE)&amp;"*"&amp;E63</f>
        <v>雷须兽*1</v>
      </c>
      <c r="E63" s="1">
        <v>1</v>
      </c>
      <c r="F63" s="1">
        <f>VLOOKUP(C63,[1]Sheet1!$B:$F,5,FALSE)</f>
        <v>3</v>
      </c>
      <c r="G63" s="1">
        <v>3502</v>
      </c>
      <c r="H63" s="16">
        <v>100</v>
      </c>
      <c r="I63" s="27">
        <f t="shared" si="6"/>
        <v>5900</v>
      </c>
      <c r="J63" s="27">
        <f t="shared" si="7"/>
        <v>59</v>
      </c>
      <c r="K63" s="1" t="str">
        <f t="shared" si="8"/>
        <v>占总概率为1.694915%</v>
      </c>
      <c r="L63" s="28" t="str">
        <f t="shared" si="9"/>
        <v>配置【B】比重100%</v>
      </c>
      <c r="M63" s="29"/>
      <c r="N63" s="1"/>
    </row>
    <row r="64" ht="17.25" spans="1:14">
      <c r="A64" s="15"/>
      <c r="B64" s="1">
        <v>60</v>
      </c>
      <c r="C64" s="4">
        <v>2517</v>
      </c>
      <c r="D64" s="2" t="str">
        <f>VLOOKUP(C64,[1]Sheet1!$B:$D,2,FALSE)&amp;"*"&amp;E64</f>
        <v>雷霆晶龟*1</v>
      </c>
      <c r="E64" s="1">
        <v>1</v>
      </c>
      <c r="F64" s="1">
        <f>VLOOKUP(C64,[1]Sheet1!$B:$F,5,FALSE)</f>
        <v>3</v>
      </c>
      <c r="G64" s="1">
        <v>3502</v>
      </c>
      <c r="H64" s="16">
        <v>100</v>
      </c>
      <c r="I64" s="27">
        <f t="shared" si="6"/>
        <v>5900</v>
      </c>
      <c r="J64" s="27">
        <f t="shared" si="7"/>
        <v>59</v>
      </c>
      <c r="K64" s="1" t="str">
        <f t="shared" si="8"/>
        <v>占总概率为1.694915%</v>
      </c>
      <c r="L64" s="28" t="str">
        <f t="shared" si="9"/>
        <v>配置【B】比重100%</v>
      </c>
      <c r="M64" s="29"/>
      <c r="N64" s="1"/>
    </row>
    <row r="65" ht="17.25" spans="1:14">
      <c r="A65" s="15"/>
      <c r="B65" s="1">
        <v>61</v>
      </c>
      <c r="C65" s="2">
        <v>2518</v>
      </c>
      <c r="D65" s="2" t="str">
        <f>VLOOKUP(C65,[1]Sheet1!$B:$D,2,FALSE)&amp;"*"&amp;E65</f>
        <v>霹雳怪虫*1</v>
      </c>
      <c r="E65" s="1">
        <v>1</v>
      </c>
      <c r="F65" s="1">
        <f>VLOOKUP(C65,[1]Sheet1!$B:$F,5,FALSE)</f>
        <v>3</v>
      </c>
      <c r="G65" s="1">
        <v>3502</v>
      </c>
      <c r="H65" s="16">
        <v>100</v>
      </c>
      <c r="I65" s="27">
        <f t="shared" si="6"/>
        <v>5900</v>
      </c>
      <c r="J65" s="27">
        <f t="shared" si="7"/>
        <v>59</v>
      </c>
      <c r="K65" s="1" t="str">
        <f t="shared" si="8"/>
        <v>占总概率为1.694915%</v>
      </c>
      <c r="L65" s="28" t="str">
        <f t="shared" si="9"/>
        <v>配置【B】比重100%</v>
      </c>
      <c r="M65" s="29"/>
      <c r="N65" s="1"/>
    </row>
    <row r="66" ht="17.25" spans="1:14">
      <c r="A66" s="15"/>
      <c r="B66" s="1">
        <v>62</v>
      </c>
      <c r="C66" s="4">
        <v>2519</v>
      </c>
      <c r="D66" s="2" t="str">
        <f>VLOOKUP(C66,[1]Sheet1!$B:$D,2,FALSE)&amp;"*"&amp;E66</f>
        <v>独角雷兽*1</v>
      </c>
      <c r="E66" s="1">
        <v>1</v>
      </c>
      <c r="F66" s="1">
        <f>VLOOKUP(C66,[1]Sheet1!$B:$F,5,FALSE)</f>
        <v>3</v>
      </c>
      <c r="G66" s="1">
        <v>3502</v>
      </c>
      <c r="H66" s="16">
        <v>100</v>
      </c>
      <c r="I66" s="27">
        <f t="shared" si="6"/>
        <v>5900</v>
      </c>
      <c r="J66" s="27">
        <f t="shared" si="7"/>
        <v>59</v>
      </c>
      <c r="K66" s="1" t="str">
        <f t="shared" si="8"/>
        <v>占总概率为1.694915%</v>
      </c>
      <c r="L66" s="28" t="str">
        <f t="shared" si="9"/>
        <v>配置【B】比重100%</v>
      </c>
      <c r="M66" s="29"/>
      <c r="N66" s="1"/>
    </row>
    <row r="67" ht="17.25" spans="1:14">
      <c r="A67" s="15"/>
      <c r="B67" s="1">
        <v>63</v>
      </c>
      <c r="C67" s="2">
        <v>2520</v>
      </c>
      <c r="D67" s="2" t="str">
        <f>VLOOKUP(C67,[1]Sheet1!$B:$D,2,FALSE)&amp;"*"&amp;E67</f>
        <v>雷电见习者*1</v>
      </c>
      <c r="E67" s="1">
        <v>1</v>
      </c>
      <c r="F67" s="1">
        <f>VLOOKUP(C67,[1]Sheet1!$B:$F,5,FALSE)</f>
        <v>3</v>
      </c>
      <c r="G67" s="1">
        <v>3502</v>
      </c>
      <c r="H67" s="16">
        <v>100</v>
      </c>
      <c r="I67" s="27">
        <f t="shared" si="6"/>
        <v>5900</v>
      </c>
      <c r="J67" s="27">
        <f t="shared" si="7"/>
        <v>59</v>
      </c>
      <c r="K67" s="1" t="str">
        <f t="shared" si="8"/>
        <v>占总概率为1.694915%</v>
      </c>
      <c r="L67" s="28" t="str">
        <f t="shared" si="9"/>
        <v>配置【B】比重100%</v>
      </c>
      <c r="M67" s="29"/>
      <c r="N67" s="1"/>
    </row>
    <row r="68" ht="17.25" spans="1:14">
      <c r="A68" s="15"/>
      <c r="B68" s="1">
        <v>64</v>
      </c>
      <c r="C68" s="4">
        <v>2521</v>
      </c>
      <c r="D68" s="2" t="str">
        <f>VLOOKUP(C68,[1]Sheet1!$B:$D,2,FALSE)&amp;"*"&amp;E68</f>
        <v>雷霆拍熊*1</v>
      </c>
      <c r="E68" s="1">
        <v>1</v>
      </c>
      <c r="F68" s="1">
        <f>VLOOKUP(C68,[1]Sheet1!$B:$F,5,FALSE)</f>
        <v>3</v>
      </c>
      <c r="G68" s="1">
        <v>3502</v>
      </c>
      <c r="H68" s="16">
        <v>100</v>
      </c>
      <c r="I68" s="27">
        <f t="shared" si="6"/>
        <v>5900</v>
      </c>
      <c r="J68" s="27">
        <f t="shared" si="7"/>
        <v>59</v>
      </c>
      <c r="K68" s="1" t="str">
        <f t="shared" si="8"/>
        <v>占总概率为1.694915%</v>
      </c>
      <c r="L68" s="28" t="str">
        <f t="shared" si="9"/>
        <v>配置【B】比重100%</v>
      </c>
      <c r="M68" s="29"/>
      <c r="N68" s="1"/>
    </row>
    <row r="69" ht="17.25" spans="1:14">
      <c r="A69" s="15"/>
      <c r="B69" s="1">
        <v>65</v>
      </c>
      <c r="C69" s="2">
        <v>2522</v>
      </c>
      <c r="D69" s="2" t="str">
        <f>VLOOKUP(C69,[1]Sheet1!$B:$D,2,FALSE)&amp;"*"&amp;E69</f>
        <v>雷翼飞狐*1</v>
      </c>
      <c r="E69" s="1">
        <v>1</v>
      </c>
      <c r="F69" s="1">
        <f>VLOOKUP(C69,[1]Sheet1!$B:$F,5,FALSE)</f>
        <v>3</v>
      </c>
      <c r="G69" s="1">
        <v>3502</v>
      </c>
      <c r="H69" s="16">
        <v>100</v>
      </c>
      <c r="I69" s="27">
        <f t="shared" si="6"/>
        <v>5900</v>
      </c>
      <c r="J69" s="27">
        <f t="shared" si="7"/>
        <v>59</v>
      </c>
      <c r="K69" s="1" t="str">
        <f t="shared" si="8"/>
        <v>占总概率为1.694915%</v>
      </c>
      <c r="L69" s="28" t="str">
        <f t="shared" si="9"/>
        <v>配置【B】比重100%</v>
      </c>
      <c r="M69" s="29"/>
      <c r="N69" s="1"/>
    </row>
    <row r="70" ht="17.25" spans="1:14">
      <c r="A70" s="15"/>
      <c r="B70" s="1">
        <v>66</v>
      </c>
      <c r="C70" s="4">
        <v>2523</v>
      </c>
      <c r="D70" s="2" t="str">
        <f>VLOOKUP(C70,[1]Sheet1!$B:$D,2,FALSE)&amp;"*"&amp;E70</f>
        <v>远古黑龙*1</v>
      </c>
      <c r="E70" s="1">
        <v>1</v>
      </c>
      <c r="F70" s="1">
        <f>VLOOKUP(C70,[1]Sheet1!$B:$F,5,FALSE)</f>
        <v>3</v>
      </c>
      <c r="G70" s="1">
        <v>3502</v>
      </c>
      <c r="H70" s="16">
        <v>100</v>
      </c>
      <c r="I70" s="27">
        <f t="shared" si="6"/>
        <v>5900</v>
      </c>
      <c r="J70" s="27">
        <f t="shared" si="7"/>
        <v>59</v>
      </c>
      <c r="K70" s="1" t="str">
        <f t="shared" si="8"/>
        <v>占总概率为1.694915%</v>
      </c>
      <c r="L70" s="28" t="str">
        <f t="shared" si="9"/>
        <v>配置【B】比重100%</v>
      </c>
      <c r="M70" s="29"/>
      <c r="N70" s="1"/>
    </row>
    <row r="71" ht="17.25" spans="1:14">
      <c r="A71" s="15"/>
      <c r="B71" s="1">
        <v>67</v>
      </c>
      <c r="C71" s="2">
        <v>2524</v>
      </c>
      <c r="D71" s="2" t="str">
        <f>VLOOKUP(C71,[1]Sheet1!$B:$D,2,FALSE)&amp;"*"&amp;E71</f>
        <v>雷霆领主*1</v>
      </c>
      <c r="E71" s="1">
        <v>1</v>
      </c>
      <c r="F71" s="1">
        <f>VLOOKUP(C71,[1]Sheet1!$B:$F,5,FALSE)</f>
        <v>3</v>
      </c>
      <c r="G71" s="1">
        <v>3502</v>
      </c>
      <c r="H71" s="16">
        <v>100</v>
      </c>
      <c r="I71" s="27">
        <f t="shared" si="6"/>
        <v>5900</v>
      </c>
      <c r="J71" s="27">
        <f t="shared" si="7"/>
        <v>59</v>
      </c>
      <c r="K71" s="1" t="str">
        <f t="shared" si="8"/>
        <v>占总概率为1.694915%</v>
      </c>
      <c r="L71" s="28" t="str">
        <f t="shared" si="9"/>
        <v>配置【B】比重100%</v>
      </c>
      <c r="M71" s="29"/>
      <c r="N71" s="1"/>
    </row>
    <row r="72" ht="17.25" spans="1:14">
      <c r="A72" s="15"/>
      <c r="B72" s="1">
        <v>68</v>
      </c>
      <c r="C72" s="4">
        <v>2525</v>
      </c>
      <c r="D72" s="2" t="str">
        <f>VLOOKUP(C72,[1]Sheet1!$B:$D,2,FALSE)&amp;"*"&amp;E72</f>
        <v>霹雳怪泥*1</v>
      </c>
      <c r="E72" s="1">
        <v>1</v>
      </c>
      <c r="F72" s="1">
        <f>VLOOKUP(C72,[1]Sheet1!$B:$F,5,FALSE)</f>
        <v>3</v>
      </c>
      <c r="G72" s="1">
        <v>3502</v>
      </c>
      <c r="H72" s="16">
        <v>100</v>
      </c>
      <c r="I72" s="27">
        <f t="shared" si="6"/>
        <v>5900</v>
      </c>
      <c r="J72" s="27">
        <f t="shared" si="7"/>
        <v>59</v>
      </c>
      <c r="K72" s="1" t="str">
        <f t="shared" si="8"/>
        <v>占总概率为1.694915%</v>
      </c>
      <c r="L72" s="28" t="str">
        <f t="shared" si="9"/>
        <v>配置【B】比重100%</v>
      </c>
      <c r="M72" s="29"/>
      <c r="N72" s="1"/>
    </row>
    <row r="73" ht="17.25" spans="1:14">
      <c r="A73" s="15"/>
      <c r="B73" s="1">
        <v>69</v>
      </c>
      <c r="C73" s="2">
        <v>2526</v>
      </c>
      <c r="D73" s="2" t="str">
        <f>VLOOKUP(C73,[1]Sheet1!$B:$D,2,FALSE)&amp;"*"&amp;E73</f>
        <v>雷霆战蜥*1</v>
      </c>
      <c r="E73" s="1">
        <v>1</v>
      </c>
      <c r="F73" s="1">
        <f>VLOOKUP(C73,[1]Sheet1!$B:$F,5,FALSE)</f>
        <v>3</v>
      </c>
      <c r="G73" s="1">
        <v>3502</v>
      </c>
      <c r="H73" s="16">
        <v>100</v>
      </c>
      <c r="I73" s="27">
        <f t="shared" si="6"/>
        <v>5900</v>
      </c>
      <c r="J73" s="27">
        <f t="shared" si="7"/>
        <v>59</v>
      </c>
      <c r="K73" s="1" t="str">
        <f t="shared" si="8"/>
        <v>占总概率为1.694915%</v>
      </c>
      <c r="L73" s="28" t="str">
        <f t="shared" si="9"/>
        <v>配置【B】比重100%</v>
      </c>
      <c r="M73" s="29"/>
      <c r="N73" s="1"/>
    </row>
    <row r="74" ht="17.25" spans="1:14">
      <c r="A74" s="15"/>
      <c r="B74" s="1">
        <v>70</v>
      </c>
      <c r="C74" s="4">
        <v>2527</v>
      </c>
      <c r="D74" s="2" t="str">
        <f>VLOOKUP(C74,[1]Sheet1!$B:$D,2,FALSE)&amp;"*"&amp;E74</f>
        <v>霹雳女妖*1</v>
      </c>
      <c r="E74" s="1">
        <v>1</v>
      </c>
      <c r="F74" s="1">
        <f>VLOOKUP(C74,[1]Sheet1!$B:$F,5,FALSE)</f>
        <v>3</v>
      </c>
      <c r="G74" s="1">
        <v>3502</v>
      </c>
      <c r="H74" s="16">
        <v>100</v>
      </c>
      <c r="I74" s="27">
        <f t="shared" si="6"/>
        <v>5900</v>
      </c>
      <c r="J74" s="27">
        <f t="shared" si="7"/>
        <v>59</v>
      </c>
      <c r="K74" s="1" t="str">
        <f t="shared" si="8"/>
        <v>占总概率为1.694915%</v>
      </c>
      <c r="L74" s="28" t="str">
        <f t="shared" si="9"/>
        <v>配置【B】比重100%</v>
      </c>
      <c r="M74" s="29"/>
      <c r="N74" s="1"/>
    </row>
    <row r="75" ht="17.25" spans="1:14">
      <c r="A75" s="15"/>
      <c r="B75" s="1">
        <v>71</v>
      </c>
      <c r="C75" s="2">
        <v>2528</v>
      </c>
      <c r="D75" s="2" t="str">
        <f>VLOOKUP(C75,[1]Sheet1!$B:$D,2,FALSE)&amp;"*"&amp;E75</f>
        <v>雷压巨兽*1</v>
      </c>
      <c r="E75" s="1">
        <v>1</v>
      </c>
      <c r="F75" s="1">
        <f>VLOOKUP(C75,[1]Sheet1!$B:$F,5,FALSE)</f>
        <v>3</v>
      </c>
      <c r="G75" s="1">
        <v>3502</v>
      </c>
      <c r="H75" s="16">
        <v>100</v>
      </c>
      <c r="I75" s="27">
        <f t="shared" si="6"/>
        <v>5900</v>
      </c>
      <c r="J75" s="27">
        <f t="shared" si="7"/>
        <v>59</v>
      </c>
      <c r="K75" s="1" t="str">
        <f t="shared" si="8"/>
        <v>占总概率为1.694915%</v>
      </c>
      <c r="L75" s="28" t="str">
        <f t="shared" si="9"/>
        <v>配置【B】比重100%</v>
      </c>
      <c r="M75" s="29"/>
      <c r="N75" s="1"/>
    </row>
    <row r="76" ht="17.25" spans="1:14">
      <c r="A76" s="15"/>
      <c r="B76" s="1">
        <v>72</v>
      </c>
      <c r="C76" s="4">
        <v>2529</v>
      </c>
      <c r="D76" s="2" t="str">
        <f>VLOOKUP(C76,[1]Sheet1!$B:$D,2,FALSE)&amp;"*"&amp;E76</f>
        <v>雷压射手*1</v>
      </c>
      <c r="E76" s="1">
        <v>1</v>
      </c>
      <c r="F76" s="1">
        <f>VLOOKUP(C76,[1]Sheet1!$B:$F,5,FALSE)</f>
        <v>3</v>
      </c>
      <c r="G76" s="1">
        <v>3502</v>
      </c>
      <c r="H76" s="16">
        <v>100</v>
      </c>
      <c r="I76" s="27">
        <f t="shared" si="6"/>
        <v>5900</v>
      </c>
      <c r="J76" s="27">
        <f t="shared" si="7"/>
        <v>59</v>
      </c>
      <c r="K76" s="1" t="str">
        <f t="shared" si="8"/>
        <v>占总概率为1.694915%</v>
      </c>
      <c r="L76" s="28" t="str">
        <f t="shared" si="9"/>
        <v>配置【B】比重100%</v>
      </c>
      <c r="M76" s="29"/>
      <c r="N76" s="1"/>
    </row>
    <row r="77" ht="17.25" spans="1:14">
      <c r="A77" s="15"/>
      <c r="B77" s="1">
        <v>73</v>
      </c>
      <c r="C77" s="2">
        <v>2530</v>
      </c>
      <c r="D77" s="2" t="str">
        <f>VLOOKUP(C77,[1]Sheet1!$B:$D,2,FALSE)&amp;"*"&amp;E77</f>
        <v>雷霆梦魇*1</v>
      </c>
      <c r="E77" s="1">
        <v>1</v>
      </c>
      <c r="F77" s="1">
        <f>VLOOKUP(C77,[1]Sheet1!$B:$F,5,FALSE)</f>
        <v>3</v>
      </c>
      <c r="G77" s="1">
        <v>3502</v>
      </c>
      <c r="H77" s="16">
        <v>100</v>
      </c>
      <c r="I77" s="27">
        <f t="shared" si="6"/>
        <v>5900</v>
      </c>
      <c r="J77" s="27">
        <f t="shared" si="7"/>
        <v>59</v>
      </c>
      <c r="K77" s="1" t="str">
        <f t="shared" si="8"/>
        <v>占总概率为1.694915%</v>
      </c>
      <c r="L77" s="28" t="str">
        <f t="shared" si="9"/>
        <v>配置【B】比重100%</v>
      </c>
      <c r="M77" s="29"/>
      <c r="N77" s="1"/>
    </row>
    <row r="78" ht="17.25" spans="1:14">
      <c r="A78" s="15"/>
      <c r="B78" s="1">
        <v>74</v>
      </c>
      <c r="C78" s="4">
        <v>2531</v>
      </c>
      <c r="D78" s="2" t="str">
        <f>VLOOKUP(C78,[1]Sheet1!$B:$D,2,FALSE)&amp;"*"&amp;E78</f>
        <v>冰川幼龟*1</v>
      </c>
      <c r="E78" s="1">
        <v>1</v>
      </c>
      <c r="F78" s="1">
        <f>VLOOKUP(C78,[1]Sheet1!$B:$F,5,FALSE)</f>
        <v>3</v>
      </c>
      <c r="G78" s="1">
        <v>3502</v>
      </c>
      <c r="H78" s="16">
        <v>100</v>
      </c>
      <c r="I78" s="27">
        <f t="shared" si="6"/>
        <v>5900</v>
      </c>
      <c r="J78" s="27">
        <f t="shared" si="7"/>
        <v>59</v>
      </c>
      <c r="K78" s="1" t="str">
        <f t="shared" si="8"/>
        <v>占总概率为1.694915%</v>
      </c>
      <c r="L78" s="28" t="str">
        <f t="shared" si="9"/>
        <v>配置【B】比重100%</v>
      </c>
      <c r="M78" s="29"/>
      <c r="N78" s="1"/>
    </row>
    <row r="79" ht="17.25" spans="1:14">
      <c r="A79" s="15"/>
      <c r="B79" s="1">
        <v>75</v>
      </c>
      <c r="C79" s="2">
        <v>2532</v>
      </c>
      <c r="D79" s="2" t="str">
        <f>VLOOKUP(C79,[1]Sheet1!$B:$D,2,FALSE)&amp;"*"&amp;E79</f>
        <v>近代冰魂*1</v>
      </c>
      <c r="E79" s="1">
        <v>1</v>
      </c>
      <c r="F79" s="1">
        <f>VLOOKUP(C79,[1]Sheet1!$B:$F,5,FALSE)</f>
        <v>3</v>
      </c>
      <c r="G79" s="1">
        <v>3502</v>
      </c>
      <c r="H79" s="16">
        <v>100</v>
      </c>
      <c r="I79" s="27">
        <f t="shared" si="6"/>
        <v>5900</v>
      </c>
      <c r="J79" s="27">
        <f t="shared" si="7"/>
        <v>59</v>
      </c>
      <c r="K79" s="1" t="str">
        <f t="shared" si="8"/>
        <v>占总概率为1.694915%</v>
      </c>
      <c r="L79" s="28" t="str">
        <f t="shared" si="9"/>
        <v>配置【B】比重100%</v>
      </c>
      <c r="M79" s="29"/>
      <c r="N79" s="1"/>
    </row>
    <row r="80" ht="17.25" spans="1:14">
      <c r="A80" s="15"/>
      <c r="B80" s="1">
        <v>76</v>
      </c>
      <c r="C80" s="4">
        <v>2533</v>
      </c>
      <c r="D80" s="2" t="str">
        <f>VLOOKUP(C80,[1]Sheet1!$B:$D,2,FALSE)&amp;"*"&amp;E80</f>
        <v>冰晶石甲虫*1</v>
      </c>
      <c r="E80" s="1">
        <v>1</v>
      </c>
      <c r="F80" s="1">
        <f>VLOOKUP(C80,[1]Sheet1!$B:$F,5,FALSE)</f>
        <v>3</v>
      </c>
      <c r="G80" s="1">
        <v>3502</v>
      </c>
      <c r="H80" s="16">
        <v>100</v>
      </c>
      <c r="I80" s="27">
        <f t="shared" si="6"/>
        <v>5900</v>
      </c>
      <c r="J80" s="27">
        <f t="shared" si="7"/>
        <v>59</v>
      </c>
      <c r="K80" s="1" t="str">
        <f t="shared" si="8"/>
        <v>占总概率为1.694915%</v>
      </c>
      <c r="L80" s="28" t="str">
        <f t="shared" si="9"/>
        <v>配置【B】比重100%</v>
      </c>
      <c r="M80" s="29"/>
      <c r="N80" s="1"/>
    </row>
    <row r="81" ht="17.25" spans="1:14">
      <c r="A81" s="15"/>
      <c r="B81" s="1">
        <v>77</v>
      </c>
      <c r="C81" s="2">
        <v>2534</v>
      </c>
      <c r="D81" s="2" t="str">
        <f>VLOOKUP(C81,[1]Sheet1!$B:$D,2,FALSE)&amp;"*"&amp;E81</f>
        <v>冰原犬*1</v>
      </c>
      <c r="E81" s="1">
        <v>1</v>
      </c>
      <c r="F81" s="1">
        <f>VLOOKUP(C81,[1]Sheet1!$B:$F,5,FALSE)</f>
        <v>3</v>
      </c>
      <c r="G81" s="1">
        <v>3502</v>
      </c>
      <c r="H81" s="16">
        <v>100</v>
      </c>
      <c r="I81" s="27">
        <f t="shared" ref="I81:I107" si="10">SUMIFS(H:H,G:G,G81)</f>
        <v>5900</v>
      </c>
      <c r="J81" s="27">
        <f t="shared" ref="J81:J107" si="11">INT(1/ROUND((H81/I81*100),6)*100)</f>
        <v>59</v>
      </c>
      <c r="K81" s="1" t="str">
        <f t="shared" ref="K81:K107" si="12">"占总概率为"&amp;ROUND((H81/I81*100),6)&amp;"%"</f>
        <v>占总概率为1.694915%</v>
      </c>
      <c r="L81" s="28" t="str">
        <f t="shared" ref="L81:L107" si="13">"配置【"&amp;VLOOKUP(F81,M:N,2)&amp;"】比重"&amp;ROUND((SUMIFS(H:H,F:F,F81,G:G,G81)/I81*100),6)&amp;"%"</f>
        <v>配置【B】比重100%</v>
      </c>
      <c r="M81" s="29"/>
      <c r="N81" s="1"/>
    </row>
    <row r="82" ht="17.25" spans="1:14">
      <c r="A82" s="15"/>
      <c r="B82" s="1">
        <v>78</v>
      </c>
      <c r="C82" s="4">
        <v>2535</v>
      </c>
      <c r="D82" s="2" t="str">
        <f>VLOOKUP(C82,[1]Sheet1!$B:$D,2,FALSE)&amp;"*"&amp;E82</f>
        <v>冰甲战熊*1</v>
      </c>
      <c r="E82" s="1">
        <v>1</v>
      </c>
      <c r="F82" s="1">
        <f>VLOOKUP(C82,[1]Sheet1!$B:$F,5,FALSE)</f>
        <v>3</v>
      </c>
      <c r="G82" s="1">
        <v>3502</v>
      </c>
      <c r="H82" s="16">
        <v>100</v>
      </c>
      <c r="I82" s="27">
        <f t="shared" si="10"/>
        <v>5900</v>
      </c>
      <c r="J82" s="27">
        <f t="shared" si="11"/>
        <v>59</v>
      </c>
      <c r="K82" s="1" t="str">
        <f t="shared" si="12"/>
        <v>占总概率为1.694915%</v>
      </c>
      <c r="L82" s="28" t="str">
        <f t="shared" si="13"/>
        <v>配置【B】比重100%</v>
      </c>
      <c r="M82" s="29"/>
      <c r="N82" s="1"/>
    </row>
    <row r="83" ht="17.25" spans="1:14">
      <c r="A83" s="15"/>
      <c r="B83" s="1">
        <v>79</v>
      </c>
      <c r="C83" s="2">
        <v>2536</v>
      </c>
      <c r="D83" s="2" t="str">
        <f>VLOOKUP(C83,[1]Sheet1!$B:$D,2,FALSE)&amp;"*"&amp;E83</f>
        <v>寒霜战士*1</v>
      </c>
      <c r="E83" s="1">
        <v>1</v>
      </c>
      <c r="F83" s="1">
        <f>VLOOKUP(C83,[1]Sheet1!$B:$F,5,FALSE)</f>
        <v>3</v>
      </c>
      <c r="G83" s="1">
        <v>3502</v>
      </c>
      <c r="H83" s="16">
        <v>100</v>
      </c>
      <c r="I83" s="27">
        <f t="shared" si="10"/>
        <v>5900</v>
      </c>
      <c r="J83" s="27">
        <f t="shared" si="11"/>
        <v>59</v>
      </c>
      <c r="K83" s="1" t="str">
        <f t="shared" si="12"/>
        <v>占总概率为1.694915%</v>
      </c>
      <c r="L83" s="28" t="str">
        <f t="shared" si="13"/>
        <v>配置【B】比重100%</v>
      </c>
      <c r="M83" s="29"/>
      <c r="N83" s="1"/>
    </row>
    <row r="84" ht="17.25" spans="1:14">
      <c r="A84" s="15"/>
      <c r="B84" s="1">
        <v>80</v>
      </c>
      <c r="C84" s="4">
        <v>2537</v>
      </c>
      <c r="D84" s="2" t="str">
        <f>VLOOKUP(C84,[1]Sheet1!$B:$D,2,FALSE)&amp;"*"&amp;E84</f>
        <v>寒霜萨满*1</v>
      </c>
      <c r="E84" s="1">
        <v>1</v>
      </c>
      <c r="F84" s="1">
        <f>VLOOKUP(C84,[1]Sheet1!$B:$F,5,FALSE)</f>
        <v>3</v>
      </c>
      <c r="G84" s="1">
        <v>3502</v>
      </c>
      <c r="H84" s="16">
        <v>100</v>
      </c>
      <c r="I84" s="27">
        <f t="shared" si="10"/>
        <v>5900</v>
      </c>
      <c r="J84" s="27">
        <f t="shared" si="11"/>
        <v>59</v>
      </c>
      <c r="K84" s="1" t="str">
        <f t="shared" si="12"/>
        <v>占总概率为1.694915%</v>
      </c>
      <c r="L84" s="28" t="str">
        <f t="shared" si="13"/>
        <v>配置【B】比重100%</v>
      </c>
      <c r="M84" s="29"/>
      <c r="N84" s="1"/>
    </row>
    <row r="85" ht="17.25" spans="1:14">
      <c r="A85" s="15"/>
      <c r="B85" s="1">
        <v>81</v>
      </c>
      <c r="C85" s="2">
        <v>2538</v>
      </c>
      <c r="D85" s="2" t="str">
        <f>VLOOKUP(C85,[1]Sheet1!$B:$D,2,FALSE)&amp;"*"&amp;E85</f>
        <v>冰原巨兽*1</v>
      </c>
      <c r="E85" s="1">
        <v>1</v>
      </c>
      <c r="F85" s="1">
        <f>VLOOKUP(C85,[1]Sheet1!$B:$F,5,FALSE)</f>
        <v>3</v>
      </c>
      <c r="G85" s="1">
        <v>3502</v>
      </c>
      <c r="H85" s="16">
        <v>100</v>
      </c>
      <c r="I85" s="27">
        <f t="shared" si="10"/>
        <v>5900</v>
      </c>
      <c r="J85" s="27">
        <f t="shared" si="11"/>
        <v>59</v>
      </c>
      <c r="K85" s="1" t="str">
        <f t="shared" si="12"/>
        <v>占总概率为1.694915%</v>
      </c>
      <c r="L85" s="28" t="str">
        <f t="shared" si="13"/>
        <v>配置【B】比重100%</v>
      </c>
      <c r="M85" s="29"/>
      <c r="N85" s="1"/>
    </row>
    <row r="86" ht="17.25" spans="1:14">
      <c r="A86" s="15"/>
      <c r="B86" s="1">
        <v>82</v>
      </c>
      <c r="C86" s="4">
        <v>2539</v>
      </c>
      <c r="D86" s="2" t="str">
        <f>VLOOKUP(C86,[1]Sheet1!$B:$D,2,FALSE)&amp;"*"&amp;E86</f>
        <v>极地熊战士*1</v>
      </c>
      <c r="E86" s="1">
        <v>1</v>
      </c>
      <c r="F86" s="1">
        <f>VLOOKUP(C86,[1]Sheet1!$B:$F,5,FALSE)</f>
        <v>3</v>
      </c>
      <c r="G86" s="1">
        <v>3502</v>
      </c>
      <c r="H86" s="16">
        <v>100</v>
      </c>
      <c r="I86" s="27">
        <f t="shared" si="10"/>
        <v>5900</v>
      </c>
      <c r="J86" s="27">
        <f t="shared" si="11"/>
        <v>59</v>
      </c>
      <c r="K86" s="1" t="str">
        <f t="shared" si="12"/>
        <v>占总概率为1.694915%</v>
      </c>
      <c r="L86" s="28" t="str">
        <f t="shared" si="13"/>
        <v>配置【B】比重100%</v>
      </c>
      <c r="M86" s="29"/>
      <c r="N86" s="1"/>
    </row>
    <row r="87" ht="17.25" spans="1:14">
      <c r="A87" s="15"/>
      <c r="B87" s="1">
        <v>83</v>
      </c>
      <c r="C87" s="2">
        <v>2540</v>
      </c>
      <c r="D87" s="2" t="str">
        <f>VLOOKUP(C87,[1]Sheet1!$B:$D,2,FALSE)&amp;"*"&amp;E87</f>
        <v>冰原猩猩兽*1</v>
      </c>
      <c r="E87" s="1">
        <v>1</v>
      </c>
      <c r="F87" s="1">
        <f>VLOOKUP(C87,[1]Sheet1!$B:$F,5,FALSE)</f>
        <v>3</v>
      </c>
      <c r="G87" s="1">
        <v>3502</v>
      </c>
      <c r="H87" s="16">
        <v>100</v>
      </c>
      <c r="I87" s="27">
        <f t="shared" si="10"/>
        <v>5900</v>
      </c>
      <c r="J87" s="27">
        <f t="shared" si="11"/>
        <v>59</v>
      </c>
      <c r="K87" s="1" t="str">
        <f t="shared" si="12"/>
        <v>占总概率为1.694915%</v>
      </c>
      <c r="L87" s="28" t="str">
        <f t="shared" si="13"/>
        <v>配置【B】比重100%</v>
      </c>
      <c r="M87" s="29"/>
      <c r="N87" s="1"/>
    </row>
    <row r="88" ht="17.25" spans="1:14">
      <c r="A88" s="15"/>
      <c r="B88" s="1">
        <v>84</v>
      </c>
      <c r="C88" s="4">
        <v>2541</v>
      </c>
      <c r="D88" s="2" t="str">
        <f>VLOOKUP(C88,[1]Sheet1!$B:$D,2,FALSE)&amp;"*"&amp;E88</f>
        <v>极地巨人*1</v>
      </c>
      <c r="E88" s="1">
        <v>1</v>
      </c>
      <c r="F88" s="1">
        <f>VLOOKUP(C88,[1]Sheet1!$B:$F,5,FALSE)</f>
        <v>3</v>
      </c>
      <c r="G88" s="1">
        <v>3502</v>
      </c>
      <c r="H88" s="16">
        <v>100</v>
      </c>
      <c r="I88" s="27">
        <f t="shared" si="10"/>
        <v>5900</v>
      </c>
      <c r="J88" s="27">
        <f t="shared" si="11"/>
        <v>59</v>
      </c>
      <c r="K88" s="1" t="str">
        <f t="shared" si="12"/>
        <v>占总概率为1.694915%</v>
      </c>
      <c r="L88" s="28" t="str">
        <f t="shared" si="13"/>
        <v>配置【B】比重100%</v>
      </c>
      <c r="M88" s="29"/>
      <c r="N88" s="1"/>
    </row>
    <row r="89" ht="17.25" spans="1:14">
      <c r="A89" s="15"/>
      <c r="B89" s="1">
        <v>85</v>
      </c>
      <c r="C89" s="2">
        <v>2542</v>
      </c>
      <c r="D89" s="2" t="str">
        <f>VLOOKUP(C89,[1]Sheet1!$B:$D,2,FALSE)&amp;"*"&amp;E89</f>
        <v>极地四脚兽*1</v>
      </c>
      <c r="E89" s="1">
        <v>1</v>
      </c>
      <c r="F89" s="1">
        <f>VLOOKUP(C89,[1]Sheet1!$B:$F,5,FALSE)</f>
        <v>3</v>
      </c>
      <c r="G89" s="1">
        <v>3502</v>
      </c>
      <c r="H89" s="16">
        <v>100</v>
      </c>
      <c r="I89" s="27">
        <f t="shared" si="10"/>
        <v>5900</v>
      </c>
      <c r="J89" s="27">
        <f t="shared" si="11"/>
        <v>59</v>
      </c>
      <c r="K89" s="1" t="str">
        <f t="shared" si="12"/>
        <v>占总概率为1.694915%</v>
      </c>
      <c r="L89" s="28" t="str">
        <f t="shared" si="13"/>
        <v>配置【B】比重100%</v>
      </c>
      <c r="M89" s="29"/>
      <c r="N89" s="1"/>
    </row>
    <row r="90" ht="17.25" spans="1:14">
      <c r="A90" s="15"/>
      <c r="B90" s="1">
        <v>86</v>
      </c>
      <c r="C90" s="4">
        <v>2543</v>
      </c>
      <c r="D90" s="2" t="str">
        <f>VLOOKUP(C90,[1]Sheet1!$B:$D,2,FALSE)&amp;"*"&amp;E90</f>
        <v>极地飞翼兽*1</v>
      </c>
      <c r="E90" s="1">
        <v>1</v>
      </c>
      <c r="F90" s="1">
        <f>VLOOKUP(C90,[1]Sheet1!$B:$F,5,FALSE)</f>
        <v>3</v>
      </c>
      <c r="G90" s="1">
        <v>3502</v>
      </c>
      <c r="H90" s="16">
        <v>100</v>
      </c>
      <c r="I90" s="27">
        <f t="shared" si="10"/>
        <v>5900</v>
      </c>
      <c r="J90" s="27">
        <f t="shared" si="11"/>
        <v>59</v>
      </c>
      <c r="K90" s="1" t="str">
        <f t="shared" si="12"/>
        <v>占总概率为1.694915%</v>
      </c>
      <c r="L90" s="28" t="str">
        <f t="shared" si="13"/>
        <v>配置【B】比重100%</v>
      </c>
      <c r="M90" s="29"/>
      <c r="N90" s="1"/>
    </row>
    <row r="91" ht="17.25" spans="1:14">
      <c r="A91" s="15"/>
      <c r="B91" s="1">
        <v>87</v>
      </c>
      <c r="C91" s="2">
        <v>2544</v>
      </c>
      <c r="D91" s="2" t="str">
        <f>VLOOKUP(C91,[1]Sheet1!$B:$D,2,FALSE)&amp;"*"&amp;E91</f>
        <v>极冰守卫*1</v>
      </c>
      <c r="E91" s="1">
        <v>1</v>
      </c>
      <c r="F91" s="1">
        <f>VLOOKUP(C91,[1]Sheet1!$B:$F,5,FALSE)</f>
        <v>3</v>
      </c>
      <c r="G91" s="1">
        <v>3502</v>
      </c>
      <c r="H91" s="16">
        <v>100</v>
      </c>
      <c r="I91" s="27">
        <f t="shared" si="10"/>
        <v>5900</v>
      </c>
      <c r="J91" s="27">
        <f t="shared" si="11"/>
        <v>59</v>
      </c>
      <c r="K91" s="1" t="str">
        <f t="shared" si="12"/>
        <v>占总概率为1.694915%</v>
      </c>
      <c r="L91" s="28" t="str">
        <f t="shared" si="13"/>
        <v>配置【B】比重100%</v>
      </c>
      <c r="M91" s="29"/>
      <c r="N91" s="1"/>
    </row>
    <row r="92" ht="17.25" spans="1:14">
      <c r="A92" s="15"/>
      <c r="B92" s="1">
        <v>88</v>
      </c>
      <c r="C92" s="4">
        <v>2545</v>
      </c>
      <c r="D92" s="2" t="str">
        <f>VLOOKUP(C92,[1]Sheet1!$B:$D,2,FALSE)&amp;"*"&amp;E92</f>
        <v>冰原守卫*1</v>
      </c>
      <c r="E92" s="1">
        <v>1</v>
      </c>
      <c r="F92" s="1">
        <f>VLOOKUP(C92,[1]Sheet1!$B:$F,5,FALSE)</f>
        <v>3</v>
      </c>
      <c r="G92" s="1">
        <v>3502</v>
      </c>
      <c r="H92" s="16">
        <v>100</v>
      </c>
      <c r="I92" s="27">
        <f t="shared" si="10"/>
        <v>5900</v>
      </c>
      <c r="J92" s="27">
        <f t="shared" si="11"/>
        <v>59</v>
      </c>
      <c r="K92" s="1" t="str">
        <f t="shared" si="12"/>
        <v>占总概率为1.694915%</v>
      </c>
      <c r="L92" s="28" t="str">
        <f t="shared" si="13"/>
        <v>配置【B】比重100%</v>
      </c>
      <c r="M92" s="29"/>
      <c r="N92" s="1"/>
    </row>
    <row r="93" ht="17.25" spans="1:14">
      <c r="A93" s="15"/>
      <c r="B93" s="1">
        <v>89</v>
      </c>
      <c r="C93" s="2">
        <v>2546</v>
      </c>
      <c r="D93" s="2" t="str">
        <f>VLOOKUP(C93,[1]Sheet1!$B:$D,2,FALSE)&amp;"*"&amp;E93</f>
        <v>绿洲剧毒飞蛇*1</v>
      </c>
      <c r="E93" s="1">
        <v>1</v>
      </c>
      <c r="F93" s="1">
        <f>VLOOKUP(C93,[1]Sheet1!$B:$F,5,FALSE)</f>
        <v>3</v>
      </c>
      <c r="G93" s="1">
        <v>3502</v>
      </c>
      <c r="H93" s="16">
        <v>100</v>
      </c>
      <c r="I93" s="27">
        <f t="shared" si="10"/>
        <v>5900</v>
      </c>
      <c r="J93" s="27">
        <f t="shared" si="11"/>
        <v>59</v>
      </c>
      <c r="K93" s="1" t="str">
        <f t="shared" si="12"/>
        <v>占总概率为1.694915%</v>
      </c>
      <c r="L93" s="28" t="str">
        <f t="shared" si="13"/>
        <v>配置【B】比重100%</v>
      </c>
      <c r="M93" s="29"/>
      <c r="N93" s="1"/>
    </row>
    <row r="94" ht="17.25" spans="1:14">
      <c r="A94" s="15"/>
      <c r="B94" s="1">
        <v>90</v>
      </c>
      <c r="C94" s="4">
        <v>2547</v>
      </c>
      <c r="D94" s="2" t="str">
        <f>VLOOKUP(C94,[1]Sheet1!$B:$D,2,FALSE)&amp;"*"&amp;E94</f>
        <v>绿洲魔法飞马*1</v>
      </c>
      <c r="E94" s="1">
        <v>1</v>
      </c>
      <c r="F94" s="1">
        <f>VLOOKUP(C94,[1]Sheet1!$B:$F,5,FALSE)</f>
        <v>3</v>
      </c>
      <c r="G94" s="1">
        <v>3502</v>
      </c>
      <c r="H94" s="16">
        <v>100</v>
      </c>
      <c r="I94" s="27">
        <f t="shared" si="10"/>
        <v>5900</v>
      </c>
      <c r="J94" s="27">
        <f t="shared" si="11"/>
        <v>59</v>
      </c>
      <c r="K94" s="1" t="str">
        <f t="shared" si="12"/>
        <v>占总概率为1.694915%</v>
      </c>
      <c r="L94" s="28" t="str">
        <f t="shared" si="13"/>
        <v>配置【B】比重100%</v>
      </c>
      <c r="M94" s="29"/>
      <c r="N94" s="1"/>
    </row>
    <row r="95" ht="17.25" spans="1:14">
      <c r="A95" s="15"/>
      <c r="B95" s="1">
        <v>91</v>
      </c>
      <c r="C95" s="2">
        <v>2548</v>
      </c>
      <c r="D95" s="2" t="str">
        <f>VLOOKUP(C95,[1]Sheet1!$B:$D,2,FALSE)&amp;"*"&amp;E95</f>
        <v>绿洲怪手*1</v>
      </c>
      <c r="E95" s="1">
        <v>1</v>
      </c>
      <c r="F95" s="1">
        <f>VLOOKUP(C95,[1]Sheet1!$B:$F,5,FALSE)</f>
        <v>3</v>
      </c>
      <c r="G95" s="1">
        <v>3502</v>
      </c>
      <c r="H95" s="16">
        <v>100</v>
      </c>
      <c r="I95" s="27">
        <f t="shared" si="10"/>
        <v>5900</v>
      </c>
      <c r="J95" s="27">
        <f t="shared" si="11"/>
        <v>59</v>
      </c>
      <c r="K95" s="1" t="str">
        <f t="shared" si="12"/>
        <v>占总概率为1.694915%</v>
      </c>
      <c r="L95" s="28" t="str">
        <f t="shared" si="13"/>
        <v>配置【B】比重100%</v>
      </c>
      <c r="M95" s="29"/>
      <c r="N95" s="1"/>
    </row>
    <row r="96" ht="17.25" spans="1:14">
      <c r="A96" s="15"/>
      <c r="B96" s="1">
        <v>92</v>
      </c>
      <c r="C96" s="4">
        <v>2549</v>
      </c>
      <c r="D96" s="2" t="str">
        <f>VLOOKUP(C96,[1]Sheet1!$B:$D,2,FALSE)&amp;"*"&amp;E96</f>
        <v>毒风鹫*1</v>
      </c>
      <c r="E96" s="1">
        <v>1</v>
      </c>
      <c r="F96" s="1">
        <f>VLOOKUP(C96,[1]Sheet1!$B:$F,5,FALSE)</f>
        <v>3</v>
      </c>
      <c r="G96" s="1">
        <v>3502</v>
      </c>
      <c r="H96" s="16">
        <v>100</v>
      </c>
      <c r="I96" s="27">
        <f t="shared" si="10"/>
        <v>5900</v>
      </c>
      <c r="J96" s="27">
        <f t="shared" si="11"/>
        <v>59</v>
      </c>
      <c r="K96" s="1" t="str">
        <f t="shared" si="12"/>
        <v>占总概率为1.694915%</v>
      </c>
      <c r="L96" s="28" t="str">
        <f t="shared" si="13"/>
        <v>配置【B】比重100%</v>
      </c>
      <c r="M96" s="29"/>
      <c r="N96" s="1"/>
    </row>
    <row r="97" ht="17.25" spans="1:14">
      <c r="A97" s="15"/>
      <c r="B97" s="1">
        <v>93</v>
      </c>
      <c r="C97" s="2">
        <v>2550</v>
      </c>
      <c r="D97" s="2" t="str">
        <f>VLOOKUP(C97,[1]Sheet1!$B:$D,2,FALSE)&amp;"*"&amp;E97</f>
        <v>天辉高级术士*1</v>
      </c>
      <c r="E97" s="1">
        <v>1</v>
      </c>
      <c r="F97" s="1">
        <f>VLOOKUP(C97,[1]Sheet1!$B:$F,5,FALSE)</f>
        <v>3</v>
      </c>
      <c r="G97" s="1">
        <v>3502</v>
      </c>
      <c r="H97" s="16">
        <v>100</v>
      </c>
      <c r="I97" s="27">
        <f t="shared" si="10"/>
        <v>5900</v>
      </c>
      <c r="J97" s="27">
        <f t="shared" si="11"/>
        <v>59</v>
      </c>
      <c r="K97" s="1" t="str">
        <f t="shared" si="12"/>
        <v>占总概率为1.694915%</v>
      </c>
      <c r="L97" s="28" t="str">
        <f t="shared" si="13"/>
        <v>配置【B】比重100%</v>
      </c>
      <c r="M97" s="29"/>
      <c r="N97" s="1"/>
    </row>
    <row r="98" ht="17.25" spans="1:14">
      <c r="A98" s="15"/>
      <c r="B98" s="1">
        <v>94</v>
      </c>
      <c r="C98" s="4">
        <v>2551</v>
      </c>
      <c r="D98" s="2" t="str">
        <f>VLOOKUP(C98,[1]Sheet1!$B:$D,2,FALSE)&amp;"*"&amp;E98</f>
        <v>独角沙兽*1</v>
      </c>
      <c r="E98" s="1">
        <v>1</v>
      </c>
      <c r="F98" s="1">
        <f>VLOOKUP(C98,[1]Sheet1!$B:$F,5,FALSE)</f>
        <v>3</v>
      </c>
      <c r="G98" s="1">
        <v>3502</v>
      </c>
      <c r="H98" s="16">
        <v>100</v>
      </c>
      <c r="I98" s="27">
        <f t="shared" si="10"/>
        <v>5900</v>
      </c>
      <c r="J98" s="27">
        <f t="shared" si="11"/>
        <v>59</v>
      </c>
      <c r="K98" s="1" t="str">
        <f t="shared" si="12"/>
        <v>占总概率为1.694915%</v>
      </c>
      <c r="L98" s="28" t="str">
        <f t="shared" si="13"/>
        <v>配置【B】比重100%</v>
      </c>
      <c r="M98" s="29"/>
      <c r="N98" s="1"/>
    </row>
    <row r="99" ht="17.25" spans="1:14">
      <c r="A99" s="15"/>
      <c r="B99" s="1">
        <v>95</v>
      </c>
      <c r="C99" s="2">
        <v>2552</v>
      </c>
      <c r="D99" s="2" t="str">
        <f>VLOOKUP(C99,[1]Sheet1!$B:$D,2,FALSE)&amp;"*"&amp;E99</f>
        <v>高级精灵战车*1</v>
      </c>
      <c r="E99" s="1">
        <v>1</v>
      </c>
      <c r="F99" s="1">
        <f>VLOOKUP(C99,[1]Sheet1!$B:$F,5,FALSE)</f>
        <v>3</v>
      </c>
      <c r="G99" s="1">
        <v>3502</v>
      </c>
      <c r="H99" s="16">
        <v>100</v>
      </c>
      <c r="I99" s="27">
        <f t="shared" si="10"/>
        <v>5900</v>
      </c>
      <c r="J99" s="27">
        <f t="shared" si="11"/>
        <v>59</v>
      </c>
      <c r="K99" s="1" t="str">
        <f t="shared" si="12"/>
        <v>占总概率为1.694915%</v>
      </c>
      <c r="L99" s="28" t="str">
        <f t="shared" si="13"/>
        <v>配置【B】比重100%</v>
      </c>
      <c r="M99" s="29"/>
      <c r="N99" s="1"/>
    </row>
    <row r="100" ht="17.25" spans="1:14">
      <c r="A100" s="15"/>
      <c r="B100" s="1">
        <v>96</v>
      </c>
      <c r="C100" s="4">
        <v>2553</v>
      </c>
      <c r="D100" s="2" t="str">
        <f>VLOOKUP(C100,[1]Sheet1!$B:$D,2,FALSE)&amp;"*"&amp;E100</f>
        <v>风沙狼*1</v>
      </c>
      <c r="E100" s="1">
        <v>1</v>
      </c>
      <c r="F100" s="1">
        <f>VLOOKUP(C100,[1]Sheet1!$B:$F,5,FALSE)</f>
        <v>3</v>
      </c>
      <c r="G100" s="1">
        <v>3502</v>
      </c>
      <c r="H100" s="16">
        <v>100</v>
      </c>
      <c r="I100" s="27">
        <f t="shared" si="10"/>
        <v>5900</v>
      </c>
      <c r="J100" s="27">
        <f t="shared" si="11"/>
        <v>59</v>
      </c>
      <c r="K100" s="1" t="str">
        <f t="shared" si="12"/>
        <v>占总概率为1.694915%</v>
      </c>
      <c r="L100" s="28" t="str">
        <f t="shared" si="13"/>
        <v>配置【B】比重100%</v>
      </c>
      <c r="M100" s="29"/>
      <c r="N100" s="1"/>
    </row>
    <row r="101" ht="17.25" spans="1:14">
      <c r="A101" s="15"/>
      <c r="B101" s="1">
        <v>97</v>
      </c>
      <c r="C101" s="2">
        <v>2554</v>
      </c>
      <c r="D101" s="2" t="str">
        <f>VLOOKUP(C101,[1]Sheet1!$B:$D,2,FALSE)&amp;"*"&amp;E101</f>
        <v>风沙狮*1</v>
      </c>
      <c r="E101" s="1">
        <v>1</v>
      </c>
      <c r="F101" s="1">
        <f>VLOOKUP(C101,[1]Sheet1!$B:$F,5,FALSE)</f>
        <v>3</v>
      </c>
      <c r="G101" s="1">
        <v>3502</v>
      </c>
      <c r="H101" s="16">
        <v>100</v>
      </c>
      <c r="I101" s="27">
        <f t="shared" si="10"/>
        <v>5900</v>
      </c>
      <c r="J101" s="27">
        <f t="shared" si="11"/>
        <v>59</v>
      </c>
      <c r="K101" s="1" t="str">
        <f t="shared" si="12"/>
        <v>占总概率为1.694915%</v>
      </c>
      <c r="L101" s="28" t="str">
        <f t="shared" si="13"/>
        <v>配置【B】比重100%</v>
      </c>
      <c r="M101" s="29"/>
      <c r="N101" s="1"/>
    </row>
    <row r="102" ht="17.25" spans="1:14">
      <c r="A102" s="15"/>
      <c r="B102" s="1">
        <v>98</v>
      </c>
      <c r="C102" s="4">
        <v>2555</v>
      </c>
      <c r="D102" s="2" t="str">
        <f>VLOOKUP(C102,[1]Sheet1!$B:$D,2,FALSE)&amp;"*"&amp;E102</f>
        <v>风沙战熊*1</v>
      </c>
      <c r="E102" s="1">
        <v>1</v>
      </c>
      <c r="F102" s="1">
        <f>VLOOKUP(C102,[1]Sheet1!$B:$F,5,FALSE)</f>
        <v>3</v>
      </c>
      <c r="G102" s="1">
        <v>3502</v>
      </c>
      <c r="H102" s="16">
        <v>100</v>
      </c>
      <c r="I102" s="27">
        <f t="shared" si="10"/>
        <v>5900</v>
      </c>
      <c r="J102" s="27">
        <f t="shared" si="11"/>
        <v>59</v>
      </c>
      <c r="K102" s="1" t="str">
        <f t="shared" si="12"/>
        <v>占总概率为1.694915%</v>
      </c>
      <c r="L102" s="28" t="str">
        <f t="shared" si="13"/>
        <v>配置【B】比重100%</v>
      </c>
      <c r="M102" s="29"/>
      <c r="N102" s="1"/>
    </row>
    <row r="103" ht="17.25" spans="1:14">
      <c r="A103" s="15"/>
      <c r="B103" s="1">
        <v>99</v>
      </c>
      <c r="C103" s="2">
        <v>2556</v>
      </c>
      <c r="D103" s="2" t="str">
        <f>VLOOKUP(C103,[1]Sheet1!$B:$D,2,FALSE)&amp;"*"&amp;E103</f>
        <v>绿洲守卫*1</v>
      </c>
      <c r="E103" s="1">
        <v>1</v>
      </c>
      <c r="F103" s="1">
        <f>VLOOKUP(C103,[1]Sheet1!$B:$F,5,FALSE)</f>
        <v>3</v>
      </c>
      <c r="G103" s="1">
        <v>3502</v>
      </c>
      <c r="H103" s="16">
        <v>100</v>
      </c>
      <c r="I103" s="27">
        <f t="shared" si="10"/>
        <v>5900</v>
      </c>
      <c r="J103" s="27">
        <f t="shared" si="11"/>
        <v>59</v>
      </c>
      <c r="K103" s="1" t="str">
        <f t="shared" si="12"/>
        <v>占总概率为1.694915%</v>
      </c>
      <c r="L103" s="28" t="str">
        <f t="shared" si="13"/>
        <v>配置【B】比重100%</v>
      </c>
      <c r="M103" s="29"/>
      <c r="N103" s="1"/>
    </row>
    <row r="104" ht="17.25" spans="1:14">
      <c r="A104" s="15"/>
      <c r="B104" s="1">
        <v>100</v>
      </c>
      <c r="C104" s="4">
        <v>2557</v>
      </c>
      <c r="D104" s="2" t="str">
        <f>VLOOKUP(C104,[1]Sheet1!$B:$D,2,FALSE)&amp;"*"&amp;E104</f>
        <v>风沙刺鼬*1</v>
      </c>
      <c r="E104" s="1">
        <v>1</v>
      </c>
      <c r="F104" s="1">
        <f>VLOOKUP(C104,[1]Sheet1!$B:$F,5,FALSE)</f>
        <v>3</v>
      </c>
      <c r="G104" s="1">
        <v>3502</v>
      </c>
      <c r="H104" s="16">
        <v>100</v>
      </c>
      <c r="I104" s="27">
        <f t="shared" si="10"/>
        <v>5900</v>
      </c>
      <c r="J104" s="27">
        <f t="shared" si="11"/>
        <v>59</v>
      </c>
      <c r="K104" s="1" t="str">
        <f t="shared" si="12"/>
        <v>占总概率为1.694915%</v>
      </c>
      <c r="L104" s="28" t="str">
        <f t="shared" si="13"/>
        <v>配置【B】比重100%</v>
      </c>
      <c r="M104" s="29"/>
      <c r="N104" s="1"/>
    </row>
    <row r="105" ht="17.25" spans="1:14">
      <c r="A105" s="15"/>
      <c r="B105" s="1">
        <v>101</v>
      </c>
      <c r="C105" s="2">
        <v>2558</v>
      </c>
      <c r="D105" s="2" t="str">
        <f>VLOOKUP(C105,[1]Sheet1!$B:$D,2,FALSE)&amp;"*"&amp;E105</f>
        <v>绿洲女巫*1</v>
      </c>
      <c r="E105" s="1">
        <v>1</v>
      </c>
      <c r="F105" s="1">
        <f>VLOOKUP(C105,[1]Sheet1!$B:$F,5,FALSE)</f>
        <v>3</v>
      </c>
      <c r="G105" s="1">
        <v>3502</v>
      </c>
      <c r="H105" s="16">
        <v>100</v>
      </c>
      <c r="I105" s="27">
        <f t="shared" si="10"/>
        <v>5900</v>
      </c>
      <c r="J105" s="27">
        <f t="shared" si="11"/>
        <v>59</v>
      </c>
      <c r="K105" s="1" t="str">
        <f t="shared" si="12"/>
        <v>占总概率为1.694915%</v>
      </c>
      <c r="L105" s="28" t="str">
        <f t="shared" si="13"/>
        <v>配置【B】比重100%</v>
      </c>
      <c r="M105" s="29"/>
      <c r="N105" s="1"/>
    </row>
    <row r="106" ht="17.25" spans="1:14">
      <c r="A106" s="15"/>
      <c r="B106" s="1">
        <v>102</v>
      </c>
      <c r="C106" s="4">
        <v>2559</v>
      </c>
      <c r="D106" s="2" t="str">
        <f>VLOOKUP(C106,[1]Sheet1!$B:$D,2,FALSE)&amp;"*"&amp;E106</f>
        <v>砂砾小巨人*1</v>
      </c>
      <c r="E106" s="1">
        <v>1</v>
      </c>
      <c r="F106" s="1">
        <f>VLOOKUP(C106,[1]Sheet1!$B:$F,5,FALSE)</f>
        <v>3</v>
      </c>
      <c r="G106" s="1">
        <v>3502</v>
      </c>
      <c r="H106" s="16">
        <v>100</v>
      </c>
      <c r="I106" s="27">
        <f t="shared" si="10"/>
        <v>5900</v>
      </c>
      <c r="J106" s="27">
        <f t="shared" si="11"/>
        <v>59</v>
      </c>
      <c r="K106" s="1" t="str">
        <f t="shared" si="12"/>
        <v>占总概率为1.694915%</v>
      </c>
      <c r="L106" s="28" t="str">
        <f t="shared" si="13"/>
        <v>配置【B】比重100%</v>
      </c>
      <c r="M106" s="29"/>
      <c r="N106" s="1"/>
    </row>
    <row r="107" ht="17.25" spans="1:14">
      <c r="A107" s="15"/>
      <c r="B107" s="1">
        <v>103</v>
      </c>
      <c r="C107" s="2">
        <v>2560</v>
      </c>
      <c r="D107" s="2" t="str">
        <f>VLOOKUP(C107,[1]Sheet1!$B:$D,2,FALSE)&amp;"*"&amp;E107</f>
        <v>幼年青眼雷龙*1</v>
      </c>
      <c r="E107" s="1">
        <v>1</v>
      </c>
      <c r="F107" s="1">
        <f>VLOOKUP(C107,[1]Sheet1!$B:$F,5,FALSE)</f>
        <v>3</v>
      </c>
      <c r="G107" s="1">
        <v>3502</v>
      </c>
      <c r="H107" s="16">
        <v>100</v>
      </c>
      <c r="I107" s="27">
        <f t="shared" si="10"/>
        <v>5900</v>
      </c>
      <c r="J107" s="27">
        <f t="shared" si="11"/>
        <v>59</v>
      </c>
      <c r="K107" s="1" t="str">
        <f t="shared" si="12"/>
        <v>占总概率为1.694915%</v>
      </c>
      <c r="L107" s="28" t="str">
        <f t="shared" si="13"/>
        <v>配置【B】比重100%</v>
      </c>
      <c r="M107" s="29"/>
      <c r="N107" s="1"/>
    </row>
    <row r="108" ht="17.25" spans="1:14">
      <c r="A108" s="15"/>
      <c r="B108" s="1">
        <v>103</v>
      </c>
      <c r="C108" s="4">
        <v>2901</v>
      </c>
      <c r="D108" s="2" t="str">
        <f>VLOOKUP(C108,[1]Sheet1!$B:$D,2,FALSE)&amp;"*"&amp;E108</f>
        <v>炼狱领主*1</v>
      </c>
      <c r="E108" s="1">
        <v>1</v>
      </c>
      <c r="F108" s="1">
        <f>VLOOKUP(C108,[1]Sheet1!$B:$F,5,FALSE)</f>
        <v>4</v>
      </c>
      <c r="G108" s="1">
        <v>3503</v>
      </c>
      <c r="H108" s="16">
        <v>100</v>
      </c>
      <c r="I108" s="27">
        <f t="shared" ref="I108:I139" si="14">SUMIFS(H:H,G:G,G108)</f>
        <v>2200</v>
      </c>
      <c r="J108" s="27">
        <f t="shared" ref="J108:J139" si="15">INT(1/ROUND((H108/I108*100),6)*100)</f>
        <v>21</v>
      </c>
      <c r="K108" s="1" t="str">
        <f t="shared" ref="K108:K139" si="16">"占总概率为"&amp;ROUND((H108/I108*100),6)&amp;"%"</f>
        <v>占总概率为4.545455%</v>
      </c>
      <c r="L108" s="28" t="str">
        <f t="shared" ref="L108:L139" si="17">"配置【"&amp;VLOOKUP(F108,M:N,2)&amp;"】比重"&amp;ROUND((SUMIFS(H:H,F:F,F108,G:G,G108)/I108*100),6)&amp;"%"</f>
        <v>配置【A】比重100%</v>
      </c>
      <c r="M108" s="29"/>
      <c r="N108" s="1"/>
    </row>
    <row r="109" ht="17.25" spans="1:14">
      <c r="A109" s="15"/>
      <c r="B109" s="1">
        <v>103</v>
      </c>
      <c r="C109" s="2">
        <v>2902</v>
      </c>
      <c r="D109" s="2" t="str">
        <f>VLOOKUP(C109,[1]Sheet1!$B:$D,2,FALSE)&amp;"*"&amp;E109</f>
        <v>熔岩巨人*1</v>
      </c>
      <c r="E109" s="1">
        <v>1</v>
      </c>
      <c r="F109" s="1">
        <f>VLOOKUP(C109,[1]Sheet1!$B:$F,5,FALSE)</f>
        <v>4</v>
      </c>
      <c r="G109" s="1">
        <v>3503</v>
      </c>
      <c r="H109" s="16">
        <v>100</v>
      </c>
      <c r="I109" s="27">
        <f t="shared" si="14"/>
        <v>2200</v>
      </c>
      <c r="J109" s="27">
        <f t="shared" si="15"/>
        <v>21</v>
      </c>
      <c r="K109" s="1" t="str">
        <f t="shared" si="16"/>
        <v>占总概率为4.545455%</v>
      </c>
      <c r="L109" s="28" t="str">
        <f t="shared" si="17"/>
        <v>配置【A】比重100%</v>
      </c>
      <c r="M109" s="29"/>
      <c r="N109" s="1"/>
    </row>
    <row r="110" ht="17.25" spans="1:14">
      <c r="A110" s="15"/>
      <c r="B110" s="1">
        <v>103</v>
      </c>
      <c r="C110" s="4">
        <v>2903</v>
      </c>
      <c r="D110" s="2" t="str">
        <f>VLOOKUP(C110,[1]Sheet1!$B:$D,2,FALSE)&amp;"*"&amp;E110</f>
        <v>烈焰神狐*1</v>
      </c>
      <c r="E110" s="1">
        <v>1</v>
      </c>
      <c r="F110" s="1">
        <f>VLOOKUP(C110,[1]Sheet1!$B:$F,5,FALSE)</f>
        <v>4</v>
      </c>
      <c r="G110" s="1">
        <v>3503</v>
      </c>
      <c r="H110" s="16">
        <v>100</v>
      </c>
      <c r="I110" s="27">
        <f t="shared" si="14"/>
        <v>2200</v>
      </c>
      <c r="J110" s="27">
        <f t="shared" si="15"/>
        <v>21</v>
      </c>
      <c r="K110" s="1" t="str">
        <f t="shared" si="16"/>
        <v>占总概率为4.545455%</v>
      </c>
      <c r="L110" s="28" t="str">
        <f t="shared" si="17"/>
        <v>配置【A】比重100%</v>
      </c>
      <c r="M110" s="29"/>
      <c r="N110" s="1"/>
    </row>
    <row r="111" ht="17.25" spans="1:14">
      <c r="A111" s="15"/>
      <c r="B111" s="1">
        <v>103</v>
      </c>
      <c r="C111" s="2">
        <v>2904</v>
      </c>
      <c r="D111" s="2" t="str">
        <f>VLOOKUP(C111,[1]Sheet1!$B:$D,2,FALSE)&amp;"*"&amp;E111</f>
        <v>炼狱双头犬*1</v>
      </c>
      <c r="E111" s="1">
        <v>1</v>
      </c>
      <c r="F111" s="1">
        <f>VLOOKUP(C111,[1]Sheet1!$B:$F,5,FALSE)</f>
        <v>4</v>
      </c>
      <c r="G111" s="1">
        <v>3503</v>
      </c>
      <c r="H111" s="16">
        <v>100</v>
      </c>
      <c r="I111" s="27">
        <f t="shared" si="14"/>
        <v>2200</v>
      </c>
      <c r="J111" s="27">
        <f t="shared" si="15"/>
        <v>21</v>
      </c>
      <c r="K111" s="1" t="str">
        <f t="shared" si="16"/>
        <v>占总概率为4.545455%</v>
      </c>
      <c r="L111" s="28" t="str">
        <f t="shared" si="17"/>
        <v>配置【A】比重100%</v>
      </c>
      <c r="M111" s="29"/>
      <c r="N111" s="1"/>
    </row>
    <row r="112" ht="17.25" spans="1:14">
      <c r="A112" s="15"/>
      <c r="B112" s="1">
        <v>103</v>
      </c>
      <c r="C112" s="4">
        <v>2905</v>
      </c>
      <c r="D112" s="2" t="str">
        <f>VLOOKUP(C112,[1]Sheet1!$B:$D,2,FALSE)&amp;"*"&amp;E112</f>
        <v>烈焰战神*1</v>
      </c>
      <c r="E112" s="1">
        <v>1</v>
      </c>
      <c r="F112" s="1">
        <f>VLOOKUP(C112,[1]Sheet1!$B:$F,5,FALSE)</f>
        <v>4</v>
      </c>
      <c r="G112" s="1">
        <v>3503</v>
      </c>
      <c r="H112" s="16">
        <v>100</v>
      </c>
      <c r="I112" s="27">
        <f t="shared" si="14"/>
        <v>2200</v>
      </c>
      <c r="J112" s="27">
        <f t="shared" si="15"/>
        <v>21</v>
      </c>
      <c r="K112" s="1" t="str">
        <f t="shared" si="16"/>
        <v>占总概率为4.545455%</v>
      </c>
      <c r="L112" s="28" t="str">
        <f t="shared" si="17"/>
        <v>配置【A】比重100%</v>
      </c>
      <c r="M112" s="29"/>
      <c r="N112" s="1"/>
    </row>
    <row r="113" ht="17.25" spans="1:14">
      <c r="A113" s="15"/>
      <c r="B113" s="1">
        <v>103</v>
      </c>
      <c r="C113" s="2">
        <v>2906</v>
      </c>
      <c r="D113" s="2" t="str">
        <f>VLOOKUP(C113,[1]Sheet1!$B:$D,2,FALSE)&amp;"*"&amp;E113</f>
        <v>青眼雷龙*1</v>
      </c>
      <c r="E113" s="1">
        <v>1</v>
      </c>
      <c r="F113" s="1">
        <f>VLOOKUP(C113,[1]Sheet1!$B:$F,5,FALSE)</f>
        <v>4</v>
      </c>
      <c r="G113" s="1">
        <v>3503</v>
      </c>
      <c r="H113" s="16">
        <v>100</v>
      </c>
      <c r="I113" s="27">
        <f t="shared" si="14"/>
        <v>2200</v>
      </c>
      <c r="J113" s="27">
        <f t="shared" si="15"/>
        <v>21</v>
      </c>
      <c r="K113" s="1" t="str">
        <f t="shared" si="16"/>
        <v>占总概率为4.545455%</v>
      </c>
      <c r="L113" s="28" t="str">
        <f t="shared" si="17"/>
        <v>配置【A】比重100%</v>
      </c>
      <c r="M113" s="29"/>
      <c r="N113" s="1"/>
    </row>
    <row r="114" ht="17.25" spans="1:14">
      <c r="A114" s="15"/>
      <c r="B114" s="1">
        <v>103</v>
      </c>
      <c r="C114" s="4">
        <v>2907</v>
      </c>
      <c r="D114" s="2" t="str">
        <f>VLOOKUP(C114,[1]Sheet1!$B:$D,2,FALSE)&amp;"*"&amp;E114</f>
        <v>雷压飞翼兽*1</v>
      </c>
      <c r="E114" s="1">
        <v>1</v>
      </c>
      <c r="F114" s="1">
        <f>VLOOKUP(C114,[1]Sheet1!$B:$F,5,FALSE)</f>
        <v>4</v>
      </c>
      <c r="G114" s="1">
        <v>3503</v>
      </c>
      <c r="H114" s="16">
        <v>100</v>
      </c>
      <c r="I114" s="27">
        <f t="shared" si="14"/>
        <v>2200</v>
      </c>
      <c r="J114" s="27">
        <f t="shared" si="15"/>
        <v>21</v>
      </c>
      <c r="K114" s="1" t="str">
        <f t="shared" si="16"/>
        <v>占总概率为4.545455%</v>
      </c>
      <c r="L114" s="28" t="str">
        <f t="shared" si="17"/>
        <v>配置【A】比重100%</v>
      </c>
      <c r="M114" s="29"/>
      <c r="N114" s="1"/>
    </row>
    <row r="115" ht="17.25" spans="1:14">
      <c r="A115" s="15"/>
      <c r="B115" s="1">
        <v>103</v>
      </c>
      <c r="C115" s="2">
        <v>2908</v>
      </c>
      <c r="D115" s="2" t="str">
        <f>VLOOKUP(C115,[1]Sheet1!$B:$D,2,FALSE)&amp;"*"&amp;E115</f>
        <v>雷电掌控者*1</v>
      </c>
      <c r="E115" s="1">
        <v>1</v>
      </c>
      <c r="F115" s="1">
        <f>VLOOKUP(C115,[1]Sheet1!$B:$F,5,FALSE)</f>
        <v>4</v>
      </c>
      <c r="G115" s="1">
        <v>3503</v>
      </c>
      <c r="H115" s="16">
        <v>100</v>
      </c>
      <c r="I115" s="27">
        <f t="shared" si="14"/>
        <v>2200</v>
      </c>
      <c r="J115" s="27">
        <f t="shared" si="15"/>
        <v>21</v>
      </c>
      <c r="K115" s="1" t="str">
        <f t="shared" si="16"/>
        <v>占总概率为4.545455%</v>
      </c>
      <c r="L115" s="28" t="str">
        <f t="shared" si="17"/>
        <v>配置【A】比重100%</v>
      </c>
      <c r="M115" s="29"/>
      <c r="N115" s="1"/>
    </row>
    <row r="116" ht="17.25" spans="1:14">
      <c r="A116" s="15"/>
      <c r="B116" s="1">
        <v>103</v>
      </c>
      <c r="C116" s="4">
        <v>2909</v>
      </c>
      <c r="D116" s="2" t="str">
        <f>VLOOKUP(C116,[1]Sheet1!$B:$D,2,FALSE)&amp;"*"&amp;E116</f>
        <v>雷神鸟*1</v>
      </c>
      <c r="E116" s="1">
        <v>1</v>
      </c>
      <c r="F116" s="1">
        <f>VLOOKUP(C116,[1]Sheet1!$B:$F,5,FALSE)</f>
        <v>4</v>
      </c>
      <c r="G116" s="1">
        <v>3503</v>
      </c>
      <c r="H116" s="16">
        <v>100</v>
      </c>
      <c r="I116" s="27">
        <f t="shared" si="14"/>
        <v>2200</v>
      </c>
      <c r="J116" s="27">
        <f t="shared" si="15"/>
        <v>21</v>
      </c>
      <c r="K116" s="1" t="str">
        <f t="shared" si="16"/>
        <v>占总概率为4.545455%</v>
      </c>
      <c r="L116" s="28" t="str">
        <f t="shared" si="17"/>
        <v>配置【A】比重100%</v>
      </c>
      <c r="M116" s="29"/>
      <c r="N116" s="1"/>
    </row>
    <row r="117" ht="17.25" spans="1:14">
      <c r="A117" s="15"/>
      <c r="B117" s="1">
        <v>103</v>
      </c>
      <c r="C117" s="2">
        <v>2910</v>
      </c>
      <c r="D117" s="2" t="str">
        <f>VLOOKUP(C117,[1]Sheet1!$B:$D,2,FALSE)&amp;"*"&amp;E117</f>
        <v>闪电制造者*1</v>
      </c>
      <c r="E117" s="1">
        <v>1</v>
      </c>
      <c r="F117" s="1">
        <f>VLOOKUP(C117,[1]Sheet1!$B:$F,5,FALSE)</f>
        <v>4</v>
      </c>
      <c r="G117" s="1">
        <v>3503</v>
      </c>
      <c r="H117" s="16">
        <v>100</v>
      </c>
      <c r="I117" s="27">
        <f t="shared" si="14"/>
        <v>2200</v>
      </c>
      <c r="J117" s="27">
        <f t="shared" si="15"/>
        <v>21</v>
      </c>
      <c r="K117" s="1" t="str">
        <f t="shared" si="16"/>
        <v>占总概率为4.545455%</v>
      </c>
      <c r="L117" s="28" t="str">
        <f t="shared" si="17"/>
        <v>配置【A】比重100%</v>
      </c>
      <c r="M117" s="29"/>
      <c r="N117" s="1"/>
    </row>
    <row r="118" ht="17.25" spans="1:14">
      <c r="A118" s="15"/>
      <c r="B118" s="1">
        <v>103</v>
      </c>
      <c r="C118" s="4">
        <v>2911</v>
      </c>
      <c r="D118" s="2" t="str">
        <f>VLOOKUP(C118,[1]Sheet1!$B:$D,2,FALSE)&amp;"*"&amp;E118</f>
        <v>极寒领主*1</v>
      </c>
      <c r="E118" s="1">
        <v>1</v>
      </c>
      <c r="F118" s="1">
        <f>VLOOKUP(C118,[1]Sheet1!$B:$F,5,FALSE)</f>
        <v>4</v>
      </c>
      <c r="G118" s="1">
        <v>3503</v>
      </c>
      <c r="H118" s="16">
        <v>100</v>
      </c>
      <c r="I118" s="27">
        <f t="shared" si="14"/>
        <v>2200</v>
      </c>
      <c r="J118" s="27">
        <f t="shared" si="15"/>
        <v>21</v>
      </c>
      <c r="K118" s="1" t="str">
        <f t="shared" si="16"/>
        <v>占总概率为4.545455%</v>
      </c>
      <c r="L118" s="28" t="str">
        <f t="shared" si="17"/>
        <v>配置【A】比重100%</v>
      </c>
      <c r="M118" s="29"/>
      <c r="N118" s="1"/>
    </row>
    <row r="119" ht="17.25" spans="1:14">
      <c r="A119" s="15"/>
      <c r="B119" s="1">
        <v>103</v>
      </c>
      <c r="C119" s="2">
        <v>2912</v>
      </c>
      <c r="D119" s="2" t="str">
        <f>VLOOKUP(C119,[1]Sheet1!$B:$D,2,FALSE)&amp;"*"&amp;E119</f>
        <v>极寒蛛美丽*1</v>
      </c>
      <c r="E119" s="1">
        <v>1</v>
      </c>
      <c r="F119" s="1">
        <f>VLOOKUP(C119,[1]Sheet1!$B:$F,5,FALSE)</f>
        <v>4</v>
      </c>
      <c r="G119" s="1">
        <v>3503</v>
      </c>
      <c r="H119" s="16">
        <v>100</v>
      </c>
      <c r="I119" s="27">
        <f t="shared" si="14"/>
        <v>2200</v>
      </c>
      <c r="J119" s="27">
        <f t="shared" si="15"/>
        <v>21</v>
      </c>
      <c r="K119" s="1" t="str">
        <f t="shared" si="16"/>
        <v>占总概率为4.545455%</v>
      </c>
      <c r="L119" s="28" t="str">
        <f t="shared" si="17"/>
        <v>配置【A】比重100%</v>
      </c>
      <c r="M119" s="29"/>
      <c r="N119" s="1"/>
    </row>
    <row r="120" ht="17.25" spans="1:14">
      <c r="A120" s="15"/>
      <c r="B120" s="1">
        <v>103</v>
      </c>
      <c r="C120" s="4">
        <v>2913</v>
      </c>
      <c r="D120" s="2" t="str">
        <f>VLOOKUP(C120,[1]Sheet1!$B:$D,2,FALSE)&amp;"*"&amp;E120</f>
        <v>冰原领主*1</v>
      </c>
      <c r="E120" s="1">
        <v>1</v>
      </c>
      <c r="F120" s="1">
        <f>VLOOKUP(C120,[1]Sheet1!$B:$F,5,FALSE)</f>
        <v>4</v>
      </c>
      <c r="G120" s="1">
        <v>3503</v>
      </c>
      <c r="H120" s="16">
        <v>100</v>
      </c>
      <c r="I120" s="27">
        <f t="shared" si="14"/>
        <v>2200</v>
      </c>
      <c r="J120" s="27">
        <f t="shared" si="15"/>
        <v>21</v>
      </c>
      <c r="K120" s="1" t="str">
        <f t="shared" si="16"/>
        <v>占总概率为4.545455%</v>
      </c>
      <c r="L120" s="28" t="str">
        <f t="shared" si="17"/>
        <v>配置【A】比重100%</v>
      </c>
      <c r="M120" s="29"/>
      <c r="N120" s="1"/>
    </row>
    <row r="121" ht="17.25" spans="1:14">
      <c r="A121" s="15"/>
      <c r="B121" s="1">
        <v>103</v>
      </c>
      <c r="C121" s="2">
        <v>2914</v>
      </c>
      <c r="D121" s="2" t="str">
        <f>VLOOKUP(C121,[1]Sheet1!$B:$D,2,FALSE)&amp;"*"&amp;E121</f>
        <v>狂沙熊战士*1</v>
      </c>
      <c r="E121" s="1">
        <v>1</v>
      </c>
      <c r="F121" s="1">
        <f>VLOOKUP(C121,[1]Sheet1!$B:$F,5,FALSE)</f>
        <v>4</v>
      </c>
      <c r="G121" s="1">
        <v>3503</v>
      </c>
      <c r="H121" s="16">
        <v>100</v>
      </c>
      <c r="I121" s="27">
        <f t="shared" si="14"/>
        <v>2200</v>
      </c>
      <c r="J121" s="27">
        <f t="shared" si="15"/>
        <v>21</v>
      </c>
      <c r="K121" s="1" t="str">
        <f t="shared" si="16"/>
        <v>占总概率为4.545455%</v>
      </c>
      <c r="L121" s="28" t="str">
        <f t="shared" si="17"/>
        <v>配置【A】比重100%</v>
      </c>
      <c r="M121" s="29"/>
      <c r="N121" s="1"/>
    </row>
    <row r="122" ht="17.25" spans="1:14">
      <c r="A122" s="15"/>
      <c r="B122" s="1">
        <v>103</v>
      </c>
      <c r="C122" s="4">
        <v>2915</v>
      </c>
      <c r="D122" s="2" t="str">
        <f>VLOOKUP(C122,[1]Sheet1!$B:$D,2,FALSE)&amp;"*"&amp;E122</f>
        <v>黄沙护卫*1</v>
      </c>
      <c r="E122" s="1">
        <v>1</v>
      </c>
      <c r="F122" s="1">
        <f>VLOOKUP(C122,[1]Sheet1!$B:$F,5,FALSE)</f>
        <v>4</v>
      </c>
      <c r="G122" s="1">
        <v>3503</v>
      </c>
      <c r="H122" s="16">
        <v>100</v>
      </c>
      <c r="I122" s="27">
        <f t="shared" si="14"/>
        <v>2200</v>
      </c>
      <c r="J122" s="27">
        <f t="shared" si="15"/>
        <v>21</v>
      </c>
      <c r="K122" s="1" t="str">
        <f t="shared" si="16"/>
        <v>占总概率为4.545455%</v>
      </c>
      <c r="L122" s="28" t="str">
        <f t="shared" si="17"/>
        <v>配置【A】比重100%</v>
      </c>
      <c r="M122" s="29"/>
      <c r="N122" s="1"/>
    </row>
    <row r="123" ht="17.25" spans="1:14">
      <c r="A123" s="15"/>
      <c r="B123" s="1">
        <v>103</v>
      </c>
      <c r="C123" s="2">
        <v>2916</v>
      </c>
      <c r="D123" s="2" t="str">
        <f>VLOOKUP(C123,[1]Sheet1!$B:$D,2,FALSE)&amp;"*"&amp;E123</f>
        <v>绿洲之主*1</v>
      </c>
      <c r="E123" s="1">
        <v>1</v>
      </c>
      <c r="F123" s="1">
        <f>VLOOKUP(C123,[1]Sheet1!$B:$F,5,FALSE)</f>
        <v>4</v>
      </c>
      <c r="G123" s="1">
        <v>3503</v>
      </c>
      <c r="H123" s="16">
        <v>100</v>
      </c>
      <c r="I123" s="27">
        <f t="shared" si="14"/>
        <v>2200</v>
      </c>
      <c r="J123" s="27">
        <f t="shared" si="15"/>
        <v>21</v>
      </c>
      <c r="K123" s="1" t="str">
        <f t="shared" si="16"/>
        <v>占总概率为4.545455%</v>
      </c>
      <c r="L123" s="28" t="str">
        <f t="shared" si="17"/>
        <v>配置【A】比重100%</v>
      </c>
      <c r="M123" s="29"/>
      <c r="N123" s="1"/>
    </row>
    <row r="124" ht="17.25" spans="1:14">
      <c r="A124" s="15"/>
      <c r="B124" s="1">
        <v>103</v>
      </c>
      <c r="C124" s="4">
        <v>2917</v>
      </c>
      <c r="D124" s="2" t="str">
        <f>VLOOKUP(C124,[1]Sheet1!$B:$D,2,FALSE)&amp;"*"&amp;E124</f>
        <v>黄沙之主*1</v>
      </c>
      <c r="E124" s="1">
        <v>1</v>
      </c>
      <c r="F124" s="1">
        <f>VLOOKUP(C124,[1]Sheet1!$B:$F,5,FALSE)</f>
        <v>4</v>
      </c>
      <c r="G124" s="1">
        <v>3503</v>
      </c>
      <c r="H124" s="16">
        <v>100</v>
      </c>
      <c r="I124" s="27">
        <f t="shared" si="14"/>
        <v>2200</v>
      </c>
      <c r="J124" s="27">
        <f t="shared" si="15"/>
        <v>21</v>
      </c>
      <c r="K124" s="1" t="str">
        <f t="shared" si="16"/>
        <v>占总概率为4.545455%</v>
      </c>
      <c r="L124" s="28" t="str">
        <f t="shared" si="17"/>
        <v>配置【A】比重100%</v>
      </c>
      <c r="M124" s="29"/>
      <c r="N124" s="1"/>
    </row>
    <row r="125" ht="17.25" spans="1:14">
      <c r="A125" s="15"/>
      <c r="B125" s="1">
        <v>103</v>
      </c>
      <c r="C125" s="2">
        <v>2918</v>
      </c>
      <c r="D125" s="2" t="str">
        <f>VLOOKUP(C125,[1]Sheet1!$B:$D,2,FALSE)&amp;"*"&amp;E125</f>
        <v>祈风使*1</v>
      </c>
      <c r="E125" s="1">
        <v>1</v>
      </c>
      <c r="F125" s="1">
        <f>VLOOKUP(C125,[1]Sheet1!$B:$F,5,FALSE)</f>
        <v>4</v>
      </c>
      <c r="G125" s="1">
        <v>3503</v>
      </c>
      <c r="H125" s="16">
        <v>100</v>
      </c>
      <c r="I125" s="27">
        <f t="shared" si="14"/>
        <v>2200</v>
      </c>
      <c r="J125" s="27">
        <f t="shared" si="15"/>
        <v>21</v>
      </c>
      <c r="K125" s="1" t="str">
        <f t="shared" si="16"/>
        <v>占总概率为4.545455%</v>
      </c>
      <c r="L125" s="28" t="str">
        <f t="shared" si="17"/>
        <v>配置【A】比重100%</v>
      </c>
      <c r="M125" s="29"/>
      <c r="N125" s="1"/>
    </row>
    <row r="126" ht="17.25" spans="1:14">
      <c r="A126" s="15"/>
      <c r="B126" s="1">
        <v>103</v>
      </c>
      <c r="C126" s="4">
        <v>2919</v>
      </c>
      <c r="D126" s="2" t="str">
        <f>VLOOKUP(C126,[1]Sheet1!$B:$D,2,FALSE)&amp;"*"&amp;E126</f>
        <v>寒冰使*1</v>
      </c>
      <c r="E126" s="1">
        <v>1</v>
      </c>
      <c r="F126" s="1">
        <f>VLOOKUP(C126,[1]Sheet1!$B:$F,5,FALSE)</f>
        <v>4</v>
      </c>
      <c r="G126" s="1">
        <v>3503</v>
      </c>
      <c r="H126" s="16">
        <v>100</v>
      </c>
      <c r="I126" s="27">
        <f t="shared" si="14"/>
        <v>2200</v>
      </c>
      <c r="J126" s="27">
        <f t="shared" si="15"/>
        <v>21</v>
      </c>
      <c r="K126" s="1" t="str">
        <f t="shared" si="16"/>
        <v>占总概率为4.545455%</v>
      </c>
      <c r="L126" s="28" t="str">
        <f t="shared" si="17"/>
        <v>配置【A】比重100%</v>
      </c>
      <c r="M126" s="29"/>
      <c r="N126" s="1"/>
    </row>
    <row r="127" ht="17.25" spans="1:14">
      <c r="A127" s="15"/>
      <c r="B127" s="1">
        <v>103</v>
      </c>
      <c r="C127" s="2">
        <v>2920</v>
      </c>
      <c r="D127" s="2" t="str">
        <f>VLOOKUP(C127,[1]Sheet1!$B:$D,2,FALSE)&amp;"*"&amp;E127</f>
        <v>霹雳使*1</v>
      </c>
      <c r="E127" s="1">
        <v>1</v>
      </c>
      <c r="F127" s="1">
        <f>VLOOKUP(C127,[1]Sheet1!$B:$F,5,FALSE)</f>
        <v>4</v>
      </c>
      <c r="G127" s="1">
        <v>3503</v>
      </c>
      <c r="H127" s="16">
        <v>100</v>
      </c>
      <c r="I127" s="27">
        <f t="shared" si="14"/>
        <v>2200</v>
      </c>
      <c r="J127" s="27">
        <f t="shared" si="15"/>
        <v>21</v>
      </c>
      <c r="K127" s="1" t="str">
        <f t="shared" si="16"/>
        <v>占总概率为4.545455%</v>
      </c>
      <c r="L127" s="28" t="str">
        <f t="shared" si="17"/>
        <v>配置【A】比重100%</v>
      </c>
      <c r="M127" s="29"/>
      <c r="N127" s="1"/>
    </row>
    <row r="128" ht="17.25" spans="1:14">
      <c r="A128" s="15"/>
      <c r="B128" s="1">
        <v>103</v>
      </c>
      <c r="C128" s="4">
        <v>2921</v>
      </c>
      <c r="D128" s="2" t="str">
        <f>VLOOKUP(C128,[1]Sheet1!$B:$D,2,FALSE)&amp;"*"&amp;E128</f>
        <v>烈火使*1</v>
      </c>
      <c r="E128" s="1">
        <v>1</v>
      </c>
      <c r="F128" s="1">
        <f>VLOOKUP(C128,[1]Sheet1!$B:$F,5,FALSE)</f>
        <v>4</v>
      </c>
      <c r="G128" s="1">
        <v>3503</v>
      </c>
      <c r="H128" s="16">
        <v>100</v>
      </c>
      <c r="I128" s="27">
        <f t="shared" si="14"/>
        <v>2200</v>
      </c>
      <c r="J128" s="27">
        <f t="shared" si="15"/>
        <v>21</v>
      </c>
      <c r="K128" s="1" t="str">
        <f t="shared" si="16"/>
        <v>占总概率为4.545455%</v>
      </c>
      <c r="L128" s="28" t="str">
        <f t="shared" si="17"/>
        <v>配置【A】比重100%</v>
      </c>
      <c r="M128" s="29"/>
      <c r="N128" s="1"/>
    </row>
    <row r="129" ht="17.25" spans="1:14">
      <c r="A129" s="15"/>
      <c r="B129" s="1">
        <v>103</v>
      </c>
      <c r="C129" s="2">
        <v>2922</v>
      </c>
      <c r="D129" s="2" t="str">
        <f>VLOOKUP(C129,[1]Sheet1!$B:$D,2,FALSE)&amp;"*"&amp;E129</f>
        <v>远古炼狱火*1</v>
      </c>
      <c r="E129" s="1">
        <v>1</v>
      </c>
      <c r="F129" s="1">
        <f>VLOOKUP(C129,[1]Sheet1!$B:$F,5,FALSE)</f>
        <v>4</v>
      </c>
      <c r="G129" s="1">
        <v>3503</v>
      </c>
      <c r="H129" s="16">
        <v>100</v>
      </c>
      <c r="I129" s="27">
        <f t="shared" si="14"/>
        <v>2200</v>
      </c>
      <c r="J129" s="27">
        <f t="shared" si="15"/>
        <v>21</v>
      </c>
      <c r="K129" s="1" t="str">
        <f t="shared" si="16"/>
        <v>占总概率为4.545455%</v>
      </c>
      <c r="L129" s="28" t="str">
        <f t="shared" si="17"/>
        <v>配置【A】比重100%</v>
      </c>
      <c r="M129" s="29"/>
      <c r="N129" s="1"/>
    </row>
    <row r="130" ht="17.25" spans="1:14">
      <c r="A130" s="15"/>
      <c r="B130" s="1">
        <v>103</v>
      </c>
      <c r="C130" s="39">
        <v>2001</v>
      </c>
      <c r="D130" s="2" t="str">
        <f>VLOOKUP(C130,[1]Sheet1!$B:$D,2,FALSE)&amp;"*"&amp;E130</f>
        <v>炼狱熊怪*1</v>
      </c>
      <c r="E130" s="1">
        <v>1</v>
      </c>
      <c r="F130" s="1">
        <f>VLOOKUP(C130,[1]Sheet1!$B:$F,5,FALSE)</f>
        <v>2</v>
      </c>
      <c r="G130" s="1">
        <v>3504</v>
      </c>
      <c r="H130" s="16">
        <v>400</v>
      </c>
      <c r="I130" s="27">
        <f t="shared" si="14"/>
        <v>9998</v>
      </c>
      <c r="J130" s="27">
        <f t="shared" si="15"/>
        <v>24</v>
      </c>
      <c r="K130" s="1" t="str">
        <f t="shared" si="16"/>
        <v>占总概率为4.0008%</v>
      </c>
      <c r="L130" s="28" t="str">
        <f t="shared" si="17"/>
        <v>配置【C】比重64.012803%</v>
      </c>
      <c r="M130" s="29"/>
      <c r="N130" s="1"/>
    </row>
    <row r="131" ht="17.25" spans="1:14">
      <c r="A131" s="15"/>
      <c r="B131" s="1">
        <v>103</v>
      </c>
      <c r="C131" s="40">
        <v>2011</v>
      </c>
      <c r="D131" s="2" t="str">
        <f>VLOOKUP(C131,[1]Sheet1!$B:$D,2,FALSE)&amp;"*"&amp;E131</f>
        <v>小狗头人*1</v>
      </c>
      <c r="E131" s="1">
        <v>1</v>
      </c>
      <c r="F131" s="1">
        <f>VLOOKUP(C131,[1]Sheet1!$B:$F,5,FALSE)</f>
        <v>2</v>
      </c>
      <c r="G131" s="1">
        <v>3504</v>
      </c>
      <c r="H131" s="16">
        <v>400</v>
      </c>
      <c r="I131" s="27">
        <f t="shared" si="14"/>
        <v>9998</v>
      </c>
      <c r="J131" s="27">
        <f t="shared" si="15"/>
        <v>24</v>
      </c>
      <c r="K131" s="1" t="str">
        <f t="shared" si="16"/>
        <v>占总概率为4.0008%</v>
      </c>
      <c r="L131" s="28" t="str">
        <f t="shared" si="17"/>
        <v>配置【C】比重64.012803%</v>
      </c>
      <c r="M131" s="29"/>
      <c r="N131" s="1"/>
    </row>
    <row r="132" ht="17.25" spans="1:14">
      <c r="A132" s="15"/>
      <c r="B132" s="1">
        <v>103</v>
      </c>
      <c r="C132" s="41">
        <v>2022</v>
      </c>
      <c r="D132" s="2" t="str">
        <f>VLOOKUP(C132,[1]Sheet1!$B:$D,2,FALSE)&amp;"*"&amp;E132</f>
        <v>冰川鬼魂*1</v>
      </c>
      <c r="E132" s="1">
        <v>1</v>
      </c>
      <c r="F132" s="1">
        <f>VLOOKUP(C132,[1]Sheet1!$B:$F,5,FALSE)</f>
        <v>2</v>
      </c>
      <c r="G132" s="1">
        <v>3504</v>
      </c>
      <c r="H132" s="16">
        <v>400</v>
      </c>
      <c r="I132" s="27">
        <f t="shared" si="14"/>
        <v>9998</v>
      </c>
      <c r="J132" s="27">
        <f t="shared" si="15"/>
        <v>24</v>
      </c>
      <c r="K132" s="1" t="str">
        <f t="shared" si="16"/>
        <v>占总概率为4.0008%</v>
      </c>
      <c r="L132" s="28" t="str">
        <f t="shared" si="17"/>
        <v>配置【C】比重64.012803%</v>
      </c>
      <c r="M132" s="29"/>
      <c r="N132" s="1"/>
    </row>
    <row r="133" ht="17.25" spans="1:14">
      <c r="A133" s="15"/>
      <c r="B133" s="1">
        <v>103</v>
      </c>
      <c r="C133" s="42">
        <v>2034</v>
      </c>
      <c r="D133" s="2" t="str">
        <f>VLOOKUP(C133,[1]Sheet1!$B:$D,2,FALSE)&amp;"*"&amp;E133</f>
        <v>绿洲鬼魂*1</v>
      </c>
      <c r="E133" s="1">
        <v>1</v>
      </c>
      <c r="F133" s="1">
        <f>VLOOKUP(C133,[1]Sheet1!$B:$F,5,FALSE)</f>
        <v>2</v>
      </c>
      <c r="G133" s="1">
        <v>3504</v>
      </c>
      <c r="H133" s="16">
        <v>400</v>
      </c>
      <c r="I133" s="27">
        <f t="shared" si="14"/>
        <v>9998</v>
      </c>
      <c r="J133" s="27">
        <f t="shared" si="15"/>
        <v>24</v>
      </c>
      <c r="K133" s="1" t="str">
        <f t="shared" si="16"/>
        <v>占总概率为4.0008%</v>
      </c>
      <c r="L133" s="28" t="str">
        <f t="shared" si="17"/>
        <v>配置【C】比重64.012803%</v>
      </c>
      <c r="M133" s="29"/>
      <c r="N133" s="1"/>
    </row>
    <row r="134" ht="17.25" spans="1:14">
      <c r="A134" s="15"/>
      <c r="B134" s="1">
        <v>103</v>
      </c>
      <c r="C134" s="40">
        <v>2012</v>
      </c>
      <c r="D134" s="2" t="str">
        <f>VLOOKUP(C134,[1]Sheet1!$B:$D,2,FALSE)&amp;"*"&amp;E134</f>
        <v>雷电之魂*1</v>
      </c>
      <c r="E134" s="1">
        <v>1</v>
      </c>
      <c r="F134" s="1">
        <f>VLOOKUP(C134,[1]Sheet1!$B:$F,5,FALSE)</f>
        <v>2</v>
      </c>
      <c r="G134" s="1">
        <v>3504</v>
      </c>
      <c r="H134" s="16">
        <v>400</v>
      </c>
      <c r="I134" s="27">
        <f t="shared" si="14"/>
        <v>9998</v>
      </c>
      <c r="J134" s="27">
        <f t="shared" si="15"/>
        <v>24</v>
      </c>
      <c r="K134" s="1" t="str">
        <f t="shared" si="16"/>
        <v>占总概率为4.0008%</v>
      </c>
      <c r="L134" s="28" t="str">
        <f t="shared" si="17"/>
        <v>配置【C】比重64.012803%</v>
      </c>
      <c r="M134" s="29"/>
      <c r="N134" s="1"/>
    </row>
    <row r="135" ht="17.25" spans="1:14">
      <c r="A135" s="15"/>
      <c r="B135" s="1">
        <v>103</v>
      </c>
      <c r="C135" s="42">
        <v>2036</v>
      </c>
      <c r="D135" s="2" t="str">
        <f>VLOOKUP(C135,[1]Sheet1!$B:$D,2,FALSE)&amp;"*"&amp;E135</f>
        <v>幼年沙龙*1</v>
      </c>
      <c r="E135" s="1">
        <v>1</v>
      </c>
      <c r="F135" s="1">
        <f>VLOOKUP(C135,[1]Sheet1!$B:$F,5,FALSE)</f>
        <v>2</v>
      </c>
      <c r="G135" s="1">
        <v>3504</v>
      </c>
      <c r="H135" s="16">
        <v>400</v>
      </c>
      <c r="I135" s="27">
        <f t="shared" si="14"/>
        <v>9998</v>
      </c>
      <c r="J135" s="27">
        <f t="shared" si="15"/>
        <v>24</v>
      </c>
      <c r="K135" s="1" t="str">
        <f t="shared" si="16"/>
        <v>占总概率为4.0008%</v>
      </c>
      <c r="L135" s="28" t="str">
        <f t="shared" si="17"/>
        <v>配置【C】比重64.012803%</v>
      </c>
      <c r="M135" s="29"/>
      <c r="N135" s="1"/>
    </row>
    <row r="136" ht="17.25" spans="1:14">
      <c r="A136" s="15"/>
      <c r="B136" s="1">
        <v>103</v>
      </c>
      <c r="C136" s="42">
        <v>2037</v>
      </c>
      <c r="D136" s="2" t="str">
        <f>VLOOKUP(C136,[1]Sheet1!$B:$D,2,FALSE)&amp;"*"&amp;E136</f>
        <v>绿洲精灵幼龙*1</v>
      </c>
      <c r="E136" s="1">
        <v>1</v>
      </c>
      <c r="F136" s="1">
        <f>VLOOKUP(C136,[1]Sheet1!$B:$F,5,FALSE)</f>
        <v>2</v>
      </c>
      <c r="G136" s="1">
        <v>3504</v>
      </c>
      <c r="H136" s="16">
        <v>400</v>
      </c>
      <c r="I136" s="27">
        <f t="shared" si="14"/>
        <v>9998</v>
      </c>
      <c r="J136" s="27">
        <f t="shared" si="15"/>
        <v>24</v>
      </c>
      <c r="K136" s="1" t="str">
        <f t="shared" si="16"/>
        <v>占总概率为4.0008%</v>
      </c>
      <c r="L136" s="28" t="str">
        <f t="shared" si="17"/>
        <v>配置【C】比重64.012803%</v>
      </c>
      <c r="M136" s="29"/>
      <c r="N136" s="1"/>
    </row>
    <row r="137" ht="17.25" spans="1:14">
      <c r="A137" s="15"/>
      <c r="B137" s="1">
        <v>103</v>
      </c>
      <c r="C137" s="39">
        <v>2004</v>
      </c>
      <c r="D137" s="2" t="str">
        <f>VLOOKUP(C137,[1]Sheet1!$B:$D,2,FALSE)&amp;"*"&amp;E137</f>
        <v>炼狱亡魂*1</v>
      </c>
      <c r="E137" s="1">
        <v>1</v>
      </c>
      <c r="F137" s="1">
        <f>VLOOKUP(C137,[1]Sheet1!$B:$F,5,FALSE)</f>
        <v>2</v>
      </c>
      <c r="G137" s="1">
        <v>3504</v>
      </c>
      <c r="H137" s="16">
        <v>400</v>
      </c>
      <c r="I137" s="27">
        <f t="shared" si="14"/>
        <v>9998</v>
      </c>
      <c r="J137" s="27">
        <f t="shared" si="15"/>
        <v>24</v>
      </c>
      <c r="K137" s="1" t="str">
        <f t="shared" si="16"/>
        <v>占总概率为4.0008%</v>
      </c>
      <c r="L137" s="28" t="str">
        <f t="shared" si="17"/>
        <v>配置【C】比重64.012803%</v>
      </c>
      <c r="M137" s="29"/>
      <c r="N137" s="1"/>
    </row>
    <row r="138" ht="17.25" spans="1:14">
      <c r="A138" s="15"/>
      <c r="B138" s="1">
        <v>103</v>
      </c>
      <c r="C138" s="39">
        <v>2501</v>
      </c>
      <c r="D138" s="2" t="str">
        <f>VLOOKUP(C138,[1]Sheet1!$B:$D,2,FALSE)&amp;"*"&amp;E138</f>
        <v>炼狱狼*1</v>
      </c>
      <c r="E138" s="1">
        <v>1</v>
      </c>
      <c r="F138" s="1">
        <f>VLOOKUP(C138,[1]Sheet1!$B:$F,5,FALSE)</f>
        <v>3</v>
      </c>
      <c r="G138" s="1">
        <v>3504</v>
      </c>
      <c r="H138" s="16">
        <v>200</v>
      </c>
      <c r="I138" s="27">
        <f t="shared" si="14"/>
        <v>9998</v>
      </c>
      <c r="J138" s="27">
        <f t="shared" si="15"/>
        <v>49</v>
      </c>
      <c r="K138" s="1" t="str">
        <f t="shared" si="16"/>
        <v>占总概率为2.0004%</v>
      </c>
      <c r="L138" s="28" t="str">
        <f t="shared" si="17"/>
        <v>配置【B】比重30.006001%</v>
      </c>
      <c r="M138" s="29"/>
      <c r="N138" s="1"/>
    </row>
    <row r="139" ht="17.25" spans="1:14">
      <c r="A139" s="15"/>
      <c r="B139" s="1">
        <v>103</v>
      </c>
      <c r="C139" s="39">
        <v>2508</v>
      </c>
      <c r="D139" s="2" t="str">
        <f>VLOOKUP(C139,[1]Sheet1!$B:$D,2,FALSE)&amp;"*"&amp;E139</f>
        <v>烈焰战龟*1</v>
      </c>
      <c r="E139" s="1">
        <v>1</v>
      </c>
      <c r="F139" s="1">
        <f>VLOOKUP(C139,[1]Sheet1!$B:$F,5,FALSE)</f>
        <v>3</v>
      </c>
      <c r="G139" s="1">
        <v>3504</v>
      </c>
      <c r="H139" s="16">
        <v>200</v>
      </c>
      <c r="I139" s="27">
        <f t="shared" si="14"/>
        <v>9998</v>
      </c>
      <c r="J139" s="27">
        <f t="shared" si="15"/>
        <v>49</v>
      </c>
      <c r="K139" s="1" t="str">
        <f t="shared" si="16"/>
        <v>占总概率为2.0004%</v>
      </c>
      <c r="L139" s="28" t="str">
        <f t="shared" si="17"/>
        <v>配置【B】比重30.006001%</v>
      </c>
      <c r="M139" s="29"/>
      <c r="N139" s="1"/>
    </row>
    <row r="140" ht="17.25" spans="1:14">
      <c r="A140" s="15"/>
      <c r="B140" s="1">
        <v>103</v>
      </c>
      <c r="C140" s="40">
        <v>2517</v>
      </c>
      <c r="D140" s="2" t="str">
        <f>VLOOKUP(C140,[1]Sheet1!$B:$D,2,FALSE)&amp;"*"&amp;E140</f>
        <v>雷霆晶龟*1</v>
      </c>
      <c r="E140" s="1">
        <v>1</v>
      </c>
      <c r="F140" s="1">
        <f>VLOOKUP(C140,[1]Sheet1!$B:$F,5,FALSE)</f>
        <v>3</v>
      </c>
      <c r="G140" s="1">
        <v>3504</v>
      </c>
      <c r="H140" s="16">
        <v>200</v>
      </c>
      <c r="I140" s="27">
        <f t="shared" ref="I140:I171" si="18">SUMIFS(H:H,G:G,G140)</f>
        <v>9998</v>
      </c>
      <c r="J140" s="27">
        <f t="shared" ref="J140:J171" si="19">INT(1/ROUND((H140/I140*100),6)*100)</f>
        <v>49</v>
      </c>
      <c r="K140" s="1" t="str">
        <f t="shared" ref="K140:K171" si="20">"占总概率为"&amp;ROUND((H140/I140*100),6)&amp;"%"</f>
        <v>占总概率为2.0004%</v>
      </c>
      <c r="L140" s="28" t="str">
        <f t="shared" ref="L140:L171" si="21">"配置【"&amp;VLOOKUP(F140,M:N,2)&amp;"】比重"&amp;ROUND((SUMIFS(H:H,F:F,F140,G:G,G140)/I140*100),6)&amp;"%"</f>
        <v>配置【B】比重30.006001%</v>
      </c>
      <c r="M140" s="29"/>
      <c r="N140" s="1"/>
    </row>
    <row r="141" ht="17.25" spans="1:14">
      <c r="A141" s="15"/>
      <c r="B141" s="1">
        <v>103</v>
      </c>
      <c r="C141" s="41">
        <v>2531</v>
      </c>
      <c r="D141" s="2" t="str">
        <f>VLOOKUP(C141,[1]Sheet1!$B:$D,2,FALSE)&amp;"*"&amp;E141</f>
        <v>冰川幼龟*1</v>
      </c>
      <c r="E141" s="1">
        <v>1</v>
      </c>
      <c r="F141" s="1">
        <f>VLOOKUP(C141,[1]Sheet1!$B:$F,5,FALSE)</f>
        <v>3</v>
      </c>
      <c r="G141" s="1">
        <v>3504</v>
      </c>
      <c r="H141" s="16">
        <v>200</v>
      </c>
      <c r="I141" s="27">
        <f t="shared" si="18"/>
        <v>9998</v>
      </c>
      <c r="J141" s="27">
        <f t="shared" si="19"/>
        <v>49</v>
      </c>
      <c r="K141" s="1" t="str">
        <f t="shared" si="20"/>
        <v>占总概率为2.0004%</v>
      </c>
      <c r="L141" s="28" t="str">
        <f t="shared" si="21"/>
        <v>配置【B】比重30.006001%</v>
      </c>
      <c r="M141" s="29"/>
      <c r="N141" s="1"/>
    </row>
    <row r="142" ht="17.25" spans="1:14">
      <c r="A142" s="15"/>
      <c r="B142" s="1">
        <v>103</v>
      </c>
      <c r="C142" s="42">
        <v>2043</v>
      </c>
      <c r="D142" s="2" t="str">
        <f>VLOOKUP(C142,[1]Sheet1!$B:$D,2,FALSE)&amp;"*"&amp;E142</f>
        <v>沙漠金龟*1</v>
      </c>
      <c r="E142" s="1">
        <v>1</v>
      </c>
      <c r="F142" s="1">
        <f>VLOOKUP(C142,[1]Sheet1!$B:$F,5,FALSE)</f>
        <v>2</v>
      </c>
      <c r="G142" s="1">
        <v>3504</v>
      </c>
      <c r="H142" s="16">
        <v>400</v>
      </c>
      <c r="I142" s="27">
        <f t="shared" si="18"/>
        <v>9998</v>
      </c>
      <c r="J142" s="27">
        <f t="shared" si="19"/>
        <v>24</v>
      </c>
      <c r="K142" s="1" t="str">
        <f t="shared" si="20"/>
        <v>占总概率为4.0008%</v>
      </c>
      <c r="L142" s="28" t="str">
        <f t="shared" si="21"/>
        <v>配置【C】比重64.012803%</v>
      </c>
      <c r="M142" s="29"/>
      <c r="N142" s="1"/>
    </row>
    <row r="143" ht="17.25" spans="1:14">
      <c r="A143" s="15"/>
      <c r="B143" s="1">
        <v>103</v>
      </c>
      <c r="C143" s="39">
        <v>2505</v>
      </c>
      <c r="D143" s="2" t="str">
        <f>VLOOKUP(C143,[1]Sheet1!$B:$D,2,FALSE)&amp;"*"&amp;E143</f>
        <v>炼狱石甲虫*1</v>
      </c>
      <c r="E143" s="1">
        <v>1</v>
      </c>
      <c r="F143" s="1">
        <f>VLOOKUP(C143,[1]Sheet1!$B:$F,5,FALSE)</f>
        <v>3</v>
      </c>
      <c r="G143" s="1">
        <v>3504</v>
      </c>
      <c r="H143" s="16">
        <v>200</v>
      </c>
      <c r="I143" s="27">
        <f t="shared" si="18"/>
        <v>9998</v>
      </c>
      <c r="J143" s="27">
        <f t="shared" si="19"/>
        <v>49</v>
      </c>
      <c r="K143" s="1" t="str">
        <f t="shared" si="20"/>
        <v>占总概率为2.0004%</v>
      </c>
      <c r="L143" s="28" t="str">
        <f t="shared" si="21"/>
        <v>配置【B】比重30.006001%</v>
      </c>
      <c r="M143" s="29"/>
      <c r="N143" s="1"/>
    </row>
    <row r="144" ht="17.25" spans="1:14">
      <c r="A144" s="15"/>
      <c r="B144" s="1">
        <v>103</v>
      </c>
      <c r="C144" s="41">
        <v>2533</v>
      </c>
      <c r="D144" s="2" t="str">
        <f>VLOOKUP(C144,[1]Sheet1!$B:$D,2,FALSE)&amp;"*"&amp;E144</f>
        <v>冰晶石甲虫*1</v>
      </c>
      <c r="E144" s="1">
        <v>1</v>
      </c>
      <c r="F144" s="1">
        <f>VLOOKUP(C144,[1]Sheet1!$B:$F,5,FALSE)</f>
        <v>3</v>
      </c>
      <c r="G144" s="1">
        <v>3504</v>
      </c>
      <c r="H144" s="16">
        <v>200</v>
      </c>
      <c r="I144" s="27">
        <f t="shared" si="18"/>
        <v>9998</v>
      </c>
      <c r="J144" s="27">
        <f t="shared" si="19"/>
        <v>49</v>
      </c>
      <c r="K144" s="1" t="str">
        <f t="shared" si="20"/>
        <v>占总概率为2.0004%</v>
      </c>
      <c r="L144" s="28" t="str">
        <f t="shared" si="21"/>
        <v>配置【B】比重30.006001%</v>
      </c>
      <c r="M144" s="29"/>
      <c r="N144" s="1"/>
    </row>
    <row r="145" ht="17.25" spans="1:14">
      <c r="A145" s="15"/>
      <c r="B145" s="1">
        <v>103</v>
      </c>
      <c r="C145" s="40">
        <v>2017</v>
      </c>
      <c r="D145" s="2" t="str">
        <f>VLOOKUP(C145,[1]Sheet1!$B:$D,2,FALSE)&amp;"*"&amp;E145</f>
        <v>霹雳怪手*1</v>
      </c>
      <c r="E145" s="1">
        <v>1</v>
      </c>
      <c r="F145" s="1">
        <f>VLOOKUP(C145,[1]Sheet1!$B:$F,5,FALSE)</f>
        <v>2</v>
      </c>
      <c r="G145" s="1">
        <v>3504</v>
      </c>
      <c r="H145" s="16">
        <v>400</v>
      </c>
      <c r="I145" s="27">
        <f t="shared" si="18"/>
        <v>9998</v>
      </c>
      <c r="J145" s="27">
        <f t="shared" si="19"/>
        <v>24</v>
      </c>
      <c r="K145" s="1" t="str">
        <f t="shared" si="20"/>
        <v>占总概率为4.0008%</v>
      </c>
      <c r="L145" s="28" t="str">
        <f t="shared" si="21"/>
        <v>配置【C】比重64.012803%</v>
      </c>
      <c r="M145" s="29"/>
      <c r="N145" s="1"/>
    </row>
    <row r="146" ht="17.25" spans="1:14">
      <c r="A146" s="15"/>
      <c r="B146" s="1">
        <v>103</v>
      </c>
      <c r="C146" s="42">
        <v>2040</v>
      </c>
      <c r="D146" s="2" t="str">
        <f>VLOOKUP(C146,[1]Sheet1!$B:$D,2,FALSE)&amp;"*"&amp;E146</f>
        <v>狂沙怪手*1</v>
      </c>
      <c r="E146" s="1">
        <v>1</v>
      </c>
      <c r="F146" s="1">
        <f>VLOOKUP(C146,[1]Sheet1!$B:$F,5,FALSE)</f>
        <v>2</v>
      </c>
      <c r="G146" s="1">
        <v>3504</v>
      </c>
      <c r="H146" s="16">
        <v>400</v>
      </c>
      <c r="I146" s="27">
        <f t="shared" si="18"/>
        <v>9998</v>
      </c>
      <c r="J146" s="27">
        <f t="shared" si="19"/>
        <v>24</v>
      </c>
      <c r="K146" s="1" t="str">
        <f t="shared" si="20"/>
        <v>占总概率为4.0008%</v>
      </c>
      <c r="L146" s="28" t="str">
        <f t="shared" si="21"/>
        <v>配置【C】比重64.012803%</v>
      </c>
      <c r="M146" s="29"/>
      <c r="N146" s="1"/>
    </row>
    <row r="147" ht="17.25" spans="1:14">
      <c r="A147" s="15"/>
      <c r="B147" s="1">
        <v>103</v>
      </c>
      <c r="C147" s="42">
        <v>2548</v>
      </c>
      <c r="D147" s="2" t="str">
        <f>VLOOKUP(C147,[1]Sheet1!$B:$D,2,FALSE)&amp;"*"&amp;E147</f>
        <v>绿洲怪手*1</v>
      </c>
      <c r="E147" s="1">
        <v>1</v>
      </c>
      <c r="F147" s="1">
        <f>VLOOKUP(C147,[1]Sheet1!$B:$F,5,FALSE)</f>
        <v>3</v>
      </c>
      <c r="G147" s="1">
        <v>3504</v>
      </c>
      <c r="H147" s="16">
        <v>200</v>
      </c>
      <c r="I147" s="27">
        <f t="shared" si="18"/>
        <v>9998</v>
      </c>
      <c r="J147" s="27">
        <f t="shared" si="19"/>
        <v>49</v>
      </c>
      <c r="K147" s="1" t="str">
        <f t="shared" si="20"/>
        <v>占总概率为2.0004%</v>
      </c>
      <c r="L147" s="28" t="str">
        <f t="shared" si="21"/>
        <v>配置【B】比重30.006001%</v>
      </c>
      <c r="M147" s="29"/>
      <c r="N147" s="1"/>
    </row>
    <row r="148" ht="17.25" spans="1:14">
      <c r="A148" s="15"/>
      <c r="B148" s="1">
        <v>103</v>
      </c>
      <c r="C148" s="40">
        <v>2019</v>
      </c>
      <c r="D148" s="2" t="str">
        <f>VLOOKUP(C148,[1]Sheet1!$B:$D,2,FALSE)&amp;"*"&amp;E148</f>
        <v>雷羽鹫*1</v>
      </c>
      <c r="E148" s="1">
        <v>1</v>
      </c>
      <c r="F148" s="1">
        <f>VLOOKUP(C148,[1]Sheet1!$B:$F,5,FALSE)</f>
        <v>2</v>
      </c>
      <c r="G148" s="1">
        <v>3504</v>
      </c>
      <c r="H148" s="16">
        <v>400</v>
      </c>
      <c r="I148" s="27">
        <f t="shared" si="18"/>
        <v>9998</v>
      </c>
      <c r="J148" s="27">
        <f t="shared" si="19"/>
        <v>24</v>
      </c>
      <c r="K148" s="1" t="str">
        <f t="shared" si="20"/>
        <v>占总概率为4.0008%</v>
      </c>
      <c r="L148" s="28" t="str">
        <f t="shared" si="21"/>
        <v>配置【C】比重64.012803%</v>
      </c>
      <c r="M148" s="29"/>
      <c r="N148" s="1"/>
    </row>
    <row r="149" ht="17.25" spans="1:14">
      <c r="A149" s="15"/>
      <c r="B149" s="1">
        <v>103</v>
      </c>
      <c r="C149" s="40">
        <v>2020</v>
      </c>
      <c r="D149" s="2" t="str">
        <f>VLOOKUP(C149,[1]Sheet1!$B:$D,2,FALSE)&amp;"*"&amp;E149</f>
        <v>雷山鹫*1</v>
      </c>
      <c r="E149" s="1">
        <v>1</v>
      </c>
      <c r="F149" s="1">
        <f>VLOOKUP(C149,[1]Sheet1!$B:$F,5,FALSE)</f>
        <v>2</v>
      </c>
      <c r="G149" s="1">
        <v>3504</v>
      </c>
      <c r="H149" s="16">
        <v>400</v>
      </c>
      <c r="I149" s="27">
        <f t="shared" si="18"/>
        <v>9998</v>
      </c>
      <c r="J149" s="27">
        <f t="shared" si="19"/>
        <v>24</v>
      </c>
      <c r="K149" s="1" t="str">
        <f t="shared" si="20"/>
        <v>占总概率为4.0008%</v>
      </c>
      <c r="L149" s="28" t="str">
        <f t="shared" si="21"/>
        <v>配置【C】比重64.012803%</v>
      </c>
      <c r="M149" s="29"/>
      <c r="N149" s="1"/>
    </row>
    <row r="150" ht="17.25" spans="1:14">
      <c r="A150" s="15"/>
      <c r="B150" s="1">
        <v>103</v>
      </c>
      <c r="C150" s="40">
        <v>2021</v>
      </c>
      <c r="D150" s="2" t="str">
        <f>VLOOKUP(C150,[1]Sheet1!$B:$D,2,FALSE)&amp;"*"&amp;E150</f>
        <v>雷翼鹫*1</v>
      </c>
      <c r="E150" s="1">
        <v>1</v>
      </c>
      <c r="F150" s="1">
        <f>VLOOKUP(C150,[1]Sheet1!$B:$F,5,FALSE)</f>
        <v>2</v>
      </c>
      <c r="G150" s="1">
        <v>3504</v>
      </c>
      <c r="H150" s="16">
        <v>400</v>
      </c>
      <c r="I150" s="27">
        <f t="shared" si="18"/>
        <v>9998</v>
      </c>
      <c r="J150" s="27">
        <f t="shared" si="19"/>
        <v>24</v>
      </c>
      <c r="K150" s="1" t="str">
        <f t="shared" si="20"/>
        <v>占总概率为4.0008%</v>
      </c>
      <c r="L150" s="28" t="str">
        <f t="shared" si="21"/>
        <v>配置【C】比重64.012803%</v>
      </c>
      <c r="M150" s="29"/>
      <c r="N150" s="1"/>
    </row>
    <row r="151" ht="17.25" spans="1:14">
      <c r="A151" s="15"/>
      <c r="B151" s="1">
        <v>103</v>
      </c>
      <c r="C151" s="42">
        <v>2549</v>
      </c>
      <c r="D151" s="2" t="str">
        <f>VLOOKUP(C151,[1]Sheet1!$B:$D,2,FALSE)&amp;"*"&amp;E151</f>
        <v>毒风鹫*1</v>
      </c>
      <c r="E151" s="1">
        <v>1</v>
      </c>
      <c r="F151" s="1">
        <f>VLOOKUP(C151,[1]Sheet1!$B:$F,5,FALSE)</f>
        <v>3</v>
      </c>
      <c r="G151" s="1">
        <v>3504</v>
      </c>
      <c r="H151" s="16">
        <v>200</v>
      </c>
      <c r="I151" s="27">
        <f t="shared" si="18"/>
        <v>9998</v>
      </c>
      <c r="J151" s="27">
        <f t="shared" si="19"/>
        <v>49</v>
      </c>
      <c r="K151" s="1" t="str">
        <f t="shared" si="20"/>
        <v>占总概率为2.0004%</v>
      </c>
      <c r="L151" s="28" t="str">
        <f t="shared" si="21"/>
        <v>配置【B】比重30.006001%</v>
      </c>
      <c r="M151" s="29"/>
      <c r="N151" s="1"/>
    </row>
    <row r="152" ht="17.25" spans="1:14">
      <c r="A152" s="15"/>
      <c r="B152" s="1">
        <v>103</v>
      </c>
      <c r="C152" s="41">
        <v>2031</v>
      </c>
      <c r="D152" s="2" t="str">
        <f>VLOOKUP(C152,[1]Sheet1!$B:$D,2,FALSE)&amp;"*"&amp;E152</f>
        <v>冰原狐*1</v>
      </c>
      <c r="E152" s="1">
        <v>1</v>
      </c>
      <c r="F152" s="1">
        <f>VLOOKUP(C152,[1]Sheet1!$B:$F,5,FALSE)</f>
        <v>2</v>
      </c>
      <c r="G152" s="1">
        <v>3504</v>
      </c>
      <c r="H152" s="16">
        <v>400</v>
      </c>
      <c r="I152" s="27">
        <f t="shared" si="18"/>
        <v>9998</v>
      </c>
      <c r="J152" s="27">
        <f t="shared" si="19"/>
        <v>24</v>
      </c>
      <c r="K152" s="1" t="str">
        <f t="shared" si="20"/>
        <v>占总概率为4.0008%</v>
      </c>
      <c r="L152" s="28" t="str">
        <f t="shared" si="21"/>
        <v>配置【C】比重64.012803%</v>
      </c>
      <c r="M152" s="29"/>
      <c r="N152" s="1"/>
    </row>
    <row r="153" ht="17.25" spans="1:14">
      <c r="A153" s="15"/>
      <c r="B153" s="1">
        <v>103</v>
      </c>
      <c r="C153" s="41">
        <v>2534</v>
      </c>
      <c r="D153" s="2" t="str">
        <f>VLOOKUP(C153,[1]Sheet1!$B:$D,2,FALSE)&amp;"*"&amp;E153</f>
        <v>冰原犬*1</v>
      </c>
      <c r="E153" s="1">
        <v>1</v>
      </c>
      <c r="F153" s="1">
        <f>VLOOKUP(C153,[1]Sheet1!$B:$F,5,FALSE)</f>
        <v>3</v>
      </c>
      <c r="G153" s="1">
        <v>3504</v>
      </c>
      <c r="H153" s="16">
        <v>200</v>
      </c>
      <c r="I153" s="27">
        <f t="shared" si="18"/>
        <v>9998</v>
      </c>
      <c r="J153" s="27">
        <f t="shared" si="19"/>
        <v>49</v>
      </c>
      <c r="K153" s="1" t="str">
        <f t="shared" si="20"/>
        <v>占总概率为2.0004%</v>
      </c>
      <c r="L153" s="28" t="str">
        <f t="shared" si="21"/>
        <v>配置【B】比重30.006001%</v>
      </c>
      <c r="M153" s="29"/>
      <c r="N153" s="1"/>
    </row>
    <row r="154" ht="17.25" spans="1:14">
      <c r="A154" s="15"/>
      <c r="B154" s="1">
        <v>103</v>
      </c>
      <c r="C154" s="41">
        <v>2027</v>
      </c>
      <c r="D154" s="2" t="str">
        <f>VLOOKUP(C154,[1]Sheet1!$B:$D,2,FALSE)&amp;"*"&amp;E154</f>
        <v>极地虎*1</v>
      </c>
      <c r="E154" s="1">
        <v>1</v>
      </c>
      <c r="F154" s="1">
        <f>VLOOKUP(C154,[1]Sheet1!$B:$F,5,FALSE)</f>
        <v>2</v>
      </c>
      <c r="G154" s="1">
        <v>3504</v>
      </c>
      <c r="H154" s="16">
        <v>400</v>
      </c>
      <c r="I154" s="27">
        <f t="shared" si="18"/>
        <v>9998</v>
      </c>
      <c r="J154" s="27">
        <f t="shared" si="19"/>
        <v>24</v>
      </c>
      <c r="K154" s="1" t="str">
        <f t="shared" si="20"/>
        <v>占总概率为4.0008%</v>
      </c>
      <c r="L154" s="28" t="str">
        <f t="shared" si="21"/>
        <v>配置【C】比重64.012803%</v>
      </c>
      <c r="M154" s="29"/>
      <c r="N154" s="1"/>
    </row>
    <row r="155" ht="17.25" spans="1:14">
      <c r="A155" s="15"/>
      <c r="B155" s="1">
        <v>103</v>
      </c>
      <c r="C155" s="2">
        <v>2511</v>
      </c>
      <c r="D155" s="2" t="str">
        <f>VLOOKUP(C155,[1]Sheet1!$B:$D,2,FALSE)&amp;"*"&amp;E155</f>
        <v>炼狱火精灵*1</v>
      </c>
      <c r="E155" s="1">
        <v>1</v>
      </c>
      <c r="F155" s="1">
        <f>VLOOKUP(C155,[1]Sheet1!$B:$F,5,FALSE)</f>
        <v>3</v>
      </c>
      <c r="G155" s="1">
        <v>3504</v>
      </c>
      <c r="H155" s="16">
        <v>200</v>
      </c>
      <c r="I155" s="27">
        <f t="shared" si="18"/>
        <v>9998</v>
      </c>
      <c r="J155" s="27">
        <f t="shared" si="19"/>
        <v>49</v>
      </c>
      <c r="K155" s="1" t="str">
        <f t="shared" si="20"/>
        <v>占总概率为2.0004%</v>
      </c>
      <c r="L155" s="28" t="str">
        <f t="shared" si="21"/>
        <v>配置【B】比重30.006001%</v>
      </c>
      <c r="M155" s="29"/>
      <c r="N155" s="1"/>
    </row>
    <row r="156" ht="17.25" spans="1:14">
      <c r="A156" s="15"/>
      <c r="B156" s="1">
        <v>103</v>
      </c>
      <c r="C156" s="4">
        <v>2901</v>
      </c>
      <c r="D156" s="2" t="str">
        <f>VLOOKUP(C156,[1]Sheet1!$B:$D,2,FALSE)&amp;"*"&amp;E156</f>
        <v>炼狱领主*1</v>
      </c>
      <c r="E156" s="1">
        <v>1</v>
      </c>
      <c r="F156" s="1">
        <f>VLOOKUP(C156,[1]Sheet1!$B:$F,5,FALSE)</f>
        <v>4</v>
      </c>
      <c r="G156" s="1">
        <v>3504</v>
      </c>
      <c r="H156" s="16">
        <v>83</v>
      </c>
      <c r="I156" s="27">
        <f t="shared" si="18"/>
        <v>9998</v>
      </c>
      <c r="J156" s="27">
        <f t="shared" si="19"/>
        <v>120</v>
      </c>
      <c r="K156" s="1" t="str">
        <f t="shared" si="20"/>
        <v>占总概率为0.830166%</v>
      </c>
      <c r="L156" s="28" t="str">
        <f t="shared" si="21"/>
        <v>配置【A】比重4.980996%</v>
      </c>
      <c r="M156" s="29"/>
      <c r="N156" s="1"/>
    </row>
    <row r="157" ht="17.25" spans="1:14">
      <c r="A157" s="15"/>
      <c r="B157" s="1">
        <v>103</v>
      </c>
      <c r="C157" s="2">
        <v>2524</v>
      </c>
      <c r="D157" s="2" t="str">
        <f>VLOOKUP(C157,[1]Sheet1!$B:$D,2,FALSE)&amp;"*"&amp;E157</f>
        <v>雷霆领主*1</v>
      </c>
      <c r="E157" s="1">
        <v>1</v>
      </c>
      <c r="F157" s="1">
        <f>VLOOKUP(C157,[1]Sheet1!$B:$F,5,FALSE)</f>
        <v>3</v>
      </c>
      <c r="G157" s="1">
        <v>3504</v>
      </c>
      <c r="H157" s="16">
        <v>200</v>
      </c>
      <c r="I157" s="27">
        <f t="shared" si="18"/>
        <v>9998</v>
      </c>
      <c r="J157" s="27">
        <f t="shared" si="19"/>
        <v>49</v>
      </c>
      <c r="K157" s="1" t="str">
        <f t="shared" si="20"/>
        <v>占总概率为2.0004%</v>
      </c>
      <c r="L157" s="28" t="str">
        <f t="shared" si="21"/>
        <v>配置【B】比重30.006001%</v>
      </c>
      <c r="M157" s="29"/>
      <c r="N157" s="1"/>
    </row>
    <row r="158" ht="17.25" spans="1:14">
      <c r="A158" s="15"/>
      <c r="B158" s="1">
        <v>103</v>
      </c>
      <c r="C158" s="2">
        <v>2906</v>
      </c>
      <c r="D158" s="2" t="str">
        <f>VLOOKUP(C158,[1]Sheet1!$B:$D,2,FALSE)&amp;"*"&amp;E158</f>
        <v>青眼雷龙*1</v>
      </c>
      <c r="E158" s="1">
        <v>1</v>
      </c>
      <c r="F158" s="1">
        <f>VLOOKUP(C158,[1]Sheet1!$B:$F,5,FALSE)</f>
        <v>4</v>
      </c>
      <c r="G158" s="1">
        <v>3504</v>
      </c>
      <c r="H158" s="16">
        <v>83</v>
      </c>
      <c r="I158" s="27">
        <f t="shared" si="18"/>
        <v>9998</v>
      </c>
      <c r="J158" s="27">
        <f t="shared" si="19"/>
        <v>120</v>
      </c>
      <c r="K158" s="1" t="str">
        <f t="shared" si="20"/>
        <v>占总概率为0.830166%</v>
      </c>
      <c r="L158" s="28" t="str">
        <f t="shared" si="21"/>
        <v>配置【A】比重4.980996%</v>
      </c>
      <c r="M158" s="29"/>
      <c r="N158" s="1"/>
    </row>
    <row r="159" ht="17.25" spans="1:14">
      <c r="A159" s="15"/>
      <c r="B159" s="1">
        <v>103</v>
      </c>
      <c r="C159" s="2">
        <v>2538</v>
      </c>
      <c r="D159" s="2" t="str">
        <f>VLOOKUP(C159,[1]Sheet1!$B:$D,2,FALSE)&amp;"*"&amp;E159</f>
        <v>冰原巨兽*1</v>
      </c>
      <c r="E159" s="1">
        <v>1</v>
      </c>
      <c r="F159" s="1">
        <f>VLOOKUP(C159,[1]Sheet1!$B:$F,5,FALSE)</f>
        <v>3</v>
      </c>
      <c r="G159" s="1">
        <v>3504</v>
      </c>
      <c r="H159" s="16">
        <v>200</v>
      </c>
      <c r="I159" s="27">
        <f t="shared" si="18"/>
        <v>9998</v>
      </c>
      <c r="J159" s="27">
        <f t="shared" si="19"/>
        <v>49</v>
      </c>
      <c r="K159" s="1" t="str">
        <f t="shared" si="20"/>
        <v>占总概率为2.0004%</v>
      </c>
      <c r="L159" s="28" t="str">
        <f t="shared" si="21"/>
        <v>配置【B】比重30.006001%</v>
      </c>
      <c r="M159" s="29"/>
      <c r="N159" s="1"/>
    </row>
    <row r="160" ht="17.25" spans="1:14">
      <c r="A160" s="15"/>
      <c r="B160" s="1">
        <v>103</v>
      </c>
      <c r="C160" s="4">
        <v>2539</v>
      </c>
      <c r="D160" s="2" t="str">
        <f>VLOOKUP(C160,[1]Sheet1!$B:$D,2,FALSE)&amp;"*"&amp;E160</f>
        <v>极地熊战士*1</v>
      </c>
      <c r="E160" s="1">
        <v>1</v>
      </c>
      <c r="F160" s="1">
        <f>VLOOKUP(C160,[1]Sheet1!$B:$F,5,FALSE)</f>
        <v>3</v>
      </c>
      <c r="G160" s="1">
        <v>3504</v>
      </c>
      <c r="H160" s="16">
        <v>200</v>
      </c>
      <c r="I160" s="27">
        <f t="shared" si="18"/>
        <v>9998</v>
      </c>
      <c r="J160" s="27">
        <f t="shared" si="19"/>
        <v>49</v>
      </c>
      <c r="K160" s="1" t="str">
        <f t="shared" si="20"/>
        <v>占总概率为2.0004%</v>
      </c>
      <c r="L160" s="28" t="str">
        <f t="shared" si="21"/>
        <v>配置【B】比重30.006001%</v>
      </c>
      <c r="M160" s="29"/>
      <c r="N160" s="1"/>
    </row>
    <row r="161" ht="17.25" spans="1:14">
      <c r="A161" s="15"/>
      <c r="B161" s="1">
        <v>103</v>
      </c>
      <c r="C161" s="4">
        <v>2553</v>
      </c>
      <c r="D161" s="2" t="str">
        <f>VLOOKUP(C161,[1]Sheet1!$B:$D,2,FALSE)&amp;"*"&amp;E161</f>
        <v>风沙狼*1</v>
      </c>
      <c r="E161" s="1">
        <v>1</v>
      </c>
      <c r="F161" s="1">
        <f>VLOOKUP(C161,[1]Sheet1!$B:$F,5,FALSE)</f>
        <v>3</v>
      </c>
      <c r="G161" s="1">
        <v>3504</v>
      </c>
      <c r="H161" s="16">
        <v>200</v>
      </c>
      <c r="I161" s="27">
        <f t="shared" si="18"/>
        <v>9998</v>
      </c>
      <c r="J161" s="27">
        <f t="shared" si="19"/>
        <v>49</v>
      </c>
      <c r="K161" s="1" t="str">
        <f t="shared" si="20"/>
        <v>占总概率为2.0004%</v>
      </c>
      <c r="L161" s="28" t="str">
        <f t="shared" si="21"/>
        <v>配置【B】比重30.006001%</v>
      </c>
      <c r="M161" s="29"/>
      <c r="N161" s="1"/>
    </row>
    <row r="162" ht="17.25" spans="1:14">
      <c r="A162" s="15"/>
      <c r="B162" s="1">
        <v>103</v>
      </c>
      <c r="C162" s="2">
        <v>2554</v>
      </c>
      <c r="D162" s="2" t="str">
        <f>VLOOKUP(C162,[1]Sheet1!$B:$D,2,FALSE)&amp;"*"&amp;E162</f>
        <v>风沙狮*1</v>
      </c>
      <c r="E162" s="1">
        <v>1</v>
      </c>
      <c r="F162" s="1">
        <f>VLOOKUP(C162,[1]Sheet1!$B:$F,5,FALSE)</f>
        <v>3</v>
      </c>
      <c r="G162" s="1">
        <v>3504</v>
      </c>
      <c r="H162" s="16">
        <v>200</v>
      </c>
      <c r="I162" s="27">
        <f t="shared" si="18"/>
        <v>9998</v>
      </c>
      <c r="J162" s="27">
        <f t="shared" si="19"/>
        <v>49</v>
      </c>
      <c r="K162" s="1" t="str">
        <f t="shared" si="20"/>
        <v>占总概率为2.0004%</v>
      </c>
      <c r="L162" s="28" t="str">
        <f t="shared" si="21"/>
        <v>配置【B】比重30.006001%</v>
      </c>
      <c r="M162" s="29"/>
      <c r="N162" s="1"/>
    </row>
    <row r="163" ht="17.25" spans="1:14">
      <c r="A163" s="15"/>
      <c r="B163" s="1">
        <v>103</v>
      </c>
      <c r="C163" s="2">
        <v>2918</v>
      </c>
      <c r="D163" s="2" t="str">
        <f>VLOOKUP(C163,[1]Sheet1!$B:$D,2,FALSE)&amp;"*"&amp;E163</f>
        <v>祈风使*1</v>
      </c>
      <c r="E163" s="1">
        <v>1</v>
      </c>
      <c r="F163" s="1">
        <f>VLOOKUP(C163,[1]Sheet1!$B:$F,5,FALSE)</f>
        <v>4</v>
      </c>
      <c r="G163" s="1">
        <v>3504</v>
      </c>
      <c r="H163" s="16">
        <v>83</v>
      </c>
      <c r="I163" s="27">
        <f t="shared" si="18"/>
        <v>9998</v>
      </c>
      <c r="J163" s="27">
        <f t="shared" si="19"/>
        <v>120</v>
      </c>
      <c r="K163" s="1" t="str">
        <f t="shared" si="20"/>
        <v>占总概率为0.830166%</v>
      </c>
      <c r="L163" s="28" t="str">
        <f t="shared" si="21"/>
        <v>配置【A】比重4.980996%</v>
      </c>
      <c r="M163" s="29"/>
      <c r="N163" s="1"/>
    </row>
    <row r="164" ht="17.25" spans="1:14">
      <c r="A164" s="15"/>
      <c r="B164" s="1">
        <v>103</v>
      </c>
      <c r="C164" s="4">
        <v>2919</v>
      </c>
      <c r="D164" s="2" t="str">
        <f>VLOOKUP(C164,[1]Sheet1!$B:$D,2,FALSE)&amp;"*"&amp;E164</f>
        <v>寒冰使*1</v>
      </c>
      <c r="E164" s="1">
        <v>1</v>
      </c>
      <c r="F164" s="1">
        <f>VLOOKUP(C164,[1]Sheet1!$B:$F,5,FALSE)</f>
        <v>4</v>
      </c>
      <c r="G164" s="1">
        <v>3504</v>
      </c>
      <c r="H164" s="16">
        <v>83</v>
      </c>
      <c r="I164" s="27">
        <f t="shared" si="18"/>
        <v>9998</v>
      </c>
      <c r="J164" s="27">
        <f t="shared" si="19"/>
        <v>120</v>
      </c>
      <c r="K164" s="1" t="str">
        <f t="shared" si="20"/>
        <v>占总概率为0.830166%</v>
      </c>
      <c r="L164" s="28" t="str">
        <f t="shared" si="21"/>
        <v>配置【A】比重4.980996%</v>
      </c>
      <c r="M164" s="29"/>
      <c r="N164" s="1"/>
    </row>
    <row r="165" ht="17.25" spans="1:14">
      <c r="A165" s="15"/>
      <c r="B165" s="1">
        <v>103</v>
      </c>
      <c r="C165" s="2">
        <v>2920</v>
      </c>
      <c r="D165" s="2" t="str">
        <f>VLOOKUP(C165,[1]Sheet1!$B:$D,2,FALSE)&amp;"*"&amp;E165</f>
        <v>霹雳使*1</v>
      </c>
      <c r="E165" s="1">
        <v>1</v>
      </c>
      <c r="F165" s="1">
        <f>VLOOKUP(C165,[1]Sheet1!$B:$F,5,FALSE)</f>
        <v>4</v>
      </c>
      <c r="G165" s="1">
        <v>3504</v>
      </c>
      <c r="H165" s="16">
        <v>83</v>
      </c>
      <c r="I165" s="27">
        <f t="shared" si="18"/>
        <v>9998</v>
      </c>
      <c r="J165" s="27">
        <f t="shared" si="19"/>
        <v>120</v>
      </c>
      <c r="K165" s="1" t="str">
        <f t="shared" si="20"/>
        <v>占总概率为0.830166%</v>
      </c>
      <c r="L165" s="28" t="str">
        <f t="shared" si="21"/>
        <v>配置【A】比重4.980996%</v>
      </c>
      <c r="M165" s="29"/>
      <c r="N165" s="1"/>
    </row>
    <row r="166" ht="17.25" spans="1:14">
      <c r="A166" s="15"/>
      <c r="B166" s="1">
        <v>103</v>
      </c>
      <c r="C166" s="4">
        <v>2921</v>
      </c>
      <c r="D166" s="2" t="str">
        <f>VLOOKUP(C166,[1]Sheet1!$B:$D,2,FALSE)&amp;"*"&amp;E166</f>
        <v>烈火使*1</v>
      </c>
      <c r="E166" s="1">
        <v>1</v>
      </c>
      <c r="F166" s="1">
        <f>VLOOKUP(C166,[1]Sheet1!$B:$F,5,FALSE)</f>
        <v>4</v>
      </c>
      <c r="G166" s="1">
        <v>3504</v>
      </c>
      <c r="H166" s="16">
        <v>83</v>
      </c>
      <c r="I166" s="27">
        <f t="shared" si="18"/>
        <v>9998</v>
      </c>
      <c r="J166" s="27">
        <f t="shared" si="19"/>
        <v>120</v>
      </c>
      <c r="K166" s="1" t="str">
        <f t="shared" si="20"/>
        <v>占总概率为0.830166%</v>
      </c>
      <c r="L166" s="28" t="str">
        <f t="shared" si="21"/>
        <v>配置【A】比重4.980996%</v>
      </c>
      <c r="M166" s="29"/>
      <c r="N166" s="1"/>
    </row>
    <row r="167" ht="17.25" spans="1:14">
      <c r="A167" s="15"/>
      <c r="B167" s="1">
        <v>103</v>
      </c>
      <c r="C167" s="4">
        <v>3205</v>
      </c>
      <c r="D167" s="2" t="str">
        <f>VLOOKUP(C167,[1]Sheet1!$B:$D,2,FALSE)&amp;"*"&amp;E167</f>
        <v>元素之主*1</v>
      </c>
      <c r="E167" s="1">
        <v>1</v>
      </c>
      <c r="F167" s="1">
        <f>VLOOKUP(C167,[1]Sheet1!$B:$F,5,FALSE)</f>
        <v>5</v>
      </c>
      <c r="G167" s="1">
        <v>3504</v>
      </c>
      <c r="H167" s="16">
        <v>100</v>
      </c>
      <c r="I167" s="27">
        <f t="shared" si="18"/>
        <v>9998</v>
      </c>
      <c r="J167" s="27">
        <f t="shared" si="19"/>
        <v>99</v>
      </c>
      <c r="K167" s="1" t="str">
        <f t="shared" si="20"/>
        <v>占总概率为1.0002%</v>
      </c>
      <c r="L167" s="28" t="str">
        <f t="shared" si="21"/>
        <v>配置【S】比重1.0002%</v>
      </c>
      <c r="M167" s="29"/>
      <c r="N167" s="1"/>
    </row>
    <row r="168" ht="17.25" spans="1:14">
      <c r="A168" s="15"/>
      <c r="B168" s="1">
        <v>103</v>
      </c>
      <c r="C168" s="2">
        <v>2001</v>
      </c>
      <c r="D168" s="2" t="str">
        <f>VLOOKUP(C168,[1]Sheet1!$B:$D,2,FALSE)&amp;"*"&amp;E168</f>
        <v>炼狱熊怪*1</v>
      </c>
      <c r="E168" s="1">
        <v>1</v>
      </c>
      <c r="F168" s="1">
        <f>VLOOKUP(C168,[1]Sheet1!$B:$F,5,FALSE)</f>
        <v>2</v>
      </c>
      <c r="G168" s="1">
        <v>3505</v>
      </c>
      <c r="H168" s="16">
        <v>640</v>
      </c>
      <c r="I168" s="27">
        <f t="shared" si="18"/>
        <v>9994</v>
      </c>
      <c r="J168" s="27">
        <f t="shared" si="19"/>
        <v>15</v>
      </c>
      <c r="K168" s="1" t="str">
        <f t="shared" si="20"/>
        <v>占总概率为6.403842%</v>
      </c>
      <c r="L168" s="28" t="str">
        <f t="shared" si="21"/>
        <v>配置【C】比重64.038423%</v>
      </c>
      <c r="M168" s="29"/>
      <c r="N168" s="1"/>
    </row>
    <row r="169" ht="17.25" spans="1:14">
      <c r="A169" s="15"/>
      <c r="B169" s="1">
        <v>103</v>
      </c>
      <c r="C169" s="4">
        <v>2002</v>
      </c>
      <c r="D169" s="2" t="str">
        <f>VLOOKUP(C169,[1]Sheet1!$B:$D,2,FALSE)&amp;"*"&amp;E169</f>
        <v>炼狱羚羊*1</v>
      </c>
      <c r="E169" s="1">
        <v>1</v>
      </c>
      <c r="F169" s="1">
        <f>VLOOKUP(C169,[1]Sheet1!$B:$F,5,FALSE)</f>
        <v>2</v>
      </c>
      <c r="G169" s="1">
        <v>3505</v>
      </c>
      <c r="H169" s="16">
        <v>640</v>
      </c>
      <c r="I169" s="27">
        <f t="shared" ref="I169:I200" si="22">SUMIFS(H:H,G:G,G169)</f>
        <v>9994</v>
      </c>
      <c r="J169" s="27">
        <f t="shared" ref="J169:J200" si="23">INT(1/ROUND((H169/I169*100),6)*100)</f>
        <v>15</v>
      </c>
      <c r="K169" s="1" t="str">
        <f t="shared" ref="K169:K200" si="24">"占总概率为"&amp;ROUND((H169/I169*100),6)&amp;"%"</f>
        <v>占总概率为6.403842%</v>
      </c>
      <c r="L169" s="28" t="str">
        <f t="shared" ref="L169:L200" si="25">"配置【"&amp;VLOOKUP(F169,M:N,2)&amp;"】比重"&amp;ROUND((SUMIFS(H:H,F:F,F169,G:G,G169)/I169*100),6)&amp;"%"</f>
        <v>配置【C】比重64.038423%</v>
      </c>
      <c r="M169" s="29"/>
      <c r="N169" s="1"/>
    </row>
    <row r="170" ht="17.25" spans="1:14">
      <c r="A170" s="15"/>
      <c r="B170" s="1">
        <v>103</v>
      </c>
      <c r="C170" s="2">
        <v>2003</v>
      </c>
      <c r="D170" s="2" t="str">
        <f>VLOOKUP(C170,[1]Sheet1!$B:$D,2,FALSE)&amp;"*"&amp;E170</f>
        <v>疾行火熊*1</v>
      </c>
      <c r="E170" s="1">
        <v>1</v>
      </c>
      <c r="F170" s="1">
        <f>VLOOKUP(C170,[1]Sheet1!$B:$F,5,FALSE)</f>
        <v>2</v>
      </c>
      <c r="G170" s="1">
        <v>3505</v>
      </c>
      <c r="H170" s="16">
        <v>640</v>
      </c>
      <c r="I170" s="27">
        <f t="shared" si="22"/>
        <v>9994</v>
      </c>
      <c r="J170" s="27">
        <f t="shared" si="23"/>
        <v>15</v>
      </c>
      <c r="K170" s="1" t="str">
        <f t="shared" si="24"/>
        <v>占总概率为6.403842%</v>
      </c>
      <c r="L170" s="28" t="str">
        <f t="shared" si="25"/>
        <v>配置【C】比重64.038423%</v>
      </c>
      <c r="M170" s="29"/>
      <c r="N170" s="1"/>
    </row>
    <row r="171" ht="17.25" spans="1:14">
      <c r="A171" s="15"/>
      <c r="B171" s="1">
        <v>103</v>
      </c>
      <c r="C171" s="39">
        <v>2004</v>
      </c>
      <c r="D171" s="2" t="str">
        <f>VLOOKUP(C171,[1]Sheet1!$B:$D,2,FALSE)&amp;"*"&amp;E171</f>
        <v>炼狱亡魂*1</v>
      </c>
      <c r="E171" s="1">
        <v>1</v>
      </c>
      <c r="F171" s="1">
        <f>VLOOKUP(C171,[1]Sheet1!$B:$F,5,FALSE)</f>
        <v>2</v>
      </c>
      <c r="G171" s="1">
        <v>3505</v>
      </c>
      <c r="H171" s="16">
        <v>640</v>
      </c>
      <c r="I171" s="27">
        <f t="shared" si="22"/>
        <v>9994</v>
      </c>
      <c r="J171" s="27">
        <f t="shared" si="23"/>
        <v>15</v>
      </c>
      <c r="K171" s="1" t="str">
        <f t="shared" si="24"/>
        <v>占总概率为6.403842%</v>
      </c>
      <c r="L171" s="28" t="str">
        <f t="shared" si="25"/>
        <v>配置【C】比重64.038423%</v>
      </c>
      <c r="M171" s="29"/>
      <c r="N171" s="1"/>
    </row>
    <row r="172" ht="17.25" spans="1:14">
      <c r="A172" s="15"/>
      <c r="B172" s="1">
        <v>103</v>
      </c>
      <c r="C172" s="39">
        <v>2501</v>
      </c>
      <c r="D172" s="2" t="str">
        <f>VLOOKUP(C172,[1]Sheet1!$B:$D,2,FALSE)&amp;"*"&amp;E172</f>
        <v>炼狱狼*1</v>
      </c>
      <c r="E172" s="1">
        <v>1</v>
      </c>
      <c r="F172" s="1">
        <f>VLOOKUP(C172,[1]Sheet1!$B:$F,5,FALSE)</f>
        <v>3</v>
      </c>
      <c r="G172" s="1">
        <v>3505</v>
      </c>
      <c r="H172" s="16">
        <v>214</v>
      </c>
      <c r="I172" s="27">
        <f t="shared" si="22"/>
        <v>9994</v>
      </c>
      <c r="J172" s="27">
        <f t="shared" si="23"/>
        <v>46</v>
      </c>
      <c r="K172" s="1" t="str">
        <f t="shared" si="24"/>
        <v>占总概率为2.141285%</v>
      </c>
      <c r="L172" s="28" t="str">
        <f t="shared" si="25"/>
        <v>配置【B】比重29.977987%</v>
      </c>
      <c r="M172" s="29"/>
      <c r="N172" s="1"/>
    </row>
    <row r="173" ht="17.25" spans="1:14">
      <c r="A173" s="15"/>
      <c r="B173" s="1">
        <v>103</v>
      </c>
      <c r="C173" s="39">
        <v>2005</v>
      </c>
      <c r="D173" s="2" t="str">
        <f>VLOOKUP(C173,[1]Sheet1!$B:$D,2,FALSE)&amp;"*"&amp;E173</f>
        <v>夜魇近战兵*1</v>
      </c>
      <c r="E173" s="1">
        <v>1</v>
      </c>
      <c r="F173" s="1">
        <f>VLOOKUP(C173,[1]Sheet1!$B:$F,5,FALSE)</f>
        <v>2</v>
      </c>
      <c r="G173" s="1">
        <v>3505</v>
      </c>
      <c r="H173" s="16">
        <v>640</v>
      </c>
      <c r="I173" s="27">
        <f t="shared" si="22"/>
        <v>9994</v>
      </c>
      <c r="J173" s="27">
        <f t="shared" si="23"/>
        <v>15</v>
      </c>
      <c r="K173" s="1" t="str">
        <f t="shared" si="24"/>
        <v>占总概率为6.403842%</v>
      </c>
      <c r="L173" s="28" t="str">
        <f t="shared" si="25"/>
        <v>配置【C】比重64.038423%</v>
      </c>
      <c r="M173" s="29"/>
      <c r="N173" s="1"/>
    </row>
    <row r="174" ht="17.25" spans="1:14">
      <c r="A174" s="15"/>
      <c r="B174" s="1">
        <v>103</v>
      </c>
      <c r="C174" s="39">
        <v>2502</v>
      </c>
      <c r="D174" s="2" t="str">
        <f>VLOOKUP(C174,[1]Sheet1!$B:$D,2,FALSE)&amp;"*"&amp;E174</f>
        <v>夜魇远程兵*1</v>
      </c>
      <c r="E174" s="1">
        <v>1</v>
      </c>
      <c r="F174" s="1">
        <f>VLOOKUP(C174,[1]Sheet1!$B:$F,5,FALSE)</f>
        <v>3</v>
      </c>
      <c r="G174" s="1">
        <v>3505</v>
      </c>
      <c r="H174" s="16">
        <v>214</v>
      </c>
      <c r="I174" s="27">
        <f t="shared" si="22"/>
        <v>9994</v>
      </c>
      <c r="J174" s="27">
        <f t="shared" si="23"/>
        <v>46</v>
      </c>
      <c r="K174" s="1" t="str">
        <f t="shared" si="24"/>
        <v>占总概率为2.141285%</v>
      </c>
      <c r="L174" s="28" t="str">
        <f t="shared" si="25"/>
        <v>配置【B】比重29.977987%</v>
      </c>
      <c r="M174" s="29"/>
      <c r="N174" s="1"/>
    </row>
    <row r="175" ht="17.25" spans="1:14">
      <c r="A175" s="15"/>
      <c r="B175" s="1">
        <v>103</v>
      </c>
      <c r="C175" s="39">
        <v>2503</v>
      </c>
      <c r="D175" s="2" t="str">
        <f>VLOOKUP(C175,[1]Sheet1!$B:$D,2,FALSE)&amp;"*"&amp;E175</f>
        <v>炼狱小双头犬*1</v>
      </c>
      <c r="E175" s="1">
        <v>1</v>
      </c>
      <c r="F175" s="1">
        <f>VLOOKUP(C175,[1]Sheet1!$B:$F,5,FALSE)</f>
        <v>3</v>
      </c>
      <c r="G175" s="1">
        <v>3505</v>
      </c>
      <c r="H175" s="16">
        <v>214</v>
      </c>
      <c r="I175" s="27">
        <f t="shared" si="22"/>
        <v>9994</v>
      </c>
      <c r="J175" s="27">
        <f t="shared" si="23"/>
        <v>46</v>
      </c>
      <c r="K175" s="1" t="str">
        <f t="shared" si="24"/>
        <v>占总概率为2.141285%</v>
      </c>
      <c r="L175" s="28" t="str">
        <f t="shared" si="25"/>
        <v>配置【B】比重29.977987%</v>
      </c>
      <c r="M175" s="29"/>
      <c r="N175" s="1"/>
    </row>
    <row r="176" ht="17.25" spans="1:14">
      <c r="A176" s="15"/>
      <c r="B176" s="1">
        <v>103</v>
      </c>
      <c r="C176" s="39">
        <v>2006</v>
      </c>
      <c r="D176" s="2" t="str">
        <f>VLOOKUP(C176,[1]Sheet1!$B:$D,2,FALSE)&amp;"*"&amp;E176</f>
        <v>炽甲虫战士*1</v>
      </c>
      <c r="E176" s="1">
        <v>1</v>
      </c>
      <c r="F176" s="1">
        <f>VLOOKUP(C176,[1]Sheet1!$B:$F,5,FALSE)</f>
        <v>2</v>
      </c>
      <c r="G176" s="1">
        <v>3505</v>
      </c>
      <c r="H176" s="16">
        <v>640</v>
      </c>
      <c r="I176" s="27">
        <f t="shared" si="22"/>
        <v>9994</v>
      </c>
      <c r="J176" s="27">
        <f t="shared" si="23"/>
        <v>15</v>
      </c>
      <c r="K176" s="1" t="str">
        <f t="shared" si="24"/>
        <v>占总概率为6.403842%</v>
      </c>
      <c r="L176" s="28" t="str">
        <f t="shared" si="25"/>
        <v>配置【C】比重64.038423%</v>
      </c>
      <c r="M176" s="29"/>
      <c r="N176" s="1"/>
    </row>
    <row r="177" ht="17.25" spans="1:14">
      <c r="A177" s="15"/>
      <c r="B177" s="1">
        <v>103</v>
      </c>
      <c r="C177" s="39">
        <v>2504</v>
      </c>
      <c r="D177" s="2" t="str">
        <f>VLOOKUP(C177,[1]Sheet1!$B:$D,2,FALSE)&amp;"*"&amp;E177</f>
        <v>炽甲虫战车*1</v>
      </c>
      <c r="E177" s="1">
        <v>1</v>
      </c>
      <c r="F177" s="1">
        <f>VLOOKUP(C177,[1]Sheet1!$B:$F,5,FALSE)</f>
        <v>3</v>
      </c>
      <c r="G177" s="1">
        <v>3505</v>
      </c>
      <c r="H177" s="16">
        <v>214</v>
      </c>
      <c r="I177" s="27">
        <f t="shared" si="22"/>
        <v>9994</v>
      </c>
      <c r="J177" s="27">
        <f t="shared" si="23"/>
        <v>46</v>
      </c>
      <c r="K177" s="1" t="str">
        <f t="shared" si="24"/>
        <v>占总概率为2.141285%</v>
      </c>
      <c r="L177" s="28" t="str">
        <f t="shared" si="25"/>
        <v>配置【B】比重29.977987%</v>
      </c>
      <c r="M177" s="29"/>
      <c r="N177" s="1"/>
    </row>
    <row r="178" ht="17.25" spans="1:14">
      <c r="A178" s="15"/>
      <c r="B178" s="1">
        <v>103</v>
      </c>
      <c r="C178" s="39">
        <v>2007</v>
      </c>
      <c r="D178" s="2" t="str">
        <f>VLOOKUP(C178,[1]Sheet1!$B:$D,2,FALSE)&amp;"*"&amp;E178</f>
        <v>远古炼狱巨人*1</v>
      </c>
      <c r="E178" s="1">
        <v>1</v>
      </c>
      <c r="F178" s="1">
        <f>VLOOKUP(C178,[1]Sheet1!$B:$F,5,FALSE)</f>
        <v>2</v>
      </c>
      <c r="G178" s="1">
        <v>3505</v>
      </c>
      <c r="H178" s="16">
        <v>640</v>
      </c>
      <c r="I178" s="27">
        <f t="shared" si="22"/>
        <v>9994</v>
      </c>
      <c r="J178" s="27">
        <f t="shared" si="23"/>
        <v>15</v>
      </c>
      <c r="K178" s="1" t="str">
        <f t="shared" si="24"/>
        <v>占总概率为6.403842%</v>
      </c>
      <c r="L178" s="28" t="str">
        <f t="shared" si="25"/>
        <v>配置【C】比重64.038423%</v>
      </c>
      <c r="M178" s="29"/>
      <c r="N178" s="1"/>
    </row>
    <row r="179" ht="17.25" spans="1:14">
      <c r="A179" s="15"/>
      <c r="B179" s="1">
        <v>103</v>
      </c>
      <c r="C179" s="4">
        <v>2008</v>
      </c>
      <c r="D179" s="2" t="str">
        <f>VLOOKUP(C179,[1]Sheet1!$B:$D,2,FALSE)&amp;"*"&amp;E179</f>
        <v>骷髅勇士*1</v>
      </c>
      <c r="E179" s="1">
        <v>1</v>
      </c>
      <c r="F179" s="1">
        <f>VLOOKUP(C179,[1]Sheet1!$B:$F,5,FALSE)</f>
        <v>2</v>
      </c>
      <c r="G179" s="1">
        <v>3505</v>
      </c>
      <c r="H179" s="16">
        <v>640</v>
      </c>
      <c r="I179" s="27">
        <f t="shared" si="22"/>
        <v>9994</v>
      </c>
      <c r="J179" s="27">
        <f t="shared" si="23"/>
        <v>15</v>
      </c>
      <c r="K179" s="1" t="str">
        <f t="shared" si="24"/>
        <v>占总概率为6.403842%</v>
      </c>
      <c r="L179" s="28" t="str">
        <f t="shared" si="25"/>
        <v>配置【C】比重64.038423%</v>
      </c>
      <c r="M179" s="29"/>
      <c r="N179" s="1"/>
    </row>
    <row r="180" ht="17.25" spans="1:14">
      <c r="A180" s="15"/>
      <c r="B180" s="1">
        <v>103</v>
      </c>
      <c r="C180" s="2">
        <v>2009</v>
      </c>
      <c r="D180" s="2" t="str">
        <f>VLOOKUP(C180,[1]Sheet1!$B:$D,2,FALSE)&amp;"*"&amp;E180</f>
        <v>炼狱火*1</v>
      </c>
      <c r="E180" s="1">
        <v>1</v>
      </c>
      <c r="F180" s="1">
        <f>VLOOKUP(C180,[1]Sheet1!$B:$F,5,FALSE)</f>
        <v>2</v>
      </c>
      <c r="G180" s="1">
        <v>3505</v>
      </c>
      <c r="H180" s="16">
        <v>640</v>
      </c>
      <c r="I180" s="27">
        <f t="shared" si="22"/>
        <v>9994</v>
      </c>
      <c r="J180" s="27">
        <f t="shared" si="23"/>
        <v>15</v>
      </c>
      <c r="K180" s="1" t="str">
        <f t="shared" si="24"/>
        <v>占总概率为6.403842%</v>
      </c>
      <c r="L180" s="28" t="str">
        <f t="shared" si="25"/>
        <v>配置【C】比重64.038423%</v>
      </c>
      <c r="M180" s="29"/>
      <c r="N180" s="1"/>
    </row>
    <row r="181" ht="17.25" spans="1:14">
      <c r="A181" s="15"/>
      <c r="B181" s="1">
        <v>103</v>
      </c>
      <c r="C181" s="2">
        <v>2505</v>
      </c>
      <c r="D181" s="2" t="str">
        <f>VLOOKUP(C181,[1]Sheet1!$B:$D,2,FALSE)&amp;"*"&amp;E181</f>
        <v>炼狱石甲虫*1</v>
      </c>
      <c r="E181" s="1">
        <v>1</v>
      </c>
      <c r="F181" s="1">
        <f>VLOOKUP(C181,[1]Sheet1!$B:$F,5,FALSE)</f>
        <v>3</v>
      </c>
      <c r="G181" s="1">
        <v>3505</v>
      </c>
      <c r="H181" s="16">
        <v>214</v>
      </c>
      <c r="I181" s="27">
        <f t="shared" si="22"/>
        <v>9994</v>
      </c>
      <c r="J181" s="27">
        <f t="shared" si="23"/>
        <v>46</v>
      </c>
      <c r="K181" s="1" t="str">
        <f t="shared" si="24"/>
        <v>占总概率为2.141285%</v>
      </c>
      <c r="L181" s="28" t="str">
        <f t="shared" si="25"/>
        <v>配置【B】比重29.977987%</v>
      </c>
      <c r="M181" s="29"/>
      <c r="N181" s="1"/>
    </row>
    <row r="182" ht="17.25" spans="1:14">
      <c r="A182" s="15"/>
      <c r="B182" s="1">
        <v>103</v>
      </c>
      <c r="C182" s="4">
        <v>2506</v>
      </c>
      <c r="D182" s="2" t="str">
        <f>VLOOKUP(C182,[1]Sheet1!$B:$D,2,FALSE)&amp;"*"&amp;E182</f>
        <v>炼狱战熊*1</v>
      </c>
      <c r="E182" s="1">
        <v>1</v>
      </c>
      <c r="F182" s="1">
        <f>VLOOKUP(C182,[1]Sheet1!$B:$F,5,FALSE)</f>
        <v>3</v>
      </c>
      <c r="G182" s="1">
        <v>3505</v>
      </c>
      <c r="H182" s="16">
        <v>214</v>
      </c>
      <c r="I182" s="27">
        <f t="shared" si="22"/>
        <v>9994</v>
      </c>
      <c r="J182" s="27">
        <f t="shared" si="23"/>
        <v>46</v>
      </c>
      <c r="K182" s="1" t="str">
        <f t="shared" si="24"/>
        <v>占总概率为2.141285%</v>
      </c>
      <c r="L182" s="28" t="str">
        <f t="shared" si="25"/>
        <v>配置【B】比重29.977987%</v>
      </c>
      <c r="M182" s="29"/>
      <c r="N182" s="1"/>
    </row>
    <row r="183" ht="17.25" spans="1:14">
      <c r="A183" s="15"/>
      <c r="B183" s="1">
        <v>103</v>
      </c>
      <c r="C183" s="2">
        <v>2507</v>
      </c>
      <c r="D183" s="2" t="str">
        <f>VLOOKUP(C183,[1]Sheet1!$B:$D,2,FALSE)&amp;"*"&amp;E183</f>
        <v>炼狱界弓*1</v>
      </c>
      <c r="E183" s="1">
        <v>1</v>
      </c>
      <c r="F183" s="1">
        <f>VLOOKUP(C183,[1]Sheet1!$B:$F,5,FALSE)</f>
        <v>3</v>
      </c>
      <c r="G183" s="1">
        <v>3505</v>
      </c>
      <c r="H183" s="16">
        <v>214</v>
      </c>
      <c r="I183" s="27">
        <f t="shared" si="22"/>
        <v>9994</v>
      </c>
      <c r="J183" s="27">
        <f t="shared" si="23"/>
        <v>46</v>
      </c>
      <c r="K183" s="1" t="str">
        <f t="shared" si="24"/>
        <v>占总概率为2.141285%</v>
      </c>
      <c r="L183" s="28" t="str">
        <f t="shared" si="25"/>
        <v>配置【B】比重29.977987%</v>
      </c>
      <c r="M183" s="29"/>
      <c r="N183" s="1"/>
    </row>
    <row r="184" ht="17.25" spans="1:14">
      <c r="A184" s="15"/>
      <c r="B184" s="1">
        <v>103</v>
      </c>
      <c r="C184" s="4">
        <v>2508</v>
      </c>
      <c r="D184" s="2" t="str">
        <f>VLOOKUP(C184,[1]Sheet1!$B:$D,2,FALSE)&amp;"*"&amp;E184</f>
        <v>烈焰战龟*1</v>
      </c>
      <c r="E184" s="1">
        <v>1</v>
      </c>
      <c r="F184" s="1">
        <f>VLOOKUP(C184,[1]Sheet1!$B:$F,5,FALSE)</f>
        <v>3</v>
      </c>
      <c r="G184" s="1">
        <v>3505</v>
      </c>
      <c r="H184" s="16">
        <v>214</v>
      </c>
      <c r="I184" s="27">
        <f t="shared" si="22"/>
        <v>9994</v>
      </c>
      <c r="J184" s="27">
        <f t="shared" si="23"/>
        <v>46</v>
      </c>
      <c r="K184" s="1" t="str">
        <f t="shared" si="24"/>
        <v>占总概率为2.141285%</v>
      </c>
      <c r="L184" s="28" t="str">
        <f t="shared" si="25"/>
        <v>配置【B】比重29.977987%</v>
      </c>
      <c r="M184" s="29"/>
      <c r="N184" s="1"/>
    </row>
    <row r="185" ht="17.25" spans="1:14">
      <c r="A185" s="15"/>
      <c r="B185" s="1">
        <v>103</v>
      </c>
      <c r="C185" s="2">
        <v>2509</v>
      </c>
      <c r="D185" s="2" t="str">
        <f>VLOOKUP(C185,[1]Sheet1!$B:$D,2,FALSE)&amp;"*"&amp;E185</f>
        <v>炼狱蜘蛛*1</v>
      </c>
      <c r="E185" s="1">
        <v>1</v>
      </c>
      <c r="F185" s="1">
        <f>VLOOKUP(C185,[1]Sheet1!$B:$F,5,FALSE)</f>
        <v>3</v>
      </c>
      <c r="G185" s="1">
        <v>3505</v>
      </c>
      <c r="H185" s="16">
        <v>214</v>
      </c>
      <c r="I185" s="27">
        <f t="shared" si="22"/>
        <v>9994</v>
      </c>
      <c r="J185" s="27">
        <f t="shared" si="23"/>
        <v>46</v>
      </c>
      <c r="K185" s="1" t="str">
        <f t="shared" si="24"/>
        <v>占总概率为2.141285%</v>
      </c>
      <c r="L185" s="28" t="str">
        <f t="shared" si="25"/>
        <v>配置【B】比重29.977987%</v>
      </c>
      <c r="M185" s="29"/>
      <c r="N185" s="1"/>
    </row>
    <row r="186" ht="17.25" spans="1:14">
      <c r="A186" s="15"/>
      <c r="B186" s="1">
        <v>103</v>
      </c>
      <c r="C186" s="4">
        <v>2510</v>
      </c>
      <c r="D186" s="2" t="str">
        <f>VLOOKUP(C186,[1]Sheet1!$B:$D,2,FALSE)&amp;"*"&amp;E186</f>
        <v>炼狱猎蜥*1</v>
      </c>
      <c r="E186" s="1">
        <v>1</v>
      </c>
      <c r="F186" s="1">
        <f>VLOOKUP(C186,[1]Sheet1!$B:$F,5,FALSE)</f>
        <v>3</v>
      </c>
      <c r="G186" s="1">
        <v>3505</v>
      </c>
      <c r="H186" s="16">
        <v>214</v>
      </c>
      <c r="I186" s="27">
        <f t="shared" si="22"/>
        <v>9994</v>
      </c>
      <c r="J186" s="27">
        <f t="shared" si="23"/>
        <v>46</v>
      </c>
      <c r="K186" s="1" t="str">
        <f t="shared" si="24"/>
        <v>占总概率为2.141285%</v>
      </c>
      <c r="L186" s="28" t="str">
        <f t="shared" si="25"/>
        <v>配置【B】比重29.977987%</v>
      </c>
      <c r="M186" s="29"/>
      <c r="N186" s="1"/>
    </row>
    <row r="187" ht="17.25" spans="1:14">
      <c r="A187" s="15"/>
      <c r="B187" s="1">
        <v>103</v>
      </c>
      <c r="C187" s="2">
        <v>2511</v>
      </c>
      <c r="D187" s="2" t="str">
        <f>VLOOKUP(C187,[1]Sheet1!$B:$D,2,FALSE)&amp;"*"&amp;E187</f>
        <v>炼狱火精灵*1</v>
      </c>
      <c r="E187" s="1">
        <v>1</v>
      </c>
      <c r="F187" s="1">
        <f>VLOOKUP(C187,[1]Sheet1!$B:$F,5,FALSE)</f>
        <v>3</v>
      </c>
      <c r="G187" s="1">
        <v>3505</v>
      </c>
      <c r="H187" s="16">
        <v>214</v>
      </c>
      <c r="I187" s="27">
        <f t="shared" si="22"/>
        <v>9994</v>
      </c>
      <c r="J187" s="27">
        <f t="shared" si="23"/>
        <v>46</v>
      </c>
      <c r="K187" s="1" t="str">
        <f t="shared" si="24"/>
        <v>占总概率为2.141285%</v>
      </c>
      <c r="L187" s="28" t="str">
        <f t="shared" si="25"/>
        <v>配置【B】比重29.977987%</v>
      </c>
      <c r="M187" s="29"/>
      <c r="N187" s="1"/>
    </row>
    <row r="188" ht="17.25" spans="1:14">
      <c r="A188" s="15"/>
      <c r="B188" s="1">
        <v>103</v>
      </c>
      <c r="C188" s="4">
        <v>2901</v>
      </c>
      <c r="D188" s="2" t="str">
        <f>VLOOKUP(C188,[1]Sheet1!$B:$D,2,FALSE)&amp;"*"&amp;E188</f>
        <v>炼狱领主*1</v>
      </c>
      <c r="E188" s="1">
        <v>1</v>
      </c>
      <c r="F188" s="1">
        <f>VLOOKUP(C188,[1]Sheet1!$B:$F,5,FALSE)</f>
        <v>4</v>
      </c>
      <c r="G188" s="1">
        <v>3505</v>
      </c>
      <c r="H188" s="16">
        <v>83</v>
      </c>
      <c r="I188" s="27">
        <f t="shared" si="22"/>
        <v>9994</v>
      </c>
      <c r="J188" s="27">
        <f t="shared" si="23"/>
        <v>120</v>
      </c>
      <c r="K188" s="1" t="str">
        <f t="shared" si="24"/>
        <v>占总概率为0.830498%</v>
      </c>
      <c r="L188" s="28" t="str">
        <f t="shared" si="25"/>
        <v>配置【A】比重4.98299%</v>
      </c>
      <c r="M188" s="29"/>
      <c r="N188" s="1"/>
    </row>
    <row r="189" ht="17.25" spans="1:14">
      <c r="A189" s="15"/>
      <c r="B189" s="1">
        <v>103</v>
      </c>
      <c r="C189" s="4">
        <v>2512</v>
      </c>
      <c r="D189" s="2" t="str">
        <f>VLOOKUP(C189,[1]Sheet1!$B:$D,2,FALSE)&amp;"*"&amp;E189</f>
        <v>熔岩飞翼兽*1</v>
      </c>
      <c r="E189" s="1">
        <v>1</v>
      </c>
      <c r="F189" s="1">
        <f>VLOOKUP(C189,[1]Sheet1!$B:$F,5,FALSE)</f>
        <v>3</v>
      </c>
      <c r="G189" s="1">
        <v>3505</v>
      </c>
      <c r="H189" s="16">
        <v>214</v>
      </c>
      <c r="I189" s="27">
        <f t="shared" si="22"/>
        <v>9994</v>
      </c>
      <c r="J189" s="27">
        <f t="shared" si="23"/>
        <v>46</v>
      </c>
      <c r="K189" s="1" t="str">
        <f t="shared" si="24"/>
        <v>占总概率为2.141285%</v>
      </c>
      <c r="L189" s="28" t="str">
        <f t="shared" si="25"/>
        <v>配置【B】比重29.977987%</v>
      </c>
      <c r="M189" s="29"/>
      <c r="N189" s="1"/>
    </row>
    <row r="190" ht="17.25" spans="1:14">
      <c r="A190" s="15"/>
      <c r="B190" s="1">
        <v>103</v>
      </c>
      <c r="C190" s="4">
        <v>2010</v>
      </c>
      <c r="D190" s="2" t="str">
        <f>VLOOKUP(C190,[1]Sheet1!$B:$D,2,FALSE)&amp;"*"&amp;E190</f>
        <v>冥火剑圣*1</v>
      </c>
      <c r="E190" s="1">
        <v>1</v>
      </c>
      <c r="F190" s="1">
        <f>VLOOKUP(C190,[1]Sheet1!$B:$F,5,FALSE)</f>
        <v>2</v>
      </c>
      <c r="G190" s="1">
        <v>3505</v>
      </c>
      <c r="H190" s="16">
        <v>640</v>
      </c>
      <c r="I190" s="27">
        <f t="shared" si="22"/>
        <v>9994</v>
      </c>
      <c r="J190" s="27">
        <f t="shared" si="23"/>
        <v>15</v>
      </c>
      <c r="K190" s="1" t="str">
        <f t="shared" si="24"/>
        <v>占总概率为6.403842%</v>
      </c>
      <c r="L190" s="28" t="str">
        <f t="shared" si="25"/>
        <v>配置【C】比重64.038423%</v>
      </c>
      <c r="M190" s="29"/>
      <c r="N190" s="1"/>
    </row>
    <row r="191" ht="17.25" spans="1:14">
      <c r="A191" s="15"/>
      <c r="B191" s="1">
        <v>103</v>
      </c>
      <c r="C191" s="2">
        <v>2513</v>
      </c>
      <c r="D191" s="2" t="str">
        <f>VLOOKUP(C191,[1]Sheet1!$B:$D,2,FALSE)&amp;"*"&amp;E191</f>
        <v>双斧狂战*1</v>
      </c>
      <c r="E191" s="1">
        <v>1</v>
      </c>
      <c r="F191" s="1">
        <f>VLOOKUP(C191,[1]Sheet1!$B:$F,5,FALSE)</f>
        <v>3</v>
      </c>
      <c r="G191" s="1">
        <v>3505</v>
      </c>
      <c r="H191" s="16">
        <v>214</v>
      </c>
      <c r="I191" s="27">
        <f t="shared" si="22"/>
        <v>9994</v>
      </c>
      <c r="J191" s="27">
        <f t="shared" si="23"/>
        <v>46</v>
      </c>
      <c r="K191" s="1" t="str">
        <f t="shared" si="24"/>
        <v>占总概率为2.141285%</v>
      </c>
      <c r="L191" s="28" t="str">
        <f t="shared" si="25"/>
        <v>配置【B】比重29.977987%</v>
      </c>
      <c r="M191" s="29"/>
      <c r="N191" s="1"/>
    </row>
    <row r="192" ht="17.25" spans="1:14">
      <c r="A192" s="15"/>
      <c r="B192" s="1">
        <v>103</v>
      </c>
      <c r="C192" s="4">
        <v>2514</v>
      </c>
      <c r="D192" s="2" t="str">
        <f>VLOOKUP(C192,[1]Sheet1!$B:$D,2,FALSE)&amp;"*"&amp;E192</f>
        <v>熔岩卫兵*1</v>
      </c>
      <c r="E192" s="1">
        <v>1</v>
      </c>
      <c r="F192" s="1">
        <f>VLOOKUP(C192,[1]Sheet1!$B:$F,5,FALSE)</f>
        <v>3</v>
      </c>
      <c r="G192" s="1">
        <v>3505</v>
      </c>
      <c r="H192" s="16">
        <v>214</v>
      </c>
      <c r="I192" s="27">
        <f t="shared" si="22"/>
        <v>9994</v>
      </c>
      <c r="J192" s="27">
        <f t="shared" si="23"/>
        <v>46</v>
      </c>
      <c r="K192" s="1" t="str">
        <f t="shared" si="24"/>
        <v>占总概率为2.141285%</v>
      </c>
      <c r="L192" s="28" t="str">
        <f t="shared" si="25"/>
        <v>配置【B】比重29.977987%</v>
      </c>
      <c r="M192" s="29"/>
      <c r="N192" s="1"/>
    </row>
    <row r="193" ht="17.25" spans="1:14">
      <c r="A193" s="15"/>
      <c r="B193" s="1">
        <v>103</v>
      </c>
      <c r="C193" s="2">
        <v>2922</v>
      </c>
      <c r="D193" s="2" t="str">
        <f>VLOOKUP(C193,[1]Sheet1!$B:$D,2,FALSE)&amp;"*"&amp;E193</f>
        <v>远古炼狱火*1</v>
      </c>
      <c r="E193" s="1">
        <v>1</v>
      </c>
      <c r="F193" s="1">
        <f>VLOOKUP(C193,[1]Sheet1!$B:$F,5,FALSE)</f>
        <v>4</v>
      </c>
      <c r="G193" s="1">
        <v>3505</v>
      </c>
      <c r="H193" s="16">
        <v>83</v>
      </c>
      <c r="I193" s="27">
        <f t="shared" si="22"/>
        <v>9994</v>
      </c>
      <c r="J193" s="27">
        <f t="shared" si="23"/>
        <v>120</v>
      </c>
      <c r="K193" s="1" t="str">
        <f t="shared" si="24"/>
        <v>占总概率为0.830498%</v>
      </c>
      <c r="L193" s="28" t="str">
        <f t="shared" si="25"/>
        <v>配置【A】比重4.98299%</v>
      </c>
      <c r="M193" s="29"/>
      <c r="N193" s="1"/>
    </row>
    <row r="194" ht="17.25" spans="1:14">
      <c r="A194" s="15"/>
      <c r="B194" s="1">
        <v>103</v>
      </c>
      <c r="C194" s="2">
        <v>2902</v>
      </c>
      <c r="D194" s="2" t="str">
        <f>VLOOKUP(C194,[1]Sheet1!$B:$D,2,FALSE)&amp;"*"&amp;E194</f>
        <v>熔岩巨人*1</v>
      </c>
      <c r="E194" s="1">
        <v>1</v>
      </c>
      <c r="F194" s="1">
        <f>VLOOKUP(C194,[1]Sheet1!$B:$F,5,FALSE)</f>
        <v>4</v>
      </c>
      <c r="G194" s="1">
        <v>3505</v>
      </c>
      <c r="H194" s="16">
        <v>83</v>
      </c>
      <c r="I194" s="27">
        <f t="shared" si="22"/>
        <v>9994</v>
      </c>
      <c r="J194" s="27">
        <f t="shared" si="23"/>
        <v>120</v>
      </c>
      <c r="K194" s="1" t="str">
        <f t="shared" si="24"/>
        <v>占总概率为0.830498%</v>
      </c>
      <c r="L194" s="28" t="str">
        <f t="shared" si="25"/>
        <v>配置【A】比重4.98299%</v>
      </c>
      <c r="M194" s="29"/>
      <c r="N194" s="1"/>
    </row>
    <row r="195" ht="17.25" spans="1:14">
      <c r="A195" s="15"/>
      <c r="B195" s="1">
        <v>103</v>
      </c>
      <c r="C195" s="4">
        <v>2903</v>
      </c>
      <c r="D195" s="2" t="str">
        <f>VLOOKUP(C195,[1]Sheet1!$B:$D,2,FALSE)&amp;"*"&amp;E195</f>
        <v>烈焰神狐*1</v>
      </c>
      <c r="E195" s="1">
        <v>1</v>
      </c>
      <c r="F195" s="1">
        <f>VLOOKUP(C195,[1]Sheet1!$B:$F,5,FALSE)</f>
        <v>4</v>
      </c>
      <c r="G195" s="1">
        <v>3505</v>
      </c>
      <c r="H195" s="16">
        <v>83</v>
      </c>
      <c r="I195" s="27">
        <f t="shared" si="22"/>
        <v>9994</v>
      </c>
      <c r="J195" s="27">
        <f t="shared" si="23"/>
        <v>120</v>
      </c>
      <c r="K195" s="1" t="str">
        <f t="shared" si="24"/>
        <v>占总概率为0.830498%</v>
      </c>
      <c r="L195" s="28" t="str">
        <f t="shared" si="25"/>
        <v>配置【A】比重4.98299%</v>
      </c>
      <c r="M195" s="29"/>
      <c r="N195" s="1"/>
    </row>
    <row r="196" ht="17.25" spans="1:14">
      <c r="A196" s="15"/>
      <c r="B196" s="1">
        <v>103</v>
      </c>
      <c r="C196" s="2">
        <v>2904</v>
      </c>
      <c r="D196" s="2" t="str">
        <f>VLOOKUP(C196,[1]Sheet1!$B:$D,2,FALSE)&amp;"*"&amp;E196</f>
        <v>炼狱双头犬*1</v>
      </c>
      <c r="E196" s="1">
        <v>1</v>
      </c>
      <c r="F196" s="1">
        <f>VLOOKUP(C196,[1]Sheet1!$B:$F,5,FALSE)</f>
        <v>4</v>
      </c>
      <c r="G196" s="1">
        <v>3505</v>
      </c>
      <c r="H196" s="16">
        <v>83</v>
      </c>
      <c r="I196" s="27">
        <f t="shared" si="22"/>
        <v>9994</v>
      </c>
      <c r="J196" s="27">
        <f t="shared" si="23"/>
        <v>120</v>
      </c>
      <c r="K196" s="1" t="str">
        <f t="shared" si="24"/>
        <v>占总概率为0.830498%</v>
      </c>
      <c r="L196" s="28" t="str">
        <f t="shared" si="25"/>
        <v>配置【A】比重4.98299%</v>
      </c>
      <c r="M196" s="29"/>
      <c r="N196" s="1"/>
    </row>
    <row r="197" ht="17.25" spans="1:14">
      <c r="A197" s="15"/>
      <c r="B197" s="1">
        <v>103</v>
      </c>
      <c r="C197" s="4">
        <v>2905</v>
      </c>
      <c r="D197" s="2" t="str">
        <f>VLOOKUP(C197,[1]Sheet1!$B:$D,2,FALSE)&amp;"*"&amp;E197</f>
        <v>烈焰战神*1</v>
      </c>
      <c r="E197" s="1">
        <v>1</v>
      </c>
      <c r="F197" s="1">
        <f>VLOOKUP(C197,[1]Sheet1!$B:$F,5,FALSE)</f>
        <v>4</v>
      </c>
      <c r="G197" s="1">
        <v>3505</v>
      </c>
      <c r="H197" s="16">
        <v>83</v>
      </c>
      <c r="I197" s="27">
        <f t="shared" si="22"/>
        <v>9994</v>
      </c>
      <c r="J197" s="27">
        <f t="shared" si="23"/>
        <v>120</v>
      </c>
      <c r="K197" s="1" t="str">
        <f t="shared" si="24"/>
        <v>占总概率为0.830498%</v>
      </c>
      <c r="L197" s="28" t="str">
        <f t="shared" si="25"/>
        <v>配置【A】比重4.98299%</v>
      </c>
      <c r="M197" s="29"/>
      <c r="N197" s="1"/>
    </row>
    <row r="198" ht="17.25" spans="1:14">
      <c r="A198" s="15"/>
      <c r="B198" s="1">
        <v>103</v>
      </c>
      <c r="C198" s="4">
        <v>3201</v>
      </c>
      <c r="D198" s="2" t="str">
        <f>VLOOKUP(C198,[1]Sheet1!$B:$D,2,FALSE)&amp;"*"&amp;E198</f>
        <v>炼狱之王*1</v>
      </c>
      <c r="E198" s="1">
        <v>1</v>
      </c>
      <c r="F198" s="1">
        <f>VLOOKUP(C198,[1]Sheet1!$B:$F,5,FALSE)</f>
        <v>5</v>
      </c>
      <c r="G198" s="1">
        <v>3505</v>
      </c>
      <c r="H198" s="16">
        <v>100</v>
      </c>
      <c r="I198" s="27">
        <f t="shared" si="22"/>
        <v>9994</v>
      </c>
      <c r="J198" s="27">
        <f t="shared" si="23"/>
        <v>99</v>
      </c>
      <c r="K198" s="1" t="str">
        <f t="shared" si="24"/>
        <v>占总概率为1.0006%</v>
      </c>
      <c r="L198" s="28" t="str">
        <f t="shared" si="25"/>
        <v>配置【S】比重1.0006%</v>
      </c>
      <c r="M198" s="29"/>
      <c r="N198" s="1"/>
    </row>
    <row r="199" ht="17.25" spans="1:14">
      <c r="A199" s="15"/>
      <c r="B199" s="1">
        <v>103</v>
      </c>
      <c r="C199" s="2">
        <v>2022</v>
      </c>
      <c r="D199" s="2" t="str">
        <f>VLOOKUP(C199,[1]Sheet1!$B:$D,2,FALSE)&amp;"*"&amp;E199</f>
        <v>冰川鬼魂*1</v>
      </c>
      <c r="E199" s="1">
        <v>1</v>
      </c>
      <c r="F199" s="1">
        <f>VLOOKUP(C199,[1]Sheet1!$B:$F,5,FALSE)</f>
        <v>2</v>
      </c>
      <c r="G199" s="1">
        <v>3506</v>
      </c>
      <c r="H199" s="16">
        <v>533</v>
      </c>
      <c r="I199" s="27">
        <f t="shared" si="22"/>
        <v>9989</v>
      </c>
      <c r="J199" s="27">
        <f t="shared" si="23"/>
        <v>18</v>
      </c>
      <c r="K199" s="1" t="str">
        <f t="shared" si="24"/>
        <v>占总概率为5.335869%</v>
      </c>
      <c r="L199" s="28" t="str">
        <f t="shared" si="25"/>
        <v>配置【C】比重64.030433%</v>
      </c>
      <c r="M199" s="29"/>
      <c r="N199" s="1"/>
    </row>
    <row r="200" ht="17.25" spans="1:14">
      <c r="A200" s="15"/>
      <c r="B200" s="1">
        <v>103</v>
      </c>
      <c r="C200" s="4">
        <v>2023</v>
      </c>
      <c r="D200" s="2" t="str">
        <f>VLOOKUP(C200,[1]Sheet1!$B:$D,2,FALSE)&amp;"*"&amp;E200</f>
        <v>极寒精灵*1</v>
      </c>
      <c r="E200" s="1">
        <v>1</v>
      </c>
      <c r="F200" s="1">
        <f>VLOOKUP(C200,[1]Sheet1!$B:$F,5,FALSE)</f>
        <v>2</v>
      </c>
      <c r="G200" s="1">
        <v>3506</v>
      </c>
      <c r="H200" s="16">
        <v>533</v>
      </c>
      <c r="I200" s="27">
        <f t="shared" si="22"/>
        <v>9989</v>
      </c>
      <c r="J200" s="27">
        <f t="shared" si="23"/>
        <v>18</v>
      </c>
      <c r="K200" s="1" t="str">
        <f t="shared" si="24"/>
        <v>占总概率为5.335869%</v>
      </c>
      <c r="L200" s="28" t="str">
        <f t="shared" si="25"/>
        <v>配置【C】比重64.030433%</v>
      </c>
      <c r="M200" s="29"/>
      <c r="N200" s="1"/>
    </row>
    <row r="201" ht="17.25" spans="1:14">
      <c r="A201" s="15"/>
      <c r="B201" s="1">
        <v>103</v>
      </c>
      <c r="C201" s="2">
        <v>2024</v>
      </c>
      <c r="D201" s="2" t="str">
        <f>VLOOKUP(C201,[1]Sheet1!$B:$D,2,FALSE)&amp;"*"&amp;E201</f>
        <v>极寒冰狐*1</v>
      </c>
      <c r="E201" s="1">
        <v>1</v>
      </c>
      <c r="F201" s="1">
        <f>VLOOKUP(C201,[1]Sheet1!$B:$F,5,FALSE)</f>
        <v>2</v>
      </c>
      <c r="G201" s="1">
        <v>3506</v>
      </c>
      <c r="H201" s="16">
        <v>533</v>
      </c>
      <c r="I201" s="27">
        <f t="shared" ref="I201:I228" si="26">SUMIFS(H:H,G:G,G201)</f>
        <v>9989</v>
      </c>
      <c r="J201" s="27">
        <f t="shared" ref="J201:J228" si="27">INT(1/ROUND((H201/I201*100),6)*100)</f>
        <v>18</v>
      </c>
      <c r="K201" s="1" t="str">
        <f t="shared" ref="K201:K228" si="28">"占总概率为"&amp;ROUND((H201/I201*100),6)&amp;"%"</f>
        <v>占总概率为5.335869%</v>
      </c>
      <c r="L201" s="28" t="str">
        <f t="shared" ref="L201:L228" si="29">"配置【"&amp;VLOOKUP(F201,M:N,2)&amp;"】比重"&amp;ROUND((SUMIFS(H:H,F:F,F201,G:G,G201)/I201*100),6)&amp;"%"</f>
        <v>配置【C】比重64.030433%</v>
      </c>
      <c r="M201" s="29"/>
      <c r="N201" s="1"/>
    </row>
    <row r="202" ht="17.25" spans="1:14">
      <c r="A202" s="15"/>
      <c r="B202" s="1">
        <v>103</v>
      </c>
      <c r="C202" s="4">
        <v>2025</v>
      </c>
      <c r="D202" s="2" t="str">
        <f>VLOOKUP(C202,[1]Sheet1!$B:$D,2,FALSE)&amp;"*"&amp;E202</f>
        <v>极地少女*1</v>
      </c>
      <c r="E202" s="1">
        <v>1</v>
      </c>
      <c r="F202" s="1">
        <f>VLOOKUP(C202,[1]Sheet1!$B:$F,5,FALSE)</f>
        <v>2</v>
      </c>
      <c r="G202" s="1">
        <v>3506</v>
      </c>
      <c r="H202" s="16">
        <v>533</v>
      </c>
      <c r="I202" s="27">
        <f t="shared" si="26"/>
        <v>9989</v>
      </c>
      <c r="J202" s="27">
        <f t="shared" si="27"/>
        <v>18</v>
      </c>
      <c r="K202" s="1" t="str">
        <f t="shared" si="28"/>
        <v>占总概率为5.335869%</v>
      </c>
      <c r="L202" s="28" t="str">
        <f t="shared" si="29"/>
        <v>配置【C】比重64.030433%</v>
      </c>
      <c r="M202" s="29"/>
      <c r="N202" s="1"/>
    </row>
    <row r="203" ht="17.25" spans="1:14">
      <c r="A203" s="15"/>
      <c r="B203" s="1">
        <v>103</v>
      </c>
      <c r="C203" s="41">
        <v>2531</v>
      </c>
      <c r="D203" s="2" t="str">
        <f>VLOOKUP(C203,[1]Sheet1!$B:$D,2,FALSE)&amp;"*"&amp;E203</f>
        <v>冰川幼龟*1</v>
      </c>
      <c r="E203" s="1">
        <v>1</v>
      </c>
      <c r="F203" s="1">
        <f>VLOOKUP(C203,[1]Sheet1!$B:$F,5,FALSE)</f>
        <v>3</v>
      </c>
      <c r="G203" s="1">
        <v>3506</v>
      </c>
      <c r="H203" s="16">
        <v>187</v>
      </c>
      <c r="I203" s="27">
        <f t="shared" si="26"/>
        <v>9989</v>
      </c>
      <c r="J203" s="27">
        <f t="shared" si="27"/>
        <v>53</v>
      </c>
      <c r="K203" s="1" t="str">
        <f t="shared" si="28"/>
        <v>占总概率为1.872059%</v>
      </c>
      <c r="L203" s="28" t="str">
        <f t="shared" si="29"/>
        <v>配置【B】比重29.952948%</v>
      </c>
      <c r="M203" s="29"/>
      <c r="N203" s="1"/>
    </row>
    <row r="204" ht="17.25" spans="1:14">
      <c r="A204" s="15"/>
      <c r="B204" s="1">
        <v>103</v>
      </c>
      <c r="C204" s="41">
        <v>2026</v>
      </c>
      <c r="D204" s="2" t="str">
        <f>VLOOKUP(C204,[1]Sheet1!$B:$D,2,FALSE)&amp;"*"&amp;E204</f>
        <v>冰原行者*1</v>
      </c>
      <c r="E204" s="1">
        <v>1</v>
      </c>
      <c r="F204" s="1">
        <f>VLOOKUP(C204,[1]Sheet1!$B:$F,5,FALSE)</f>
        <v>2</v>
      </c>
      <c r="G204" s="1">
        <v>3506</v>
      </c>
      <c r="H204" s="16">
        <v>533</v>
      </c>
      <c r="I204" s="27">
        <f t="shared" si="26"/>
        <v>9989</v>
      </c>
      <c r="J204" s="27">
        <f t="shared" si="27"/>
        <v>18</v>
      </c>
      <c r="K204" s="1" t="str">
        <f t="shared" si="28"/>
        <v>占总概率为5.335869%</v>
      </c>
      <c r="L204" s="28" t="str">
        <f t="shared" si="29"/>
        <v>配置【C】比重64.030433%</v>
      </c>
      <c r="M204" s="29"/>
      <c r="N204" s="1"/>
    </row>
    <row r="205" ht="17.25" spans="1:14">
      <c r="A205" s="15"/>
      <c r="B205" s="1">
        <v>103</v>
      </c>
      <c r="C205" s="41">
        <v>2532</v>
      </c>
      <c r="D205" s="2" t="str">
        <f>VLOOKUP(C205,[1]Sheet1!$B:$D,2,FALSE)&amp;"*"&amp;E205</f>
        <v>近代冰魂*1</v>
      </c>
      <c r="E205" s="1">
        <v>1</v>
      </c>
      <c r="F205" s="1">
        <f>VLOOKUP(C205,[1]Sheet1!$B:$F,5,FALSE)</f>
        <v>3</v>
      </c>
      <c r="G205" s="1">
        <v>3506</v>
      </c>
      <c r="H205" s="16">
        <v>187</v>
      </c>
      <c r="I205" s="27">
        <f t="shared" si="26"/>
        <v>9989</v>
      </c>
      <c r="J205" s="27">
        <f t="shared" si="27"/>
        <v>53</v>
      </c>
      <c r="K205" s="1" t="str">
        <f t="shared" si="28"/>
        <v>占总概率为1.872059%</v>
      </c>
      <c r="L205" s="28" t="str">
        <f t="shared" si="29"/>
        <v>配置【B】比重29.952948%</v>
      </c>
      <c r="M205" s="29"/>
      <c r="N205" s="1"/>
    </row>
    <row r="206" ht="17.25" spans="1:14">
      <c r="A206" s="15"/>
      <c r="B206" s="1">
        <v>103</v>
      </c>
      <c r="C206" s="4">
        <v>2027</v>
      </c>
      <c r="D206" s="2" t="str">
        <f>VLOOKUP(C206,[1]Sheet1!$B:$D,2,FALSE)&amp;"*"&amp;E206</f>
        <v>极地虎*1</v>
      </c>
      <c r="E206" s="1">
        <v>1</v>
      </c>
      <c r="F206" s="1">
        <f>VLOOKUP(C206,[1]Sheet1!$B:$F,5,FALSE)</f>
        <v>2</v>
      </c>
      <c r="G206" s="1">
        <v>3506</v>
      </c>
      <c r="H206" s="16">
        <v>533</v>
      </c>
      <c r="I206" s="27">
        <f t="shared" si="26"/>
        <v>9989</v>
      </c>
      <c r="J206" s="27">
        <f t="shared" si="27"/>
        <v>18</v>
      </c>
      <c r="K206" s="1" t="str">
        <f t="shared" si="28"/>
        <v>占总概率为5.335869%</v>
      </c>
      <c r="L206" s="28" t="str">
        <f t="shared" si="29"/>
        <v>配置【C】比重64.030433%</v>
      </c>
      <c r="M206" s="29"/>
      <c r="N206" s="1"/>
    </row>
    <row r="207" ht="17.25" spans="1:14">
      <c r="A207" s="15"/>
      <c r="B207" s="1">
        <v>103</v>
      </c>
      <c r="C207" s="2">
        <v>2028</v>
      </c>
      <c r="D207" s="2" t="str">
        <f>VLOOKUP(C207,[1]Sheet1!$B:$D,2,FALSE)&amp;"*"&amp;E207</f>
        <v>极地小冰龙*1</v>
      </c>
      <c r="E207" s="1">
        <v>1</v>
      </c>
      <c r="F207" s="1">
        <f>VLOOKUP(C207,[1]Sheet1!$B:$F,5,FALSE)</f>
        <v>2</v>
      </c>
      <c r="G207" s="1">
        <v>3506</v>
      </c>
      <c r="H207" s="16">
        <v>533</v>
      </c>
      <c r="I207" s="27">
        <f t="shared" si="26"/>
        <v>9989</v>
      </c>
      <c r="J207" s="27">
        <f t="shared" si="27"/>
        <v>18</v>
      </c>
      <c r="K207" s="1" t="str">
        <f t="shared" si="28"/>
        <v>占总概率为5.335869%</v>
      </c>
      <c r="L207" s="28" t="str">
        <f t="shared" si="29"/>
        <v>配置【C】比重64.030433%</v>
      </c>
      <c r="M207" s="29"/>
      <c r="N207" s="1"/>
    </row>
    <row r="208" ht="17.25" spans="1:14">
      <c r="A208" s="15"/>
      <c r="B208" s="1">
        <v>103</v>
      </c>
      <c r="C208" s="4">
        <v>2029</v>
      </c>
      <c r="D208" s="2" t="str">
        <f>VLOOKUP(C208,[1]Sheet1!$B:$D,2,FALSE)&amp;"*"&amp;E208</f>
        <v>极地小飞龙*1</v>
      </c>
      <c r="E208" s="1">
        <v>1</v>
      </c>
      <c r="F208" s="1">
        <f>VLOOKUP(C208,[1]Sheet1!$B:$F,5,FALSE)</f>
        <v>2</v>
      </c>
      <c r="G208" s="1">
        <v>3506</v>
      </c>
      <c r="H208" s="16">
        <v>533</v>
      </c>
      <c r="I208" s="27">
        <f t="shared" si="26"/>
        <v>9989</v>
      </c>
      <c r="J208" s="27">
        <f t="shared" si="27"/>
        <v>18</v>
      </c>
      <c r="K208" s="1" t="str">
        <f t="shared" si="28"/>
        <v>占总概率为5.335869%</v>
      </c>
      <c r="L208" s="28" t="str">
        <f t="shared" si="29"/>
        <v>配置【C】比重64.030433%</v>
      </c>
      <c r="M208" s="29"/>
      <c r="N208" s="1"/>
    </row>
    <row r="209" ht="17.25" spans="1:14">
      <c r="A209" s="15"/>
      <c r="B209" s="1">
        <v>103</v>
      </c>
      <c r="C209" s="4">
        <v>2533</v>
      </c>
      <c r="D209" s="2" t="str">
        <f>VLOOKUP(C209,[1]Sheet1!$B:$D,2,FALSE)&amp;"*"&amp;E209</f>
        <v>冰晶石甲虫*1</v>
      </c>
      <c r="E209" s="1">
        <v>1</v>
      </c>
      <c r="F209" s="1">
        <f>VLOOKUP(C209,[1]Sheet1!$B:$F,5,FALSE)</f>
        <v>3</v>
      </c>
      <c r="G209" s="1">
        <v>3506</v>
      </c>
      <c r="H209" s="16">
        <v>187</v>
      </c>
      <c r="I209" s="27">
        <f t="shared" si="26"/>
        <v>9989</v>
      </c>
      <c r="J209" s="27">
        <f t="shared" si="27"/>
        <v>53</v>
      </c>
      <c r="K209" s="1" t="str">
        <f t="shared" si="28"/>
        <v>占总概率为1.872059%</v>
      </c>
      <c r="L209" s="28" t="str">
        <f t="shared" si="29"/>
        <v>配置【B】比重29.952948%</v>
      </c>
      <c r="M209" s="29"/>
      <c r="N209" s="1"/>
    </row>
    <row r="210" ht="17.25" spans="1:14">
      <c r="A210" s="15"/>
      <c r="B210" s="1">
        <v>103</v>
      </c>
      <c r="C210" s="2">
        <v>2030</v>
      </c>
      <c r="D210" s="2" t="str">
        <f>VLOOKUP(C210,[1]Sheet1!$B:$D,2,FALSE)&amp;"*"&amp;E210</f>
        <v>冰晶小海马*1</v>
      </c>
      <c r="E210" s="1">
        <v>1</v>
      </c>
      <c r="F210" s="1">
        <f>VLOOKUP(C210,[1]Sheet1!$B:$F,5,FALSE)</f>
        <v>2</v>
      </c>
      <c r="G210" s="1">
        <v>3506</v>
      </c>
      <c r="H210" s="16">
        <v>533</v>
      </c>
      <c r="I210" s="27">
        <f t="shared" si="26"/>
        <v>9989</v>
      </c>
      <c r="J210" s="27">
        <f t="shared" si="27"/>
        <v>18</v>
      </c>
      <c r="K210" s="1" t="str">
        <f t="shared" si="28"/>
        <v>占总概率为5.335869%</v>
      </c>
      <c r="L210" s="28" t="str">
        <f t="shared" si="29"/>
        <v>配置【C】比重64.030433%</v>
      </c>
      <c r="M210" s="29"/>
      <c r="N210" s="1"/>
    </row>
    <row r="211" ht="17.25" spans="1:14">
      <c r="A211" s="15"/>
      <c r="B211" s="1">
        <v>103</v>
      </c>
      <c r="C211" s="4">
        <v>2031</v>
      </c>
      <c r="D211" s="2" t="str">
        <f>VLOOKUP(C211,[1]Sheet1!$B:$D,2,FALSE)&amp;"*"&amp;E211</f>
        <v>冰原狐*1</v>
      </c>
      <c r="E211" s="1">
        <v>1</v>
      </c>
      <c r="F211" s="1">
        <f>VLOOKUP(C211,[1]Sheet1!$B:$F,5,FALSE)</f>
        <v>2</v>
      </c>
      <c r="G211" s="1">
        <v>3506</v>
      </c>
      <c r="H211" s="16">
        <v>533</v>
      </c>
      <c r="I211" s="27">
        <f t="shared" si="26"/>
        <v>9989</v>
      </c>
      <c r="J211" s="27">
        <f t="shared" si="27"/>
        <v>18</v>
      </c>
      <c r="K211" s="1" t="str">
        <f t="shared" si="28"/>
        <v>占总概率为5.335869%</v>
      </c>
      <c r="L211" s="28" t="str">
        <f t="shared" si="29"/>
        <v>配置【C】比重64.030433%</v>
      </c>
      <c r="M211" s="29"/>
      <c r="N211" s="1"/>
    </row>
    <row r="212" ht="17.25" spans="1:14">
      <c r="A212" s="15"/>
      <c r="B212" s="1">
        <v>103</v>
      </c>
      <c r="C212" s="2">
        <v>2534</v>
      </c>
      <c r="D212" s="2" t="str">
        <f>VLOOKUP(C212,[1]Sheet1!$B:$D,2,FALSE)&amp;"*"&amp;E212</f>
        <v>冰原犬*1</v>
      </c>
      <c r="E212" s="1">
        <v>1</v>
      </c>
      <c r="F212" s="1">
        <f>VLOOKUP(C212,[1]Sheet1!$B:$F,5,FALSE)</f>
        <v>3</v>
      </c>
      <c r="G212" s="1">
        <v>3506</v>
      </c>
      <c r="H212" s="16">
        <v>187</v>
      </c>
      <c r="I212" s="27">
        <f t="shared" si="26"/>
        <v>9989</v>
      </c>
      <c r="J212" s="27">
        <f t="shared" si="27"/>
        <v>53</v>
      </c>
      <c r="K212" s="1" t="str">
        <f t="shared" si="28"/>
        <v>占总概率为1.872059%</v>
      </c>
      <c r="L212" s="28" t="str">
        <f t="shared" si="29"/>
        <v>配置【B】比重29.952948%</v>
      </c>
      <c r="M212" s="29"/>
      <c r="N212" s="1"/>
    </row>
    <row r="213" ht="17.25" spans="1:14">
      <c r="A213" s="15"/>
      <c r="B213" s="1">
        <v>103</v>
      </c>
      <c r="C213" s="2">
        <v>2032</v>
      </c>
      <c r="D213" s="2" t="str">
        <f>VLOOKUP(C213,[1]Sheet1!$B:$D,2,FALSE)&amp;"*"&amp;E213</f>
        <v>冰宫守卫*1</v>
      </c>
      <c r="E213" s="1">
        <v>1</v>
      </c>
      <c r="F213" s="1">
        <f>VLOOKUP(C213,[1]Sheet1!$B:$F,5,FALSE)</f>
        <v>2</v>
      </c>
      <c r="G213" s="1">
        <v>3506</v>
      </c>
      <c r="H213" s="16">
        <v>533</v>
      </c>
      <c r="I213" s="27">
        <f t="shared" si="26"/>
        <v>9989</v>
      </c>
      <c r="J213" s="27">
        <f t="shared" si="27"/>
        <v>18</v>
      </c>
      <c r="K213" s="1" t="str">
        <f t="shared" si="28"/>
        <v>占总概率为5.335869%</v>
      </c>
      <c r="L213" s="28" t="str">
        <f t="shared" si="29"/>
        <v>配置【C】比重64.030433%</v>
      </c>
      <c r="M213" s="29"/>
      <c r="N213" s="1"/>
    </row>
    <row r="214" ht="17.25" spans="1:14">
      <c r="A214" s="15"/>
      <c r="B214" s="1">
        <v>103</v>
      </c>
      <c r="C214" s="4">
        <v>2033</v>
      </c>
      <c r="D214" s="2" t="str">
        <f>VLOOKUP(C214,[1]Sheet1!$B:$D,2,FALSE)&amp;"*"&amp;E214</f>
        <v>冰宫奴仆*1</v>
      </c>
      <c r="E214" s="1">
        <v>1</v>
      </c>
      <c r="F214" s="1">
        <f>VLOOKUP(C214,[1]Sheet1!$B:$F,5,FALSE)</f>
        <v>2</v>
      </c>
      <c r="G214" s="1">
        <v>3506</v>
      </c>
      <c r="H214" s="16">
        <v>533</v>
      </c>
      <c r="I214" s="27">
        <f t="shared" si="26"/>
        <v>9989</v>
      </c>
      <c r="J214" s="27">
        <f t="shared" si="27"/>
        <v>18</v>
      </c>
      <c r="K214" s="1" t="str">
        <f t="shared" si="28"/>
        <v>占总概率为5.335869%</v>
      </c>
      <c r="L214" s="28" t="str">
        <f t="shared" si="29"/>
        <v>配置【C】比重64.030433%</v>
      </c>
      <c r="M214" s="29"/>
      <c r="N214" s="1"/>
    </row>
    <row r="215" ht="17.25" spans="1:14">
      <c r="A215" s="15"/>
      <c r="B215" s="1">
        <v>103</v>
      </c>
      <c r="C215" s="4">
        <v>2535</v>
      </c>
      <c r="D215" s="2" t="str">
        <f>VLOOKUP(C215,[1]Sheet1!$B:$D,2,FALSE)&amp;"*"&amp;E215</f>
        <v>冰甲战熊*1</v>
      </c>
      <c r="E215" s="1">
        <v>1</v>
      </c>
      <c r="F215" s="1">
        <f>VLOOKUP(C215,[1]Sheet1!$B:$F,5,FALSE)</f>
        <v>3</v>
      </c>
      <c r="G215" s="1">
        <v>3506</v>
      </c>
      <c r="H215" s="16">
        <v>187</v>
      </c>
      <c r="I215" s="27">
        <f t="shared" si="26"/>
        <v>9989</v>
      </c>
      <c r="J215" s="27">
        <f t="shared" si="27"/>
        <v>53</v>
      </c>
      <c r="K215" s="1" t="str">
        <f t="shared" si="28"/>
        <v>占总概率为1.872059%</v>
      </c>
      <c r="L215" s="28" t="str">
        <f t="shared" si="29"/>
        <v>配置【B】比重29.952948%</v>
      </c>
      <c r="M215" s="29"/>
      <c r="N215" s="1"/>
    </row>
    <row r="216" ht="17.25" spans="1:14">
      <c r="A216" s="15"/>
      <c r="B216" s="1">
        <v>103</v>
      </c>
      <c r="C216" s="2">
        <v>2536</v>
      </c>
      <c r="D216" s="2" t="str">
        <f>VLOOKUP(C216,[1]Sheet1!$B:$D,2,FALSE)&amp;"*"&amp;E216</f>
        <v>寒霜战士*1</v>
      </c>
      <c r="E216" s="1">
        <v>1</v>
      </c>
      <c r="F216" s="1">
        <f>VLOOKUP(C216,[1]Sheet1!$B:$F,5,FALSE)</f>
        <v>3</v>
      </c>
      <c r="G216" s="1">
        <v>3506</v>
      </c>
      <c r="H216" s="16">
        <v>187</v>
      </c>
      <c r="I216" s="27">
        <f t="shared" si="26"/>
        <v>9989</v>
      </c>
      <c r="J216" s="27">
        <f t="shared" si="27"/>
        <v>53</v>
      </c>
      <c r="K216" s="1" t="str">
        <f t="shared" si="28"/>
        <v>占总概率为1.872059%</v>
      </c>
      <c r="L216" s="28" t="str">
        <f t="shared" si="29"/>
        <v>配置【B】比重29.952948%</v>
      </c>
      <c r="M216" s="29"/>
      <c r="N216" s="1"/>
    </row>
    <row r="217" ht="17.25" spans="1:14">
      <c r="A217" s="15"/>
      <c r="B217" s="1">
        <v>103</v>
      </c>
      <c r="C217" s="4">
        <v>2537</v>
      </c>
      <c r="D217" s="2" t="str">
        <f>VLOOKUP(C217,[1]Sheet1!$B:$D,2,FALSE)&amp;"*"&amp;E217</f>
        <v>寒霜萨满*1</v>
      </c>
      <c r="E217" s="1">
        <v>1</v>
      </c>
      <c r="F217" s="1">
        <f>VLOOKUP(C217,[1]Sheet1!$B:$F,5,FALSE)</f>
        <v>3</v>
      </c>
      <c r="G217" s="1">
        <v>3506</v>
      </c>
      <c r="H217" s="16">
        <v>187</v>
      </c>
      <c r="I217" s="27">
        <f t="shared" si="26"/>
        <v>9989</v>
      </c>
      <c r="J217" s="27">
        <f t="shared" si="27"/>
        <v>53</v>
      </c>
      <c r="K217" s="1" t="str">
        <f t="shared" si="28"/>
        <v>占总概率为1.872059%</v>
      </c>
      <c r="L217" s="28" t="str">
        <f t="shared" si="29"/>
        <v>配置【B】比重29.952948%</v>
      </c>
      <c r="M217" s="29"/>
      <c r="N217" s="1"/>
    </row>
    <row r="218" ht="17.25" spans="1:14">
      <c r="A218" s="15"/>
      <c r="B218" s="1">
        <v>103</v>
      </c>
      <c r="C218" s="2">
        <v>2538</v>
      </c>
      <c r="D218" s="2" t="str">
        <f>VLOOKUP(C218,[1]Sheet1!$B:$D,2,FALSE)&amp;"*"&amp;E218</f>
        <v>冰原巨兽*1</v>
      </c>
      <c r="E218" s="1">
        <v>1</v>
      </c>
      <c r="F218" s="1">
        <f>VLOOKUP(C218,[1]Sheet1!$B:$F,5,FALSE)</f>
        <v>3</v>
      </c>
      <c r="G218" s="1">
        <v>3506</v>
      </c>
      <c r="H218" s="16">
        <v>187</v>
      </c>
      <c r="I218" s="27">
        <f t="shared" si="26"/>
        <v>9989</v>
      </c>
      <c r="J218" s="27">
        <f t="shared" si="27"/>
        <v>53</v>
      </c>
      <c r="K218" s="1" t="str">
        <f t="shared" si="28"/>
        <v>占总概率为1.872059%</v>
      </c>
      <c r="L218" s="28" t="str">
        <f t="shared" si="29"/>
        <v>配置【B】比重29.952948%</v>
      </c>
      <c r="M218" s="29"/>
      <c r="N218" s="1"/>
    </row>
    <row r="219" ht="17.25" spans="1:14">
      <c r="A219" s="15"/>
      <c r="B219" s="1">
        <v>103</v>
      </c>
      <c r="C219" s="4">
        <v>2539</v>
      </c>
      <c r="D219" s="2" t="str">
        <f>VLOOKUP(C219,[1]Sheet1!$B:$D,2,FALSE)&amp;"*"&amp;E219</f>
        <v>极地熊战士*1</v>
      </c>
      <c r="E219" s="1">
        <v>1</v>
      </c>
      <c r="F219" s="1">
        <f>VLOOKUP(C219,[1]Sheet1!$B:$F,5,FALSE)</f>
        <v>3</v>
      </c>
      <c r="G219" s="1">
        <v>3506</v>
      </c>
      <c r="H219" s="16">
        <v>187</v>
      </c>
      <c r="I219" s="27">
        <f t="shared" si="26"/>
        <v>9989</v>
      </c>
      <c r="J219" s="27">
        <f t="shared" si="27"/>
        <v>53</v>
      </c>
      <c r="K219" s="1" t="str">
        <f t="shared" si="28"/>
        <v>占总概率为1.872059%</v>
      </c>
      <c r="L219" s="28" t="str">
        <f t="shared" si="29"/>
        <v>配置【B】比重29.952948%</v>
      </c>
      <c r="M219" s="29"/>
      <c r="N219" s="1"/>
    </row>
    <row r="220" ht="17.25" spans="1:14">
      <c r="A220" s="15"/>
      <c r="B220" s="1">
        <v>103</v>
      </c>
      <c r="C220" s="2">
        <v>2540</v>
      </c>
      <c r="D220" s="2" t="str">
        <f>VLOOKUP(C220,[1]Sheet1!$B:$D,2,FALSE)&amp;"*"&amp;E220</f>
        <v>冰原猩猩兽*1</v>
      </c>
      <c r="E220" s="1">
        <v>1</v>
      </c>
      <c r="F220" s="1">
        <f>VLOOKUP(C220,[1]Sheet1!$B:$F,5,FALSE)</f>
        <v>3</v>
      </c>
      <c r="G220" s="1">
        <v>3506</v>
      </c>
      <c r="H220" s="16">
        <v>187</v>
      </c>
      <c r="I220" s="27">
        <f t="shared" si="26"/>
        <v>9989</v>
      </c>
      <c r="J220" s="27">
        <f t="shared" si="27"/>
        <v>53</v>
      </c>
      <c r="K220" s="1" t="str">
        <f t="shared" si="28"/>
        <v>占总概率为1.872059%</v>
      </c>
      <c r="L220" s="28" t="str">
        <f t="shared" si="29"/>
        <v>配置【B】比重29.952948%</v>
      </c>
      <c r="M220" s="29"/>
      <c r="N220" s="1"/>
    </row>
    <row r="221" ht="17.25" spans="1:14">
      <c r="A221" s="15"/>
      <c r="B221" s="1">
        <v>103</v>
      </c>
      <c r="C221" s="4">
        <v>2541</v>
      </c>
      <c r="D221" s="2" t="str">
        <f>VLOOKUP(C221,[1]Sheet1!$B:$D,2,FALSE)&amp;"*"&amp;E221</f>
        <v>极地巨人*1</v>
      </c>
      <c r="E221" s="1">
        <v>1</v>
      </c>
      <c r="F221" s="1">
        <f>VLOOKUP(C221,[1]Sheet1!$B:$F,5,FALSE)</f>
        <v>3</v>
      </c>
      <c r="G221" s="1">
        <v>3506</v>
      </c>
      <c r="H221" s="16">
        <v>187</v>
      </c>
      <c r="I221" s="27">
        <f t="shared" si="26"/>
        <v>9989</v>
      </c>
      <c r="J221" s="27">
        <f t="shared" si="27"/>
        <v>53</v>
      </c>
      <c r="K221" s="1" t="str">
        <f t="shared" si="28"/>
        <v>占总概率为1.872059%</v>
      </c>
      <c r="L221" s="28" t="str">
        <f t="shared" si="29"/>
        <v>配置【B】比重29.952948%</v>
      </c>
      <c r="M221" s="29"/>
      <c r="N221" s="1"/>
    </row>
    <row r="222" ht="17.25" spans="1:14">
      <c r="A222" s="15"/>
      <c r="B222" s="1">
        <v>103</v>
      </c>
      <c r="C222" s="2">
        <v>2542</v>
      </c>
      <c r="D222" s="2" t="str">
        <f>VLOOKUP(C222,[1]Sheet1!$B:$D,2,FALSE)&amp;"*"&amp;E222</f>
        <v>极地四脚兽*1</v>
      </c>
      <c r="E222" s="1">
        <v>1</v>
      </c>
      <c r="F222" s="1">
        <f>VLOOKUP(C222,[1]Sheet1!$B:$F,5,FALSE)</f>
        <v>3</v>
      </c>
      <c r="G222" s="1">
        <v>3506</v>
      </c>
      <c r="H222" s="16">
        <v>187</v>
      </c>
      <c r="I222" s="27">
        <f t="shared" si="26"/>
        <v>9989</v>
      </c>
      <c r="J222" s="27">
        <f t="shared" si="27"/>
        <v>53</v>
      </c>
      <c r="K222" s="1" t="str">
        <f t="shared" si="28"/>
        <v>占总概率为1.872059%</v>
      </c>
      <c r="L222" s="28" t="str">
        <f t="shared" si="29"/>
        <v>配置【B】比重29.952948%</v>
      </c>
      <c r="M222" s="29"/>
      <c r="N222" s="1"/>
    </row>
    <row r="223" ht="17.25" spans="1:14">
      <c r="A223" s="15"/>
      <c r="B223" s="1">
        <v>103</v>
      </c>
      <c r="C223" s="4">
        <v>2535</v>
      </c>
      <c r="D223" s="2" t="str">
        <f>VLOOKUP(C223,[1]Sheet1!$B:$D,2,FALSE)&amp;"*"&amp;E223</f>
        <v>冰甲战熊*1</v>
      </c>
      <c r="E223" s="1">
        <v>1</v>
      </c>
      <c r="F223" s="1">
        <f>VLOOKUP(C223,[1]Sheet1!$B:$F,5,FALSE)</f>
        <v>3</v>
      </c>
      <c r="G223" s="1">
        <v>3506</v>
      </c>
      <c r="H223" s="16">
        <v>187</v>
      </c>
      <c r="I223" s="27">
        <f t="shared" si="26"/>
        <v>9989</v>
      </c>
      <c r="J223" s="27">
        <f t="shared" si="27"/>
        <v>53</v>
      </c>
      <c r="K223" s="1" t="str">
        <f t="shared" si="28"/>
        <v>占总概率为1.872059%</v>
      </c>
      <c r="L223" s="28" t="str">
        <f t="shared" si="29"/>
        <v>配置【B】比重29.952948%</v>
      </c>
      <c r="M223" s="29"/>
      <c r="N223" s="1"/>
    </row>
    <row r="224" ht="17.25" spans="1:14">
      <c r="A224" s="15"/>
      <c r="B224" s="1">
        <v>103</v>
      </c>
      <c r="C224" s="4">
        <v>2543</v>
      </c>
      <c r="D224" s="2" t="str">
        <f>VLOOKUP(C224,[1]Sheet1!$B:$D,2,FALSE)&amp;"*"&amp;E224</f>
        <v>极地飞翼兽*1</v>
      </c>
      <c r="E224" s="1">
        <v>1</v>
      </c>
      <c r="F224" s="1">
        <f>VLOOKUP(C224,[1]Sheet1!$B:$F,5,FALSE)</f>
        <v>3</v>
      </c>
      <c r="G224" s="1">
        <v>3506</v>
      </c>
      <c r="H224" s="16">
        <v>187</v>
      </c>
      <c r="I224" s="27">
        <f t="shared" si="26"/>
        <v>9989</v>
      </c>
      <c r="J224" s="27">
        <f t="shared" si="27"/>
        <v>53</v>
      </c>
      <c r="K224" s="1" t="str">
        <f t="shared" si="28"/>
        <v>占总概率为1.872059%</v>
      </c>
      <c r="L224" s="28" t="str">
        <f t="shared" si="29"/>
        <v>配置【B】比重29.952948%</v>
      </c>
      <c r="M224" s="29"/>
      <c r="N224" s="1"/>
    </row>
    <row r="225" ht="17.25" spans="1:14">
      <c r="A225" s="15"/>
      <c r="B225" s="1">
        <v>103</v>
      </c>
      <c r="C225" s="2">
        <v>2544</v>
      </c>
      <c r="D225" s="2" t="str">
        <f>VLOOKUP(C225,[1]Sheet1!$B:$D,2,FALSE)&amp;"*"&amp;E225</f>
        <v>极冰守卫*1</v>
      </c>
      <c r="E225" s="1">
        <v>1</v>
      </c>
      <c r="F225" s="1">
        <f>VLOOKUP(C225,[1]Sheet1!$B:$F,5,FALSE)</f>
        <v>3</v>
      </c>
      <c r="G225" s="1">
        <v>3506</v>
      </c>
      <c r="H225" s="16">
        <v>187</v>
      </c>
      <c r="I225" s="27">
        <f t="shared" si="26"/>
        <v>9989</v>
      </c>
      <c r="J225" s="27">
        <f t="shared" si="27"/>
        <v>53</v>
      </c>
      <c r="K225" s="1" t="str">
        <f t="shared" si="28"/>
        <v>占总概率为1.872059%</v>
      </c>
      <c r="L225" s="28" t="str">
        <f t="shared" si="29"/>
        <v>配置【B】比重29.952948%</v>
      </c>
      <c r="M225" s="29"/>
      <c r="N225" s="1"/>
    </row>
    <row r="226" ht="17.25" spans="1:14">
      <c r="A226" s="15"/>
      <c r="B226" s="1">
        <v>103</v>
      </c>
      <c r="C226" s="4">
        <v>2545</v>
      </c>
      <c r="D226" s="2" t="str">
        <f>VLOOKUP(C226,[1]Sheet1!$B:$D,2,FALSE)&amp;"*"&amp;E226</f>
        <v>冰原守卫*1</v>
      </c>
      <c r="E226" s="1">
        <v>1</v>
      </c>
      <c r="F226" s="1">
        <f>VLOOKUP(C226,[1]Sheet1!$B:$F,5,FALSE)</f>
        <v>3</v>
      </c>
      <c r="G226" s="1">
        <v>3506</v>
      </c>
      <c r="H226" s="16">
        <v>187</v>
      </c>
      <c r="I226" s="27">
        <f t="shared" si="26"/>
        <v>9989</v>
      </c>
      <c r="J226" s="27">
        <f t="shared" si="27"/>
        <v>53</v>
      </c>
      <c r="K226" s="1" t="str">
        <f t="shared" si="28"/>
        <v>占总概率为1.872059%</v>
      </c>
      <c r="L226" s="28" t="str">
        <f t="shared" si="29"/>
        <v>配置【B】比重29.952948%</v>
      </c>
      <c r="M226" s="29"/>
      <c r="N226" s="1"/>
    </row>
    <row r="227" ht="17.25" spans="1:14">
      <c r="A227" s="15"/>
      <c r="B227" s="1">
        <v>103</v>
      </c>
      <c r="C227" s="4">
        <v>2911</v>
      </c>
      <c r="D227" s="2" t="str">
        <f>VLOOKUP(C227,[1]Sheet1!$B:$D,2,FALSE)&amp;"*"&amp;E227</f>
        <v>极寒领主*1</v>
      </c>
      <c r="E227" s="1">
        <v>1</v>
      </c>
      <c r="F227" s="1">
        <f>VLOOKUP(C227,[1]Sheet1!$B:$F,5,FALSE)</f>
        <v>4</v>
      </c>
      <c r="G227" s="1">
        <v>3506</v>
      </c>
      <c r="H227" s="16">
        <v>167</v>
      </c>
      <c r="I227" s="27">
        <f t="shared" si="26"/>
        <v>9989</v>
      </c>
      <c r="J227" s="27">
        <f t="shared" si="27"/>
        <v>59</v>
      </c>
      <c r="K227" s="1" t="str">
        <f t="shared" si="28"/>
        <v>占总概率为1.671839%</v>
      </c>
      <c r="L227" s="28" t="str">
        <f t="shared" si="29"/>
        <v>配置【A】比重5.015517%</v>
      </c>
      <c r="M227" s="29"/>
      <c r="N227" s="1"/>
    </row>
    <row r="228" ht="17.25" spans="1:14">
      <c r="A228" s="15"/>
      <c r="B228" s="1">
        <v>103</v>
      </c>
      <c r="C228" s="2">
        <v>2912</v>
      </c>
      <c r="D228" s="2" t="str">
        <f>VLOOKUP(C228,[1]Sheet1!$B:$D,2,FALSE)&amp;"*"&amp;E228</f>
        <v>极寒蛛美丽*1</v>
      </c>
      <c r="E228" s="1">
        <v>1</v>
      </c>
      <c r="F228" s="1">
        <f>VLOOKUP(C228,[1]Sheet1!$B:$F,5,FALSE)</f>
        <v>4</v>
      </c>
      <c r="G228" s="1">
        <v>3506</v>
      </c>
      <c r="H228" s="16">
        <v>167</v>
      </c>
      <c r="I228" s="27">
        <f t="shared" si="26"/>
        <v>9989</v>
      </c>
      <c r="J228" s="27">
        <f t="shared" si="27"/>
        <v>59</v>
      </c>
      <c r="K228" s="1" t="str">
        <f t="shared" si="28"/>
        <v>占总概率为1.671839%</v>
      </c>
      <c r="L228" s="28" t="str">
        <f t="shared" si="29"/>
        <v>配置【A】比重5.015517%</v>
      </c>
      <c r="M228" s="29"/>
      <c r="N228" s="1"/>
    </row>
    <row r="229" ht="17.25" spans="1:14">
      <c r="A229" s="15"/>
      <c r="B229" s="1">
        <v>104</v>
      </c>
      <c r="C229" s="4">
        <v>2913</v>
      </c>
      <c r="D229" s="2" t="str">
        <f>VLOOKUP(C229,[1]Sheet1!$B:$D,2,FALSE)&amp;"*"&amp;E229</f>
        <v>冰原领主*1</v>
      </c>
      <c r="E229" s="1">
        <v>1</v>
      </c>
      <c r="F229" s="1">
        <f>VLOOKUP(C229,[1]Sheet1!$B:$F,5,FALSE)</f>
        <v>4</v>
      </c>
      <c r="G229" s="1">
        <v>3506</v>
      </c>
      <c r="H229" s="16">
        <v>167</v>
      </c>
      <c r="I229" s="27">
        <f t="shared" ref="I229:I260" si="30">SUMIFS(H:H,G:G,G229)</f>
        <v>9989</v>
      </c>
      <c r="J229" s="27">
        <f t="shared" ref="J229:J260" si="31">INT(1/ROUND((H229/I229*100),6)*100)</f>
        <v>59</v>
      </c>
      <c r="K229" s="1" t="str">
        <f t="shared" ref="K229:K260" si="32">"占总概率为"&amp;ROUND((H229/I229*100),6)&amp;"%"</f>
        <v>占总概率为1.671839%</v>
      </c>
      <c r="L229" s="28" t="str">
        <f t="shared" ref="L229:L260" si="33">"配置【"&amp;VLOOKUP(F229,M:N,2)&amp;"】比重"&amp;ROUND((SUMIFS(H:H,F:F,F229,G:G,G229)/I229*100),6)&amp;"%"</f>
        <v>配置【A】比重5.015517%</v>
      </c>
      <c r="M229" s="29"/>
      <c r="N229" s="1"/>
    </row>
    <row r="230" ht="17.25" spans="1:14">
      <c r="A230" s="15"/>
      <c r="B230" s="1">
        <v>105</v>
      </c>
      <c r="C230" s="4">
        <v>3203</v>
      </c>
      <c r="D230" s="2" t="str">
        <f>VLOOKUP(C230,[1]Sheet1!$B:$D,2,FALSE)&amp;"*"&amp;E230</f>
        <v>冰宫女王*1</v>
      </c>
      <c r="E230" s="1">
        <v>1</v>
      </c>
      <c r="F230" s="1">
        <f>VLOOKUP(C230,[1]Sheet1!$B:$F,5,FALSE)</f>
        <v>5</v>
      </c>
      <c r="G230" s="1">
        <v>3506</v>
      </c>
      <c r="H230" s="16">
        <v>100</v>
      </c>
      <c r="I230" s="27">
        <f t="shared" si="30"/>
        <v>9989</v>
      </c>
      <c r="J230" s="27">
        <f t="shared" si="31"/>
        <v>99</v>
      </c>
      <c r="K230" s="1" t="str">
        <f t="shared" si="32"/>
        <v>占总概率为1.001101%</v>
      </c>
      <c r="L230" s="28" t="str">
        <f t="shared" si="33"/>
        <v>配置【S】比重1.001101%</v>
      </c>
      <c r="M230" s="29"/>
      <c r="N230" s="1"/>
    </row>
    <row r="231" ht="17.25" spans="1:14">
      <c r="A231" s="15"/>
      <c r="B231" s="1">
        <v>106</v>
      </c>
      <c r="C231" s="2">
        <v>2034</v>
      </c>
      <c r="D231" s="2" t="str">
        <f>VLOOKUP(C231,[1]Sheet1!$B:$D,2,FALSE)&amp;"*"&amp;E231</f>
        <v>绿洲鬼魂*1</v>
      </c>
      <c r="E231" s="1">
        <v>1</v>
      </c>
      <c r="F231" s="1">
        <f>VLOOKUP(C231,[1]Sheet1!$B:$F,5,FALSE)</f>
        <v>2</v>
      </c>
      <c r="G231" s="1">
        <v>3507</v>
      </c>
      <c r="H231" s="16">
        <v>533</v>
      </c>
      <c r="I231" s="27">
        <f t="shared" si="30"/>
        <v>9992</v>
      </c>
      <c r="J231" s="27">
        <f t="shared" si="31"/>
        <v>18</v>
      </c>
      <c r="K231" s="1" t="str">
        <f t="shared" si="32"/>
        <v>占总概率为5.334267%</v>
      </c>
      <c r="L231" s="28" t="str">
        <f t="shared" si="33"/>
        <v>配置【C】比重64.011209%</v>
      </c>
      <c r="M231" s="29"/>
      <c r="N231" s="1"/>
    </row>
    <row r="232" ht="17.25" spans="1:14">
      <c r="A232" s="15"/>
      <c r="B232" s="1">
        <v>107</v>
      </c>
      <c r="C232" s="4">
        <v>2035</v>
      </c>
      <c r="D232" s="2" t="str">
        <f>VLOOKUP(C232,[1]Sheet1!$B:$D,2,FALSE)&amp;"*"&amp;E232</f>
        <v>绿洲丧尸*1</v>
      </c>
      <c r="E232" s="1">
        <v>1</v>
      </c>
      <c r="F232" s="1">
        <f>VLOOKUP(C232,[1]Sheet1!$B:$F,5,FALSE)</f>
        <v>2</v>
      </c>
      <c r="G232" s="1">
        <v>3507</v>
      </c>
      <c r="H232" s="16">
        <v>533</v>
      </c>
      <c r="I232" s="27">
        <f t="shared" si="30"/>
        <v>9992</v>
      </c>
      <c r="J232" s="27">
        <f t="shared" si="31"/>
        <v>18</v>
      </c>
      <c r="K232" s="1" t="str">
        <f t="shared" si="32"/>
        <v>占总概率为5.334267%</v>
      </c>
      <c r="L232" s="28" t="str">
        <f t="shared" si="33"/>
        <v>配置【C】比重64.011209%</v>
      </c>
      <c r="M232" s="29"/>
      <c r="N232" s="1"/>
    </row>
    <row r="233" ht="17.25" spans="1:14">
      <c r="A233" s="15"/>
      <c r="B233" s="1">
        <v>108</v>
      </c>
      <c r="C233" s="2">
        <v>2036</v>
      </c>
      <c r="D233" s="2" t="str">
        <f>VLOOKUP(C233,[1]Sheet1!$B:$D,2,FALSE)&amp;"*"&amp;E233</f>
        <v>幼年沙龙*1</v>
      </c>
      <c r="E233" s="1">
        <v>1</v>
      </c>
      <c r="F233" s="1">
        <f>VLOOKUP(C233,[1]Sheet1!$B:$F,5,FALSE)</f>
        <v>2</v>
      </c>
      <c r="G233" s="1">
        <v>3507</v>
      </c>
      <c r="H233" s="16">
        <v>533</v>
      </c>
      <c r="I233" s="27">
        <f t="shared" si="30"/>
        <v>9992</v>
      </c>
      <c r="J233" s="27">
        <f t="shared" si="31"/>
        <v>18</v>
      </c>
      <c r="K233" s="1" t="str">
        <f t="shared" si="32"/>
        <v>占总概率为5.334267%</v>
      </c>
      <c r="L233" s="28" t="str">
        <f t="shared" si="33"/>
        <v>配置【C】比重64.011209%</v>
      </c>
      <c r="M233" s="29"/>
      <c r="N233" s="1"/>
    </row>
    <row r="234" ht="17.25" spans="1:14">
      <c r="A234" s="15"/>
      <c r="B234" s="1">
        <v>109</v>
      </c>
      <c r="C234" s="4">
        <v>2037</v>
      </c>
      <c r="D234" s="2" t="str">
        <f>VLOOKUP(C234,[1]Sheet1!$B:$D,2,FALSE)&amp;"*"&amp;E234</f>
        <v>绿洲精灵幼龙*1</v>
      </c>
      <c r="E234" s="1">
        <v>1</v>
      </c>
      <c r="F234" s="1">
        <f>VLOOKUP(C234,[1]Sheet1!$B:$F,5,FALSE)</f>
        <v>2</v>
      </c>
      <c r="G234" s="1">
        <v>3507</v>
      </c>
      <c r="H234" s="16">
        <v>533</v>
      </c>
      <c r="I234" s="27">
        <f t="shared" si="30"/>
        <v>9992</v>
      </c>
      <c r="J234" s="27">
        <f t="shared" si="31"/>
        <v>18</v>
      </c>
      <c r="K234" s="1" t="str">
        <f t="shared" si="32"/>
        <v>占总概率为5.334267%</v>
      </c>
      <c r="L234" s="28" t="str">
        <f t="shared" si="33"/>
        <v>配置【C】比重64.011209%</v>
      </c>
      <c r="M234" s="29"/>
      <c r="N234" s="1"/>
    </row>
    <row r="235" ht="17.25" spans="1:14">
      <c r="A235" s="15"/>
      <c r="B235" s="1">
        <v>110</v>
      </c>
      <c r="C235" s="2">
        <v>2038</v>
      </c>
      <c r="D235" s="2" t="str">
        <f>VLOOKUP(C235,[1]Sheet1!$B:$D,2,FALSE)&amp;"*"&amp;E235</f>
        <v>绿洲跳跳蛙*1</v>
      </c>
      <c r="E235" s="1">
        <v>1</v>
      </c>
      <c r="F235" s="1">
        <f>VLOOKUP(C235,[1]Sheet1!$B:$F,5,FALSE)</f>
        <v>2</v>
      </c>
      <c r="G235" s="1">
        <v>3507</v>
      </c>
      <c r="H235" s="16">
        <v>533</v>
      </c>
      <c r="I235" s="27">
        <f t="shared" si="30"/>
        <v>9992</v>
      </c>
      <c r="J235" s="27">
        <f t="shared" si="31"/>
        <v>18</v>
      </c>
      <c r="K235" s="1" t="str">
        <f t="shared" si="32"/>
        <v>占总概率为5.334267%</v>
      </c>
      <c r="L235" s="28" t="str">
        <f t="shared" si="33"/>
        <v>配置【C】比重64.011209%</v>
      </c>
      <c r="M235" s="29"/>
      <c r="N235" s="1"/>
    </row>
    <row r="236" ht="17.25" spans="1:14">
      <c r="A236" s="15"/>
      <c r="B236" s="1">
        <v>111</v>
      </c>
      <c r="C236" s="4">
        <v>2039</v>
      </c>
      <c r="D236" s="2" t="str">
        <f>VLOOKUP(C236,[1]Sheet1!$B:$D,2,FALSE)&amp;"*"&amp;E236</f>
        <v>绿洲剧毒蛇*1</v>
      </c>
      <c r="E236" s="1">
        <v>1</v>
      </c>
      <c r="F236" s="1">
        <f>VLOOKUP(C236,[1]Sheet1!$B:$F,5,FALSE)</f>
        <v>2</v>
      </c>
      <c r="G236" s="1">
        <v>3507</v>
      </c>
      <c r="H236" s="16">
        <v>533</v>
      </c>
      <c r="I236" s="27">
        <f t="shared" si="30"/>
        <v>9992</v>
      </c>
      <c r="J236" s="27">
        <f t="shared" si="31"/>
        <v>18</v>
      </c>
      <c r="K236" s="1" t="str">
        <f t="shared" si="32"/>
        <v>占总概率为5.334267%</v>
      </c>
      <c r="L236" s="28" t="str">
        <f t="shared" si="33"/>
        <v>配置【C】比重64.011209%</v>
      </c>
      <c r="M236" s="29"/>
      <c r="N236" s="1"/>
    </row>
    <row r="237" ht="17.25" spans="1:14">
      <c r="A237" s="15"/>
      <c r="B237" s="1">
        <v>112</v>
      </c>
      <c r="C237" s="2">
        <v>2546</v>
      </c>
      <c r="D237" s="2" t="str">
        <f>VLOOKUP(C237,[1]Sheet1!$B:$D,2,FALSE)&amp;"*"&amp;E237</f>
        <v>绿洲剧毒飞蛇*1</v>
      </c>
      <c r="E237" s="1">
        <v>1</v>
      </c>
      <c r="F237" s="1">
        <f>VLOOKUP(C237,[1]Sheet1!$B:$F,5,FALSE)</f>
        <v>3</v>
      </c>
      <c r="G237" s="1">
        <v>3507</v>
      </c>
      <c r="H237" s="16">
        <v>214</v>
      </c>
      <c r="I237" s="27">
        <f t="shared" si="30"/>
        <v>9992</v>
      </c>
      <c r="J237" s="27">
        <f t="shared" si="31"/>
        <v>46</v>
      </c>
      <c r="K237" s="1" t="str">
        <f t="shared" si="32"/>
        <v>占总概率为2.141713%</v>
      </c>
      <c r="L237" s="28" t="str">
        <f t="shared" si="33"/>
        <v>配置【B】比重29.983987%</v>
      </c>
      <c r="M237" s="29"/>
      <c r="N237" s="1"/>
    </row>
    <row r="238" ht="17.25" spans="1:14">
      <c r="A238" s="15"/>
      <c r="B238" s="1">
        <v>113</v>
      </c>
      <c r="C238" s="2">
        <v>2040</v>
      </c>
      <c r="D238" s="2" t="str">
        <f>VLOOKUP(C238,[1]Sheet1!$B:$D,2,FALSE)&amp;"*"&amp;E238</f>
        <v>狂沙怪手*1</v>
      </c>
      <c r="E238" s="1">
        <v>1</v>
      </c>
      <c r="F238" s="1">
        <f>VLOOKUP(C238,[1]Sheet1!$B:$F,5,FALSE)</f>
        <v>2</v>
      </c>
      <c r="G238" s="1">
        <v>3507</v>
      </c>
      <c r="H238" s="16">
        <v>533</v>
      </c>
      <c r="I238" s="27">
        <f t="shared" si="30"/>
        <v>9992</v>
      </c>
      <c r="J238" s="27">
        <f t="shared" si="31"/>
        <v>18</v>
      </c>
      <c r="K238" s="1" t="str">
        <f t="shared" si="32"/>
        <v>占总概率为5.334267%</v>
      </c>
      <c r="L238" s="28" t="str">
        <f t="shared" si="33"/>
        <v>配置【C】比重64.011209%</v>
      </c>
      <c r="M238" s="29"/>
      <c r="N238" s="1"/>
    </row>
    <row r="239" ht="17.25" spans="1:14">
      <c r="A239" s="15"/>
      <c r="B239" s="1">
        <v>114</v>
      </c>
      <c r="C239" s="4">
        <v>2041</v>
      </c>
      <c r="D239" s="2" t="str">
        <f>VLOOKUP(C239,[1]Sheet1!$B:$D,2,FALSE)&amp;"*"&amp;E239</f>
        <v>绿洲精灵马*1</v>
      </c>
      <c r="E239" s="1">
        <v>1</v>
      </c>
      <c r="F239" s="1">
        <f>VLOOKUP(C239,[1]Sheet1!$B:$F,5,FALSE)</f>
        <v>2</v>
      </c>
      <c r="G239" s="1">
        <v>3507</v>
      </c>
      <c r="H239" s="16">
        <v>533</v>
      </c>
      <c r="I239" s="27">
        <f t="shared" si="30"/>
        <v>9992</v>
      </c>
      <c r="J239" s="27">
        <f t="shared" si="31"/>
        <v>18</v>
      </c>
      <c r="K239" s="1" t="str">
        <f t="shared" si="32"/>
        <v>占总概率为5.334267%</v>
      </c>
      <c r="L239" s="28" t="str">
        <f t="shared" si="33"/>
        <v>配置【C】比重64.011209%</v>
      </c>
      <c r="M239" s="29"/>
      <c r="N239" s="1"/>
    </row>
    <row r="240" ht="17.25" spans="1:14">
      <c r="A240" s="15"/>
      <c r="B240" s="1">
        <v>115</v>
      </c>
      <c r="C240" s="4">
        <v>2547</v>
      </c>
      <c r="D240" s="2" t="str">
        <f>VLOOKUP(C240,[1]Sheet1!$B:$D,2,FALSE)&amp;"*"&amp;E240</f>
        <v>绿洲魔法飞马*1</v>
      </c>
      <c r="E240" s="1">
        <v>1</v>
      </c>
      <c r="F240" s="1">
        <f>VLOOKUP(C240,[1]Sheet1!$B:$F,5,FALSE)</f>
        <v>3</v>
      </c>
      <c r="G240" s="1">
        <v>3507</v>
      </c>
      <c r="H240" s="16">
        <v>214</v>
      </c>
      <c r="I240" s="27">
        <f t="shared" si="30"/>
        <v>9992</v>
      </c>
      <c r="J240" s="27">
        <f t="shared" si="31"/>
        <v>46</v>
      </c>
      <c r="K240" s="1" t="str">
        <f t="shared" si="32"/>
        <v>占总概率为2.141713%</v>
      </c>
      <c r="L240" s="28" t="str">
        <f t="shared" si="33"/>
        <v>配置【B】比重29.983987%</v>
      </c>
      <c r="M240" s="29"/>
      <c r="N240" s="1"/>
    </row>
    <row r="241" ht="17.25" spans="1:14">
      <c r="A241" s="15"/>
      <c r="B241" s="1">
        <v>116</v>
      </c>
      <c r="C241" s="2">
        <v>2548</v>
      </c>
      <c r="D241" s="2" t="str">
        <f>VLOOKUP(C241,[1]Sheet1!$B:$D,2,FALSE)&amp;"*"&amp;E241</f>
        <v>绿洲怪手*1</v>
      </c>
      <c r="E241" s="1">
        <v>1</v>
      </c>
      <c r="F241" s="1">
        <f>VLOOKUP(C241,[1]Sheet1!$B:$F,5,FALSE)</f>
        <v>3</v>
      </c>
      <c r="G241" s="1">
        <v>3507</v>
      </c>
      <c r="H241" s="16">
        <v>214</v>
      </c>
      <c r="I241" s="27">
        <f t="shared" si="30"/>
        <v>9992</v>
      </c>
      <c r="J241" s="27">
        <f t="shared" si="31"/>
        <v>46</v>
      </c>
      <c r="K241" s="1" t="str">
        <f t="shared" si="32"/>
        <v>占总概率为2.141713%</v>
      </c>
      <c r="L241" s="28" t="str">
        <f t="shared" si="33"/>
        <v>配置【B】比重29.983987%</v>
      </c>
      <c r="M241" s="29"/>
      <c r="N241" s="1"/>
    </row>
    <row r="242" ht="17.25" spans="1:14">
      <c r="A242" s="15"/>
      <c r="B242" s="1">
        <v>117</v>
      </c>
      <c r="C242" s="4">
        <v>2549</v>
      </c>
      <c r="D242" s="2" t="str">
        <f>VLOOKUP(C242,[1]Sheet1!$B:$D,2,FALSE)&amp;"*"&amp;E242</f>
        <v>毒风鹫*1</v>
      </c>
      <c r="E242" s="1">
        <v>1</v>
      </c>
      <c r="F242" s="1">
        <f>VLOOKUP(C242,[1]Sheet1!$B:$F,5,FALSE)</f>
        <v>3</v>
      </c>
      <c r="G242" s="1">
        <v>3507</v>
      </c>
      <c r="H242" s="16">
        <v>214</v>
      </c>
      <c r="I242" s="27">
        <f t="shared" si="30"/>
        <v>9992</v>
      </c>
      <c r="J242" s="27">
        <f t="shared" si="31"/>
        <v>46</v>
      </c>
      <c r="K242" s="1" t="str">
        <f t="shared" si="32"/>
        <v>占总概率为2.141713%</v>
      </c>
      <c r="L242" s="28" t="str">
        <f t="shared" si="33"/>
        <v>配置【B】比重29.983987%</v>
      </c>
      <c r="M242" s="29"/>
      <c r="N242" s="1"/>
    </row>
    <row r="243" ht="17.25" spans="1:14">
      <c r="A243" s="15"/>
      <c r="B243" s="1">
        <v>118</v>
      </c>
      <c r="C243" s="2">
        <v>2042</v>
      </c>
      <c r="D243" s="2" t="str">
        <f>VLOOKUP(C243,[1]Sheet1!$B:$D,2,FALSE)&amp;"*"&amp;E243</f>
        <v>绿洲小精灵*1</v>
      </c>
      <c r="E243" s="1">
        <v>1</v>
      </c>
      <c r="F243" s="1">
        <f>VLOOKUP(C243,[1]Sheet1!$B:$F,5,FALSE)</f>
        <v>2</v>
      </c>
      <c r="G243" s="1">
        <v>3507</v>
      </c>
      <c r="H243" s="16">
        <v>533</v>
      </c>
      <c r="I243" s="27">
        <f t="shared" si="30"/>
        <v>9992</v>
      </c>
      <c r="J243" s="27">
        <f t="shared" si="31"/>
        <v>18</v>
      </c>
      <c r="K243" s="1" t="str">
        <f t="shared" si="32"/>
        <v>占总概率为5.334267%</v>
      </c>
      <c r="L243" s="28" t="str">
        <f t="shared" si="33"/>
        <v>配置【C】比重64.011209%</v>
      </c>
      <c r="M243" s="29"/>
      <c r="N243" s="1"/>
    </row>
    <row r="244" ht="17.25" spans="1:14">
      <c r="A244" s="15"/>
      <c r="B244" s="1">
        <v>119</v>
      </c>
      <c r="C244" s="4">
        <v>2043</v>
      </c>
      <c r="D244" s="2" t="str">
        <f>VLOOKUP(C244,[1]Sheet1!$B:$D,2,FALSE)&amp;"*"&amp;E244</f>
        <v>沙漠金龟*1</v>
      </c>
      <c r="E244" s="1">
        <v>1</v>
      </c>
      <c r="F244" s="1">
        <f>VLOOKUP(C244,[1]Sheet1!$B:$F,5,FALSE)</f>
        <v>2</v>
      </c>
      <c r="G244" s="1">
        <v>3507</v>
      </c>
      <c r="H244" s="16">
        <v>533</v>
      </c>
      <c r="I244" s="27">
        <f t="shared" si="30"/>
        <v>9992</v>
      </c>
      <c r="J244" s="27">
        <f t="shared" si="31"/>
        <v>18</v>
      </c>
      <c r="K244" s="1" t="str">
        <f t="shared" si="32"/>
        <v>占总概率为5.334267%</v>
      </c>
      <c r="L244" s="28" t="str">
        <f t="shared" si="33"/>
        <v>配置【C】比重64.011209%</v>
      </c>
      <c r="M244" s="29"/>
      <c r="N244" s="1"/>
    </row>
    <row r="245" ht="17.25" spans="1:14">
      <c r="A245" s="15"/>
      <c r="B245" s="1">
        <v>120</v>
      </c>
      <c r="C245" s="2">
        <v>2044</v>
      </c>
      <c r="D245" s="2" t="str">
        <f>VLOOKUP(C245,[1]Sheet1!$B:$D,2,FALSE)&amp;"*"&amp;E245</f>
        <v>天辉高级战士*1</v>
      </c>
      <c r="E245" s="1">
        <v>1</v>
      </c>
      <c r="F245" s="1">
        <f>VLOOKUP(C245,[1]Sheet1!$B:$F,5,FALSE)</f>
        <v>2</v>
      </c>
      <c r="G245" s="1">
        <v>3507</v>
      </c>
      <c r="H245" s="16">
        <v>533</v>
      </c>
      <c r="I245" s="27">
        <f t="shared" si="30"/>
        <v>9992</v>
      </c>
      <c r="J245" s="27">
        <f t="shared" si="31"/>
        <v>18</v>
      </c>
      <c r="K245" s="1" t="str">
        <f t="shared" si="32"/>
        <v>占总概率为5.334267%</v>
      </c>
      <c r="L245" s="28" t="str">
        <f t="shared" si="33"/>
        <v>配置【C】比重64.011209%</v>
      </c>
      <c r="M245" s="29"/>
      <c r="N245" s="1"/>
    </row>
    <row r="246" ht="17.25" spans="1:14">
      <c r="A246" s="15"/>
      <c r="B246" s="1">
        <v>121</v>
      </c>
      <c r="C246" s="2">
        <v>2550</v>
      </c>
      <c r="D246" s="2" t="str">
        <f>VLOOKUP(C246,[1]Sheet1!$B:$D,2,FALSE)&amp;"*"&amp;E246</f>
        <v>天辉高级术士*1</v>
      </c>
      <c r="E246" s="1">
        <v>1</v>
      </c>
      <c r="F246" s="1">
        <f>VLOOKUP(C246,[1]Sheet1!$B:$F,5,FALSE)</f>
        <v>3</v>
      </c>
      <c r="G246" s="1">
        <v>3507</v>
      </c>
      <c r="H246" s="16">
        <v>214</v>
      </c>
      <c r="I246" s="27">
        <f t="shared" si="30"/>
        <v>9992</v>
      </c>
      <c r="J246" s="27">
        <f t="shared" si="31"/>
        <v>46</v>
      </c>
      <c r="K246" s="1" t="str">
        <f t="shared" si="32"/>
        <v>占总概率为2.141713%</v>
      </c>
      <c r="L246" s="28" t="str">
        <f t="shared" si="33"/>
        <v>配置【B】比重29.983987%</v>
      </c>
      <c r="M246" s="29"/>
      <c r="N246" s="1"/>
    </row>
    <row r="247" ht="17.25" spans="1:14">
      <c r="A247" s="15"/>
      <c r="B247" s="1">
        <v>122</v>
      </c>
      <c r="C247" s="4">
        <v>2551</v>
      </c>
      <c r="D247" s="2" t="str">
        <f>VLOOKUP(C247,[1]Sheet1!$B:$D,2,FALSE)&amp;"*"&amp;E247</f>
        <v>独角沙兽*1</v>
      </c>
      <c r="E247" s="1">
        <v>1</v>
      </c>
      <c r="F247" s="1">
        <f>VLOOKUP(C247,[1]Sheet1!$B:$F,5,FALSE)</f>
        <v>3</v>
      </c>
      <c r="G247" s="1">
        <v>3507</v>
      </c>
      <c r="H247" s="16">
        <v>214</v>
      </c>
      <c r="I247" s="27">
        <f t="shared" si="30"/>
        <v>9992</v>
      </c>
      <c r="J247" s="27">
        <f t="shared" si="31"/>
        <v>46</v>
      </c>
      <c r="K247" s="1" t="str">
        <f t="shared" si="32"/>
        <v>占总概率为2.141713%</v>
      </c>
      <c r="L247" s="28" t="str">
        <f t="shared" si="33"/>
        <v>配置【B】比重29.983987%</v>
      </c>
      <c r="M247" s="29"/>
      <c r="N247" s="1"/>
    </row>
    <row r="248" ht="17.25" spans="1:14">
      <c r="A248" s="15"/>
      <c r="B248" s="1">
        <v>123</v>
      </c>
      <c r="C248" s="4">
        <v>2045</v>
      </c>
      <c r="D248" s="2" t="str">
        <f>VLOOKUP(C248,[1]Sheet1!$B:$D,2,FALSE)&amp;"*"&amp;E248</f>
        <v>高级精灵战士*1</v>
      </c>
      <c r="E248" s="1">
        <v>1</v>
      </c>
      <c r="F248" s="1">
        <f>VLOOKUP(C248,[1]Sheet1!$B:$F,5,FALSE)</f>
        <v>2</v>
      </c>
      <c r="G248" s="1">
        <v>3507</v>
      </c>
      <c r="H248" s="16">
        <v>533</v>
      </c>
      <c r="I248" s="27">
        <f t="shared" si="30"/>
        <v>9992</v>
      </c>
      <c r="J248" s="27">
        <f t="shared" si="31"/>
        <v>18</v>
      </c>
      <c r="K248" s="1" t="str">
        <f t="shared" si="32"/>
        <v>占总概率为5.334267%</v>
      </c>
      <c r="L248" s="28" t="str">
        <f t="shared" si="33"/>
        <v>配置【C】比重64.011209%</v>
      </c>
      <c r="M248" s="29"/>
      <c r="N248" s="1"/>
    </row>
    <row r="249" ht="17.25" spans="1:14">
      <c r="A249" s="15"/>
      <c r="B249" s="1">
        <v>124</v>
      </c>
      <c r="C249" s="2">
        <v>2552</v>
      </c>
      <c r="D249" s="2" t="str">
        <f>VLOOKUP(C249,[1]Sheet1!$B:$D,2,FALSE)&amp;"*"&amp;E249</f>
        <v>高级精灵战车*1</v>
      </c>
      <c r="E249" s="1">
        <v>1</v>
      </c>
      <c r="F249" s="1">
        <f>VLOOKUP(C249,[1]Sheet1!$B:$F,5,FALSE)</f>
        <v>3</v>
      </c>
      <c r="G249" s="1">
        <v>3507</v>
      </c>
      <c r="H249" s="16">
        <v>214</v>
      </c>
      <c r="I249" s="27">
        <f t="shared" si="30"/>
        <v>9992</v>
      </c>
      <c r="J249" s="27">
        <f t="shared" si="31"/>
        <v>46</v>
      </c>
      <c r="K249" s="1" t="str">
        <f t="shared" si="32"/>
        <v>占总概率为2.141713%</v>
      </c>
      <c r="L249" s="28" t="str">
        <f t="shared" si="33"/>
        <v>配置【B】比重29.983987%</v>
      </c>
      <c r="M249" s="29"/>
      <c r="N249" s="1"/>
    </row>
    <row r="250" ht="17.25" spans="1:14">
      <c r="A250" s="15"/>
      <c r="B250" s="1">
        <v>125</v>
      </c>
      <c r="C250" s="4">
        <v>2553</v>
      </c>
      <c r="D250" s="2" t="str">
        <f>VLOOKUP(C250,[1]Sheet1!$B:$D,2,FALSE)&amp;"*"&amp;E250</f>
        <v>风沙狼*1</v>
      </c>
      <c r="E250" s="1">
        <v>1</v>
      </c>
      <c r="F250" s="1">
        <f>VLOOKUP(C250,[1]Sheet1!$B:$F,5,FALSE)</f>
        <v>3</v>
      </c>
      <c r="G250" s="1">
        <v>3507</v>
      </c>
      <c r="H250" s="16">
        <v>214</v>
      </c>
      <c r="I250" s="27">
        <f t="shared" si="30"/>
        <v>9992</v>
      </c>
      <c r="J250" s="27">
        <f t="shared" si="31"/>
        <v>46</v>
      </c>
      <c r="K250" s="1" t="str">
        <f t="shared" si="32"/>
        <v>占总概率为2.141713%</v>
      </c>
      <c r="L250" s="28" t="str">
        <f t="shared" si="33"/>
        <v>配置【B】比重29.983987%</v>
      </c>
      <c r="M250" s="29"/>
      <c r="N250" s="1"/>
    </row>
    <row r="251" ht="17.25" spans="1:14">
      <c r="A251" s="15"/>
      <c r="B251" s="1">
        <v>126</v>
      </c>
      <c r="C251" s="2">
        <v>2554</v>
      </c>
      <c r="D251" s="2" t="str">
        <f>VLOOKUP(C251,[1]Sheet1!$B:$D,2,FALSE)&amp;"*"&amp;E251</f>
        <v>风沙狮*1</v>
      </c>
      <c r="E251" s="1">
        <v>1</v>
      </c>
      <c r="F251" s="1">
        <f>VLOOKUP(C251,[1]Sheet1!$B:$F,5,FALSE)</f>
        <v>3</v>
      </c>
      <c r="G251" s="1">
        <v>3507</v>
      </c>
      <c r="H251" s="16">
        <v>214</v>
      </c>
      <c r="I251" s="27">
        <f t="shared" si="30"/>
        <v>9992</v>
      </c>
      <c r="J251" s="27">
        <f t="shared" si="31"/>
        <v>46</v>
      </c>
      <c r="K251" s="1" t="str">
        <f t="shared" si="32"/>
        <v>占总概率为2.141713%</v>
      </c>
      <c r="L251" s="28" t="str">
        <f t="shared" si="33"/>
        <v>配置【B】比重29.983987%</v>
      </c>
      <c r="M251" s="29"/>
      <c r="N251" s="1"/>
    </row>
    <row r="252" ht="17.25" spans="1:14">
      <c r="A252" s="15"/>
      <c r="B252" s="1">
        <v>127</v>
      </c>
      <c r="C252" s="4">
        <v>2555</v>
      </c>
      <c r="D252" s="2" t="str">
        <f>VLOOKUP(C252,[1]Sheet1!$B:$D,2,FALSE)&amp;"*"&amp;E252</f>
        <v>风沙战熊*1</v>
      </c>
      <c r="E252" s="1">
        <v>1</v>
      </c>
      <c r="F252" s="1">
        <f>VLOOKUP(C252,[1]Sheet1!$B:$F,5,FALSE)</f>
        <v>3</v>
      </c>
      <c r="G252" s="1">
        <v>3507</v>
      </c>
      <c r="H252" s="16">
        <v>214</v>
      </c>
      <c r="I252" s="27">
        <f t="shared" si="30"/>
        <v>9992</v>
      </c>
      <c r="J252" s="27">
        <f t="shared" si="31"/>
        <v>46</v>
      </c>
      <c r="K252" s="1" t="str">
        <f t="shared" si="32"/>
        <v>占总概率为2.141713%</v>
      </c>
      <c r="L252" s="28" t="str">
        <f t="shared" si="33"/>
        <v>配置【B】比重29.983987%</v>
      </c>
      <c r="M252" s="29"/>
      <c r="N252" s="1"/>
    </row>
    <row r="253" ht="17.25" spans="1:14">
      <c r="A253" s="15"/>
      <c r="B253" s="1">
        <v>128</v>
      </c>
      <c r="C253" s="2">
        <v>2556</v>
      </c>
      <c r="D253" s="2" t="str">
        <f>VLOOKUP(C253,[1]Sheet1!$B:$D,2,FALSE)&amp;"*"&amp;E253</f>
        <v>绿洲守卫*1</v>
      </c>
      <c r="E253" s="1">
        <v>1</v>
      </c>
      <c r="F253" s="1">
        <f>VLOOKUP(C253,[1]Sheet1!$B:$F,5,FALSE)</f>
        <v>3</v>
      </c>
      <c r="G253" s="1">
        <v>3507</v>
      </c>
      <c r="H253" s="16">
        <v>214</v>
      </c>
      <c r="I253" s="27">
        <f t="shared" si="30"/>
        <v>9992</v>
      </c>
      <c r="J253" s="27">
        <f t="shared" si="31"/>
        <v>46</v>
      </c>
      <c r="K253" s="1" t="str">
        <f t="shared" si="32"/>
        <v>占总概率为2.141713%</v>
      </c>
      <c r="L253" s="28" t="str">
        <f t="shared" si="33"/>
        <v>配置【B】比重29.983987%</v>
      </c>
      <c r="M253" s="29"/>
      <c r="N253" s="1"/>
    </row>
    <row r="254" ht="17.25" spans="1:14">
      <c r="A254" s="15"/>
      <c r="B254" s="1">
        <v>129</v>
      </c>
      <c r="C254" s="4">
        <v>2557</v>
      </c>
      <c r="D254" s="2" t="str">
        <f>VLOOKUP(C254,[1]Sheet1!$B:$D,2,FALSE)&amp;"*"&amp;E254</f>
        <v>风沙刺鼬*1</v>
      </c>
      <c r="E254" s="1">
        <v>1</v>
      </c>
      <c r="F254" s="1">
        <f>VLOOKUP(C254,[1]Sheet1!$B:$F,5,FALSE)</f>
        <v>3</v>
      </c>
      <c r="G254" s="1">
        <v>3507</v>
      </c>
      <c r="H254" s="16">
        <v>214</v>
      </c>
      <c r="I254" s="27">
        <f t="shared" si="30"/>
        <v>9992</v>
      </c>
      <c r="J254" s="27">
        <f t="shared" si="31"/>
        <v>46</v>
      </c>
      <c r="K254" s="1" t="str">
        <f t="shared" si="32"/>
        <v>占总概率为2.141713%</v>
      </c>
      <c r="L254" s="28" t="str">
        <f t="shared" si="33"/>
        <v>配置【B】比重29.983987%</v>
      </c>
      <c r="M254" s="29"/>
      <c r="N254" s="1"/>
    </row>
    <row r="255" ht="17.25" spans="1:14">
      <c r="A255" s="15"/>
      <c r="B255" s="1">
        <v>130</v>
      </c>
      <c r="C255" s="2">
        <v>2558</v>
      </c>
      <c r="D255" s="2" t="str">
        <f>VLOOKUP(C255,[1]Sheet1!$B:$D,2,FALSE)&amp;"*"&amp;E255</f>
        <v>绿洲女巫*1</v>
      </c>
      <c r="E255" s="1">
        <v>1</v>
      </c>
      <c r="F255" s="1">
        <f>VLOOKUP(C255,[1]Sheet1!$B:$F,5,FALSE)</f>
        <v>3</v>
      </c>
      <c r="G255" s="1">
        <v>3507</v>
      </c>
      <c r="H255" s="16">
        <v>214</v>
      </c>
      <c r="I255" s="27">
        <f t="shared" si="30"/>
        <v>9992</v>
      </c>
      <c r="J255" s="27">
        <f t="shared" si="31"/>
        <v>46</v>
      </c>
      <c r="K255" s="1" t="str">
        <f t="shared" si="32"/>
        <v>占总概率为2.141713%</v>
      </c>
      <c r="L255" s="28" t="str">
        <f t="shared" si="33"/>
        <v>配置【B】比重29.983987%</v>
      </c>
      <c r="M255" s="29"/>
      <c r="N255" s="1"/>
    </row>
    <row r="256" ht="17.25" spans="1:14">
      <c r="A256" s="15"/>
      <c r="B256" s="1">
        <v>131</v>
      </c>
      <c r="C256" s="4">
        <v>2559</v>
      </c>
      <c r="D256" s="2" t="str">
        <f>VLOOKUP(C256,[1]Sheet1!$B:$D,2,FALSE)&amp;"*"&amp;E256</f>
        <v>砂砾小巨人*1</v>
      </c>
      <c r="E256" s="1">
        <v>1</v>
      </c>
      <c r="F256" s="1">
        <f>VLOOKUP(C256,[1]Sheet1!$B:$F,5,FALSE)</f>
        <v>3</v>
      </c>
      <c r="G256" s="1">
        <v>3507</v>
      </c>
      <c r="H256" s="16">
        <v>214</v>
      </c>
      <c r="I256" s="27">
        <f t="shared" si="30"/>
        <v>9992</v>
      </c>
      <c r="J256" s="27">
        <f t="shared" si="31"/>
        <v>46</v>
      </c>
      <c r="K256" s="1" t="str">
        <f t="shared" si="32"/>
        <v>占总概率为2.141713%</v>
      </c>
      <c r="L256" s="28" t="str">
        <f t="shared" si="33"/>
        <v>配置【B】比重29.983987%</v>
      </c>
      <c r="M256" s="29"/>
      <c r="N256" s="1"/>
    </row>
    <row r="257" ht="17.25" spans="1:14">
      <c r="A257" s="15"/>
      <c r="B257" s="1">
        <v>132</v>
      </c>
      <c r="C257" s="2">
        <v>2914</v>
      </c>
      <c r="D257" s="2" t="str">
        <f>VLOOKUP(C257,[1]Sheet1!$B:$D,2,FALSE)&amp;"*"&amp;E257</f>
        <v>狂沙熊战士*1</v>
      </c>
      <c r="E257" s="1">
        <v>1</v>
      </c>
      <c r="F257" s="1">
        <f>VLOOKUP(C257,[1]Sheet1!$B:$F,5,FALSE)</f>
        <v>4</v>
      </c>
      <c r="G257" s="1">
        <v>3507</v>
      </c>
      <c r="H257" s="16">
        <v>125</v>
      </c>
      <c r="I257" s="27">
        <f t="shared" si="30"/>
        <v>9992</v>
      </c>
      <c r="J257" s="27">
        <f t="shared" si="31"/>
        <v>79</v>
      </c>
      <c r="K257" s="1" t="str">
        <f t="shared" si="32"/>
        <v>占总概率为1.251001%</v>
      </c>
      <c r="L257" s="28" t="str">
        <f t="shared" si="33"/>
        <v>配置【A】比重5.004003%</v>
      </c>
      <c r="M257" s="29"/>
      <c r="N257" s="1"/>
    </row>
    <row r="258" ht="17.25" spans="1:14">
      <c r="A258" s="15"/>
      <c r="B258" s="1">
        <v>133</v>
      </c>
      <c r="C258" s="4">
        <v>2915</v>
      </c>
      <c r="D258" s="2" t="str">
        <f>VLOOKUP(C258,[1]Sheet1!$B:$D,2,FALSE)&amp;"*"&amp;E258</f>
        <v>黄沙护卫*1</v>
      </c>
      <c r="E258" s="1">
        <v>1</v>
      </c>
      <c r="F258" s="1">
        <f>VLOOKUP(C258,[1]Sheet1!$B:$F,5,FALSE)</f>
        <v>4</v>
      </c>
      <c r="G258" s="1">
        <v>3507</v>
      </c>
      <c r="H258" s="16">
        <v>125</v>
      </c>
      <c r="I258" s="27">
        <f t="shared" si="30"/>
        <v>9992</v>
      </c>
      <c r="J258" s="27">
        <f t="shared" si="31"/>
        <v>79</v>
      </c>
      <c r="K258" s="1" t="str">
        <f t="shared" si="32"/>
        <v>占总概率为1.251001%</v>
      </c>
      <c r="L258" s="28" t="str">
        <f t="shared" si="33"/>
        <v>配置【A】比重5.004003%</v>
      </c>
      <c r="M258" s="29"/>
      <c r="N258" s="1"/>
    </row>
    <row r="259" ht="17.25" spans="1:14">
      <c r="A259" s="15"/>
      <c r="B259" s="1">
        <v>134</v>
      </c>
      <c r="C259" s="2">
        <v>2916</v>
      </c>
      <c r="D259" s="2" t="str">
        <f>VLOOKUP(C259,[1]Sheet1!$B:$D,2,FALSE)&amp;"*"&amp;E259</f>
        <v>绿洲之主*1</v>
      </c>
      <c r="E259" s="1">
        <v>1</v>
      </c>
      <c r="F259" s="1">
        <f>VLOOKUP(C259,[1]Sheet1!$B:$F,5,FALSE)</f>
        <v>4</v>
      </c>
      <c r="G259" s="1">
        <v>3507</v>
      </c>
      <c r="H259" s="16">
        <v>125</v>
      </c>
      <c r="I259" s="27">
        <f t="shared" si="30"/>
        <v>9992</v>
      </c>
      <c r="J259" s="27">
        <f t="shared" si="31"/>
        <v>79</v>
      </c>
      <c r="K259" s="1" t="str">
        <f t="shared" si="32"/>
        <v>占总概率为1.251001%</v>
      </c>
      <c r="L259" s="28" t="str">
        <f t="shared" si="33"/>
        <v>配置【A】比重5.004003%</v>
      </c>
      <c r="M259" s="29"/>
      <c r="N259" s="1"/>
    </row>
    <row r="260" ht="17.25" spans="1:14">
      <c r="A260" s="15"/>
      <c r="B260" s="1">
        <v>135</v>
      </c>
      <c r="C260" s="4">
        <v>2917</v>
      </c>
      <c r="D260" s="2" t="str">
        <f>VLOOKUP(C260,[1]Sheet1!$B:$D,2,FALSE)&amp;"*"&amp;E260</f>
        <v>黄沙之主*1</v>
      </c>
      <c r="E260" s="1">
        <v>1</v>
      </c>
      <c r="F260" s="1">
        <f>VLOOKUP(C260,[1]Sheet1!$B:$F,5,FALSE)</f>
        <v>4</v>
      </c>
      <c r="G260" s="1">
        <v>3507</v>
      </c>
      <c r="H260" s="16">
        <v>125</v>
      </c>
      <c r="I260" s="27">
        <f t="shared" si="30"/>
        <v>9992</v>
      </c>
      <c r="J260" s="27">
        <f t="shared" si="31"/>
        <v>79</v>
      </c>
      <c r="K260" s="1" t="str">
        <f t="shared" si="32"/>
        <v>占总概率为1.251001%</v>
      </c>
      <c r="L260" s="28" t="str">
        <f t="shared" si="33"/>
        <v>配置【A】比重5.004003%</v>
      </c>
      <c r="M260" s="29"/>
      <c r="N260" s="1"/>
    </row>
    <row r="261" ht="17.25" spans="1:14">
      <c r="A261" s="15"/>
      <c r="B261" s="1">
        <v>136</v>
      </c>
      <c r="C261" s="2">
        <v>3204</v>
      </c>
      <c r="D261" s="2" t="str">
        <f>VLOOKUP(C261,[1]Sheet1!$B:$D,2,FALSE)&amp;"*"&amp;E261</f>
        <v>风神*1</v>
      </c>
      <c r="E261" s="1">
        <v>1</v>
      </c>
      <c r="F261" s="1">
        <f>VLOOKUP(C261,[1]Sheet1!$B:$F,5,FALSE)</f>
        <v>5</v>
      </c>
      <c r="G261" s="1">
        <v>3507</v>
      </c>
      <c r="H261" s="16">
        <v>100</v>
      </c>
      <c r="I261" s="27">
        <f t="shared" ref="I261:I292" si="34">SUMIFS(H:H,G:G,G261)</f>
        <v>9992</v>
      </c>
      <c r="J261" s="27">
        <f t="shared" ref="J261:J292" si="35">INT(1/ROUND((H261/I261*100),6)*100)</f>
        <v>99</v>
      </c>
      <c r="K261" s="1" t="str">
        <f t="shared" ref="K261:K292" si="36">"占总概率为"&amp;ROUND((H261/I261*100),6)&amp;"%"</f>
        <v>占总概率为1.000801%</v>
      </c>
      <c r="L261" s="28" t="str">
        <f t="shared" ref="L261:L292" si="37">"配置【"&amp;VLOOKUP(F261,M:N,2)&amp;"】比重"&amp;ROUND((SUMIFS(H:H,F:F,F261,G:G,G261)/I261*100),6)&amp;"%"</f>
        <v>配置【S】比重1.000801%</v>
      </c>
      <c r="M261" s="29"/>
      <c r="N261" s="1"/>
    </row>
    <row r="262" ht="17.25" spans="1:14">
      <c r="A262" s="15"/>
      <c r="B262" s="1">
        <v>137</v>
      </c>
      <c r="C262" s="2">
        <v>2011</v>
      </c>
      <c r="D262" s="2" t="str">
        <f>VLOOKUP(C262,[1]Sheet1!$B:$D,2,FALSE)&amp;"*"&amp;E262</f>
        <v>小狗头人*1</v>
      </c>
      <c r="E262" s="1">
        <v>1</v>
      </c>
      <c r="F262" s="1">
        <f>VLOOKUP(C262,[1]Sheet1!$B:$F,5,FALSE)</f>
        <v>2</v>
      </c>
      <c r="G262" s="1">
        <v>3508</v>
      </c>
      <c r="H262" s="16">
        <v>640</v>
      </c>
      <c r="I262" s="27">
        <f t="shared" si="34"/>
        <v>9992</v>
      </c>
      <c r="J262" s="27">
        <f t="shared" si="35"/>
        <v>15</v>
      </c>
      <c r="K262" s="1" t="str">
        <f t="shared" si="36"/>
        <v>占总概率为6.405124%</v>
      </c>
      <c r="L262" s="28" t="str">
        <f t="shared" si="37"/>
        <v>配置【C】比重64.051241%</v>
      </c>
      <c r="M262" s="29"/>
      <c r="N262" s="1"/>
    </row>
    <row r="263" ht="17.25" spans="1:14">
      <c r="A263" s="15"/>
      <c r="B263" s="1">
        <v>138</v>
      </c>
      <c r="C263" s="4">
        <v>2012</v>
      </c>
      <c r="D263" s="2" t="str">
        <f>VLOOKUP(C263,[1]Sheet1!$B:$D,2,FALSE)&amp;"*"&amp;E263</f>
        <v>雷电之魂*1</v>
      </c>
      <c r="E263" s="1">
        <v>1</v>
      </c>
      <c r="F263" s="1">
        <f>VLOOKUP(C263,[1]Sheet1!$B:$F,5,FALSE)</f>
        <v>2</v>
      </c>
      <c r="G263" s="1">
        <v>3508</v>
      </c>
      <c r="H263" s="16">
        <v>640</v>
      </c>
      <c r="I263" s="27">
        <f t="shared" si="34"/>
        <v>9992</v>
      </c>
      <c r="J263" s="27">
        <f t="shared" si="35"/>
        <v>15</v>
      </c>
      <c r="K263" s="1" t="str">
        <f t="shared" si="36"/>
        <v>占总概率为6.405124%</v>
      </c>
      <c r="L263" s="28" t="str">
        <f t="shared" si="37"/>
        <v>配置【C】比重64.051241%</v>
      </c>
      <c r="M263" s="29"/>
      <c r="N263" s="1"/>
    </row>
    <row r="264" ht="17.25" spans="1:14">
      <c r="A264" s="15"/>
      <c r="B264" s="1">
        <v>139</v>
      </c>
      <c r="C264" s="2">
        <v>2013</v>
      </c>
      <c r="D264" s="2" t="str">
        <f>VLOOKUP(C264,[1]Sheet1!$B:$D,2,FALSE)&amp;"*"&amp;E264</f>
        <v>萨特窃神者*1</v>
      </c>
      <c r="E264" s="1">
        <v>1</v>
      </c>
      <c r="F264" s="1">
        <f>VLOOKUP(C264,[1]Sheet1!$B:$F,5,FALSE)</f>
        <v>2</v>
      </c>
      <c r="G264" s="1">
        <v>3508</v>
      </c>
      <c r="H264" s="16">
        <v>640</v>
      </c>
      <c r="I264" s="27">
        <f t="shared" si="34"/>
        <v>9992</v>
      </c>
      <c r="J264" s="27">
        <f t="shared" si="35"/>
        <v>15</v>
      </c>
      <c r="K264" s="1" t="str">
        <f t="shared" si="36"/>
        <v>占总概率为6.405124%</v>
      </c>
      <c r="L264" s="28" t="str">
        <f t="shared" si="37"/>
        <v>配置【C】比重64.051241%</v>
      </c>
      <c r="M264" s="29"/>
      <c r="N264" s="1"/>
    </row>
    <row r="265" ht="17.25" spans="1:14">
      <c r="A265" s="15"/>
      <c r="B265" s="1">
        <v>140</v>
      </c>
      <c r="C265" s="4">
        <v>2014</v>
      </c>
      <c r="D265" s="2" t="str">
        <f>VLOOKUP(C265,[1]Sheet1!$B:$D,2,FALSE)&amp;"*"&amp;E265</f>
        <v>远古岚肤兽*1</v>
      </c>
      <c r="E265" s="1">
        <v>1</v>
      </c>
      <c r="F265" s="1">
        <f>VLOOKUP(C265,[1]Sheet1!$B:$F,5,FALSE)</f>
        <v>2</v>
      </c>
      <c r="G265" s="1">
        <v>3508</v>
      </c>
      <c r="H265" s="16">
        <v>640</v>
      </c>
      <c r="I265" s="27">
        <f t="shared" si="34"/>
        <v>9992</v>
      </c>
      <c r="J265" s="27">
        <f t="shared" si="35"/>
        <v>15</v>
      </c>
      <c r="K265" s="1" t="str">
        <f t="shared" si="36"/>
        <v>占总概率为6.405124%</v>
      </c>
      <c r="L265" s="28" t="str">
        <f t="shared" si="37"/>
        <v>配置【C】比重64.051241%</v>
      </c>
      <c r="M265" s="29"/>
      <c r="N265" s="1"/>
    </row>
    <row r="266" ht="17.25" spans="1:14">
      <c r="A266" s="15"/>
      <c r="B266" s="1">
        <v>141</v>
      </c>
      <c r="C266" s="2">
        <v>2015</v>
      </c>
      <c r="D266" s="2" t="str">
        <f>VLOOKUP(C266,[1]Sheet1!$B:$D,2,FALSE)&amp;"*"&amp;E266</f>
        <v>雷树精兽*1</v>
      </c>
      <c r="E266" s="1">
        <v>1</v>
      </c>
      <c r="F266" s="1">
        <f>VLOOKUP(C266,[1]Sheet1!$B:$F,5,FALSE)</f>
        <v>2</v>
      </c>
      <c r="G266" s="1">
        <v>3508</v>
      </c>
      <c r="H266" s="16">
        <v>640</v>
      </c>
      <c r="I266" s="27">
        <f t="shared" si="34"/>
        <v>9992</v>
      </c>
      <c r="J266" s="27">
        <f t="shared" si="35"/>
        <v>15</v>
      </c>
      <c r="K266" s="1" t="str">
        <f t="shared" si="36"/>
        <v>占总概率为6.405124%</v>
      </c>
      <c r="L266" s="28" t="str">
        <f t="shared" si="37"/>
        <v>配置【C】比重64.051241%</v>
      </c>
      <c r="M266" s="29"/>
      <c r="N266" s="1"/>
    </row>
    <row r="267" ht="17.25" spans="1:14">
      <c r="A267" s="15"/>
      <c r="B267" s="1">
        <v>142</v>
      </c>
      <c r="C267" s="4">
        <v>2016</v>
      </c>
      <c r="D267" s="2" t="str">
        <f>VLOOKUP(C267,[1]Sheet1!$B:$D,2,FALSE)&amp;"*"&amp;E267</f>
        <v>雷角兽*1</v>
      </c>
      <c r="E267" s="1">
        <v>1</v>
      </c>
      <c r="F267" s="1">
        <f>VLOOKUP(C267,[1]Sheet1!$B:$F,5,FALSE)</f>
        <v>2</v>
      </c>
      <c r="G267" s="1">
        <v>3508</v>
      </c>
      <c r="H267" s="16">
        <v>640</v>
      </c>
      <c r="I267" s="27">
        <f t="shared" si="34"/>
        <v>9992</v>
      </c>
      <c r="J267" s="27">
        <f t="shared" si="35"/>
        <v>15</v>
      </c>
      <c r="K267" s="1" t="str">
        <f t="shared" si="36"/>
        <v>占总概率为6.405124%</v>
      </c>
      <c r="L267" s="28" t="str">
        <f t="shared" si="37"/>
        <v>配置【C】比重64.051241%</v>
      </c>
      <c r="M267" s="29"/>
      <c r="N267" s="1"/>
    </row>
    <row r="268" ht="17.25" spans="1:14">
      <c r="A268" s="15"/>
      <c r="B268" s="1">
        <v>143</v>
      </c>
      <c r="C268" s="40">
        <v>2516</v>
      </c>
      <c r="D268" s="2" t="str">
        <f>VLOOKUP(C268,[1]Sheet1!$B:$D,2,FALSE)&amp;"*"&amp;E268</f>
        <v>雷须兽*1</v>
      </c>
      <c r="E268" s="1">
        <v>1</v>
      </c>
      <c r="F268" s="1">
        <f>VLOOKUP(C268,[1]Sheet1!$B:$F,5,FALSE)</f>
        <v>3</v>
      </c>
      <c r="G268" s="1">
        <v>3508</v>
      </c>
      <c r="H268" s="16">
        <v>187</v>
      </c>
      <c r="I268" s="27">
        <f t="shared" si="34"/>
        <v>9992</v>
      </c>
      <c r="J268" s="27">
        <f t="shared" si="35"/>
        <v>53</v>
      </c>
      <c r="K268" s="1" t="str">
        <f t="shared" si="36"/>
        <v>占总概率为1.871497%</v>
      </c>
      <c r="L268" s="28" t="str">
        <f t="shared" si="37"/>
        <v>配置【B】比重29.943955%</v>
      </c>
      <c r="M268" s="29"/>
      <c r="N268" s="1"/>
    </row>
    <row r="269" ht="17.25" spans="1:14">
      <c r="A269" s="15"/>
      <c r="B269" s="1">
        <v>144</v>
      </c>
      <c r="C269" s="40">
        <v>2017</v>
      </c>
      <c r="D269" s="2" t="str">
        <f>VLOOKUP(C269,[1]Sheet1!$B:$D,2,FALSE)&amp;"*"&amp;E269</f>
        <v>霹雳怪手*1</v>
      </c>
      <c r="E269" s="1">
        <v>1</v>
      </c>
      <c r="F269" s="1">
        <f>VLOOKUP(C269,[1]Sheet1!$B:$F,5,FALSE)</f>
        <v>2</v>
      </c>
      <c r="G269" s="1">
        <v>3508</v>
      </c>
      <c r="H269" s="16">
        <v>640</v>
      </c>
      <c r="I269" s="27">
        <f t="shared" si="34"/>
        <v>9992</v>
      </c>
      <c r="J269" s="27">
        <f t="shared" si="35"/>
        <v>15</v>
      </c>
      <c r="K269" s="1" t="str">
        <f t="shared" si="36"/>
        <v>占总概率为6.405124%</v>
      </c>
      <c r="L269" s="28" t="str">
        <f t="shared" si="37"/>
        <v>配置【C】比重64.051241%</v>
      </c>
      <c r="M269" s="29"/>
      <c r="N269" s="1"/>
    </row>
    <row r="270" ht="17.25" spans="1:14">
      <c r="A270" s="15"/>
      <c r="B270" s="1">
        <v>145</v>
      </c>
      <c r="C270" s="40">
        <v>2517</v>
      </c>
      <c r="D270" s="2" t="str">
        <f>VLOOKUP(C270,[1]Sheet1!$B:$D,2,FALSE)&amp;"*"&amp;E270</f>
        <v>雷霆晶龟*1</v>
      </c>
      <c r="E270" s="1">
        <v>1</v>
      </c>
      <c r="F270" s="1">
        <f>VLOOKUP(C270,[1]Sheet1!$B:$F,5,FALSE)</f>
        <v>3</v>
      </c>
      <c r="G270" s="1">
        <v>3508</v>
      </c>
      <c r="H270" s="16">
        <v>187</v>
      </c>
      <c r="I270" s="27">
        <f t="shared" si="34"/>
        <v>9992</v>
      </c>
      <c r="J270" s="27">
        <f t="shared" si="35"/>
        <v>53</v>
      </c>
      <c r="K270" s="1" t="str">
        <f t="shared" si="36"/>
        <v>占总概率为1.871497%</v>
      </c>
      <c r="L270" s="28" t="str">
        <f t="shared" si="37"/>
        <v>配置【B】比重29.943955%</v>
      </c>
      <c r="M270" s="29"/>
      <c r="N270" s="1"/>
    </row>
    <row r="271" ht="17.25" spans="1:14">
      <c r="A271" s="15"/>
      <c r="B271" s="1">
        <v>146</v>
      </c>
      <c r="C271" s="40">
        <v>2560</v>
      </c>
      <c r="D271" s="2" t="str">
        <f>VLOOKUP(C271,[1]Sheet1!$B:$D,2,FALSE)&amp;"*"&amp;E271</f>
        <v>幼年青眼雷龙*1</v>
      </c>
      <c r="E271" s="1">
        <v>1</v>
      </c>
      <c r="F271" s="1">
        <f>VLOOKUP(C271,[1]Sheet1!$B:$F,5,FALSE)</f>
        <v>3</v>
      </c>
      <c r="G271" s="1">
        <v>3508</v>
      </c>
      <c r="H271" s="16">
        <v>187</v>
      </c>
      <c r="I271" s="27">
        <f t="shared" si="34"/>
        <v>9992</v>
      </c>
      <c r="J271" s="27">
        <f t="shared" si="35"/>
        <v>53</v>
      </c>
      <c r="K271" s="1" t="str">
        <f t="shared" si="36"/>
        <v>占总概率为1.871497%</v>
      </c>
      <c r="L271" s="28" t="str">
        <f t="shared" si="37"/>
        <v>配置【B】比重29.943955%</v>
      </c>
      <c r="M271" s="29"/>
      <c r="N271" s="1"/>
    </row>
    <row r="272" ht="17.25" spans="1:14">
      <c r="A272" s="15"/>
      <c r="B272" s="1">
        <v>147</v>
      </c>
      <c r="C272" s="4">
        <v>2019</v>
      </c>
      <c r="D272" s="2" t="str">
        <f>VLOOKUP(C272,[1]Sheet1!$B:$D,2,FALSE)&amp;"*"&amp;E272</f>
        <v>雷羽鹫*1</v>
      </c>
      <c r="E272" s="1">
        <v>1</v>
      </c>
      <c r="F272" s="1">
        <f>VLOOKUP(C272,[1]Sheet1!$B:$F,5,FALSE)</f>
        <v>2</v>
      </c>
      <c r="G272" s="1">
        <v>3508</v>
      </c>
      <c r="H272" s="16">
        <v>640</v>
      </c>
      <c r="I272" s="27">
        <f t="shared" si="34"/>
        <v>9992</v>
      </c>
      <c r="J272" s="27">
        <f t="shared" si="35"/>
        <v>15</v>
      </c>
      <c r="K272" s="1" t="str">
        <f t="shared" si="36"/>
        <v>占总概率为6.405124%</v>
      </c>
      <c r="L272" s="28" t="str">
        <f t="shared" si="37"/>
        <v>配置【C】比重64.051241%</v>
      </c>
      <c r="M272" s="29"/>
      <c r="N272" s="1"/>
    </row>
    <row r="273" ht="17.25" spans="1:14">
      <c r="A273" s="15"/>
      <c r="B273" s="1">
        <v>148</v>
      </c>
      <c r="C273" s="2">
        <v>2020</v>
      </c>
      <c r="D273" s="2" t="str">
        <f>VLOOKUP(C273,[1]Sheet1!$B:$D,2,FALSE)&amp;"*"&amp;E273</f>
        <v>雷山鹫*1</v>
      </c>
      <c r="E273" s="1">
        <v>1</v>
      </c>
      <c r="F273" s="1">
        <f>VLOOKUP(C273,[1]Sheet1!$B:$F,5,FALSE)</f>
        <v>2</v>
      </c>
      <c r="G273" s="1">
        <v>3508</v>
      </c>
      <c r="H273" s="16">
        <v>640</v>
      </c>
      <c r="I273" s="27">
        <f t="shared" si="34"/>
        <v>9992</v>
      </c>
      <c r="J273" s="27">
        <f t="shared" si="35"/>
        <v>15</v>
      </c>
      <c r="K273" s="1" t="str">
        <f t="shared" si="36"/>
        <v>占总概率为6.405124%</v>
      </c>
      <c r="L273" s="28" t="str">
        <f t="shared" si="37"/>
        <v>配置【C】比重64.051241%</v>
      </c>
      <c r="M273" s="29"/>
      <c r="N273" s="1"/>
    </row>
    <row r="274" ht="17.25" spans="1:14">
      <c r="A274" s="15"/>
      <c r="B274" s="1">
        <v>149</v>
      </c>
      <c r="C274" s="4">
        <v>2021</v>
      </c>
      <c r="D274" s="2" t="str">
        <f>VLOOKUP(C274,[1]Sheet1!$B:$D,2,FALSE)&amp;"*"&amp;E274</f>
        <v>雷翼鹫*1</v>
      </c>
      <c r="E274" s="1">
        <v>1</v>
      </c>
      <c r="F274" s="1">
        <f>VLOOKUP(C274,[1]Sheet1!$B:$F,5,FALSE)</f>
        <v>2</v>
      </c>
      <c r="G274" s="1">
        <v>3508</v>
      </c>
      <c r="H274" s="16">
        <v>640</v>
      </c>
      <c r="I274" s="27">
        <f t="shared" si="34"/>
        <v>9992</v>
      </c>
      <c r="J274" s="27">
        <f t="shared" si="35"/>
        <v>15</v>
      </c>
      <c r="K274" s="1" t="str">
        <f t="shared" si="36"/>
        <v>占总概率为6.405124%</v>
      </c>
      <c r="L274" s="28" t="str">
        <f t="shared" si="37"/>
        <v>配置【C】比重64.051241%</v>
      </c>
      <c r="M274" s="29"/>
      <c r="N274" s="1"/>
    </row>
    <row r="275" ht="17.25" spans="1:14">
      <c r="A275" s="15"/>
      <c r="B275" s="1">
        <v>150</v>
      </c>
      <c r="C275" s="2">
        <v>2518</v>
      </c>
      <c r="D275" s="2" t="str">
        <f>VLOOKUP(C275,[1]Sheet1!$B:$D,2,FALSE)&amp;"*"&amp;E275</f>
        <v>霹雳怪虫*1</v>
      </c>
      <c r="E275" s="1">
        <v>1</v>
      </c>
      <c r="F275" s="1">
        <f>VLOOKUP(C275,[1]Sheet1!$B:$F,5,FALSE)</f>
        <v>3</v>
      </c>
      <c r="G275" s="1">
        <v>3508</v>
      </c>
      <c r="H275" s="16">
        <v>187</v>
      </c>
      <c r="I275" s="27">
        <f t="shared" si="34"/>
        <v>9992</v>
      </c>
      <c r="J275" s="27">
        <f t="shared" si="35"/>
        <v>53</v>
      </c>
      <c r="K275" s="1" t="str">
        <f t="shared" si="36"/>
        <v>占总概率为1.871497%</v>
      </c>
      <c r="L275" s="28" t="str">
        <f t="shared" si="37"/>
        <v>配置【B】比重29.943955%</v>
      </c>
      <c r="M275" s="29"/>
      <c r="N275" s="1"/>
    </row>
    <row r="276" ht="17.25" spans="1:14">
      <c r="A276" s="15"/>
      <c r="B276" s="1">
        <v>151</v>
      </c>
      <c r="C276" s="4">
        <v>2519</v>
      </c>
      <c r="D276" s="2" t="str">
        <f>VLOOKUP(C276,[1]Sheet1!$B:$D,2,FALSE)&amp;"*"&amp;E276</f>
        <v>独角雷兽*1</v>
      </c>
      <c r="E276" s="1">
        <v>1</v>
      </c>
      <c r="F276" s="1">
        <f>VLOOKUP(C276,[1]Sheet1!$B:$F,5,FALSE)</f>
        <v>3</v>
      </c>
      <c r="G276" s="1">
        <v>3508</v>
      </c>
      <c r="H276" s="16">
        <v>187</v>
      </c>
      <c r="I276" s="27">
        <f t="shared" si="34"/>
        <v>9992</v>
      </c>
      <c r="J276" s="27">
        <f t="shared" si="35"/>
        <v>53</v>
      </c>
      <c r="K276" s="1" t="str">
        <f t="shared" si="36"/>
        <v>占总概率为1.871497%</v>
      </c>
      <c r="L276" s="28" t="str">
        <f t="shared" si="37"/>
        <v>配置【B】比重29.943955%</v>
      </c>
      <c r="M276" s="29"/>
      <c r="N276" s="1"/>
    </row>
    <row r="277" ht="17.25" spans="1:14">
      <c r="A277" s="15"/>
      <c r="B277" s="1">
        <v>152</v>
      </c>
      <c r="C277" s="2">
        <v>2520</v>
      </c>
      <c r="D277" s="2" t="str">
        <f>VLOOKUP(C277,[1]Sheet1!$B:$D,2,FALSE)&amp;"*"&amp;E277</f>
        <v>雷电见习者*1</v>
      </c>
      <c r="E277" s="1">
        <v>1</v>
      </c>
      <c r="F277" s="1">
        <f>VLOOKUP(C277,[1]Sheet1!$B:$F,5,FALSE)</f>
        <v>3</v>
      </c>
      <c r="G277" s="1">
        <v>3508</v>
      </c>
      <c r="H277" s="16">
        <v>187</v>
      </c>
      <c r="I277" s="27">
        <f t="shared" si="34"/>
        <v>9992</v>
      </c>
      <c r="J277" s="27">
        <f t="shared" si="35"/>
        <v>53</v>
      </c>
      <c r="K277" s="1" t="str">
        <f t="shared" si="36"/>
        <v>占总概率为1.871497%</v>
      </c>
      <c r="L277" s="28" t="str">
        <f t="shared" si="37"/>
        <v>配置【B】比重29.943955%</v>
      </c>
      <c r="M277" s="29"/>
      <c r="N277" s="1"/>
    </row>
    <row r="278" ht="17.25" spans="1:14">
      <c r="A278" s="15"/>
      <c r="B278" s="1">
        <v>153</v>
      </c>
      <c r="C278" s="4">
        <v>2521</v>
      </c>
      <c r="D278" s="2" t="str">
        <f>VLOOKUP(C278,[1]Sheet1!$B:$D,2,FALSE)&amp;"*"&amp;E278</f>
        <v>雷霆拍熊*1</v>
      </c>
      <c r="E278" s="1">
        <v>1</v>
      </c>
      <c r="F278" s="1">
        <f>VLOOKUP(C278,[1]Sheet1!$B:$F,5,FALSE)</f>
        <v>3</v>
      </c>
      <c r="G278" s="1">
        <v>3508</v>
      </c>
      <c r="H278" s="16">
        <v>187</v>
      </c>
      <c r="I278" s="27">
        <f t="shared" si="34"/>
        <v>9992</v>
      </c>
      <c r="J278" s="27">
        <f t="shared" si="35"/>
        <v>53</v>
      </c>
      <c r="K278" s="1" t="str">
        <f t="shared" si="36"/>
        <v>占总概率为1.871497%</v>
      </c>
      <c r="L278" s="28" t="str">
        <f t="shared" si="37"/>
        <v>配置【B】比重29.943955%</v>
      </c>
      <c r="M278" s="29"/>
      <c r="N278" s="1"/>
    </row>
    <row r="279" ht="17.25" spans="1:14">
      <c r="A279" s="15"/>
      <c r="B279" s="1">
        <v>154</v>
      </c>
      <c r="C279" s="2">
        <v>2522</v>
      </c>
      <c r="D279" s="2" t="str">
        <f>VLOOKUP(C279,[1]Sheet1!$B:$D,2,FALSE)&amp;"*"&amp;E279</f>
        <v>雷翼飞狐*1</v>
      </c>
      <c r="E279" s="1">
        <v>1</v>
      </c>
      <c r="F279" s="1">
        <f>VLOOKUP(C279,[1]Sheet1!$B:$F,5,FALSE)</f>
        <v>3</v>
      </c>
      <c r="G279" s="1">
        <v>3508</v>
      </c>
      <c r="H279" s="16">
        <v>187</v>
      </c>
      <c r="I279" s="27">
        <f t="shared" si="34"/>
        <v>9992</v>
      </c>
      <c r="J279" s="27">
        <f t="shared" si="35"/>
        <v>53</v>
      </c>
      <c r="K279" s="1" t="str">
        <f t="shared" si="36"/>
        <v>占总概率为1.871497%</v>
      </c>
      <c r="L279" s="28" t="str">
        <f t="shared" si="37"/>
        <v>配置【B】比重29.943955%</v>
      </c>
      <c r="M279" s="29"/>
      <c r="N279" s="1"/>
    </row>
    <row r="280" ht="17.25" spans="1:14">
      <c r="A280" s="15"/>
      <c r="B280" s="1">
        <v>155</v>
      </c>
      <c r="C280" s="4">
        <v>2523</v>
      </c>
      <c r="D280" s="2" t="str">
        <f>VLOOKUP(C280,[1]Sheet1!$B:$D,2,FALSE)&amp;"*"&amp;E280</f>
        <v>远古黑龙*1</v>
      </c>
      <c r="E280" s="1">
        <v>1</v>
      </c>
      <c r="F280" s="1">
        <f>VLOOKUP(C280,[1]Sheet1!$B:$F,5,FALSE)</f>
        <v>3</v>
      </c>
      <c r="G280" s="1">
        <v>3508</v>
      </c>
      <c r="H280" s="16">
        <v>187</v>
      </c>
      <c r="I280" s="27">
        <f t="shared" si="34"/>
        <v>9992</v>
      </c>
      <c r="J280" s="27">
        <f t="shared" si="35"/>
        <v>53</v>
      </c>
      <c r="K280" s="1" t="str">
        <f t="shared" si="36"/>
        <v>占总概率为1.871497%</v>
      </c>
      <c r="L280" s="28" t="str">
        <f t="shared" si="37"/>
        <v>配置【B】比重29.943955%</v>
      </c>
      <c r="M280" s="29"/>
      <c r="N280" s="1"/>
    </row>
    <row r="281" ht="17.25" spans="1:14">
      <c r="A281" s="15"/>
      <c r="B281" s="1">
        <v>156</v>
      </c>
      <c r="C281" s="2">
        <v>2524</v>
      </c>
      <c r="D281" s="2" t="str">
        <f>VLOOKUP(C281,[1]Sheet1!$B:$D,2,FALSE)&amp;"*"&amp;E281</f>
        <v>雷霆领主*1</v>
      </c>
      <c r="E281" s="1">
        <v>1</v>
      </c>
      <c r="F281" s="1">
        <f>VLOOKUP(C281,[1]Sheet1!$B:$F,5,FALSE)</f>
        <v>3</v>
      </c>
      <c r="G281" s="1">
        <v>3508</v>
      </c>
      <c r="H281" s="16">
        <v>187</v>
      </c>
      <c r="I281" s="27">
        <f t="shared" si="34"/>
        <v>9992</v>
      </c>
      <c r="J281" s="27">
        <f t="shared" si="35"/>
        <v>53</v>
      </c>
      <c r="K281" s="1" t="str">
        <f t="shared" si="36"/>
        <v>占总概率为1.871497%</v>
      </c>
      <c r="L281" s="28" t="str">
        <f t="shared" si="37"/>
        <v>配置【B】比重29.943955%</v>
      </c>
      <c r="M281" s="29"/>
      <c r="N281" s="1"/>
    </row>
    <row r="282" ht="17.25" spans="1:14">
      <c r="A282" s="15"/>
      <c r="B282" s="1">
        <v>157</v>
      </c>
      <c r="C282" s="2">
        <v>2906</v>
      </c>
      <c r="D282" s="2" t="str">
        <f>VLOOKUP(C282,[1]Sheet1!$B:$D,2,FALSE)&amp;"*"&amp;E282</f>
        <v>青眼雷龙*1</v>
      </c>
      <c r="E282" s="1">
        <v>1</v>
      </c>
      <c r="F282" s="1">
        <f>VLOOKUP(C282,[1]Sheet1!$B:$F,5,FALSE)</f>
        <v>4</v>
      </c>
      <c r="G282" s="1">
        <v>3508</v>
      </c>
      <c r="H282" s="16">
        <v>100</v>
      </c>
      <c r="I282" s="27">
        <f t="shared" si="34"/>
        <v>9992</v>
      </c>
      <c r="J282" s="27">
        <f t="shared" si="35"/>
        <v>99</v>
      </c>
      <c r="K282" s="1" t="str">
        <f t="shared" si="36"/>
        <v>占总概率为1.000801%</v>
      </c>
      <c r="L282" s="28" t="str">
        <f t="shared" si="37"/>
        <v>配置【A】比重5.004003%</v>
      </c>
      <c r="M282" s="29"/>
      <c r="N282" s="1"/>
    </row>
    <row r="283" ht="17.25" spans="1:14">
      <c r="A283" s="15"/>
      <c r="B283" s="1">
        <v>158</v>
      </c>
      <c r="C283" s="4">
        <v>2525</v>
      </c>
      <c r="D283" s="2" t="str">
        <f>VLOOKUP(C283,[1]Sheet1!$B:$D,2,FALSE)&amp;"*"&amp;E283</f>
        <v>霹雳怪泥*1</v>
      </c>
      <c r="E283" s="1">
        <v>1</v>
      </c>
      <c r="F283" s="1">
        <f>VLOOKUP(C283,[1]Sheet1!$B:$F,5,FALSE)</f>
        <v>3</v>
      </c>
      <c r="G283" s="1">
        <v>3508</v>
      </c>
      <c r="H283" s="16">
        <v>187</v>
      </c>
      <c r="I283" s="27">
        <f t="shared" si="34"/>
        <v>9992</v>
      </c>
      <c r="J283" s="27">
        <f t="shared" si="35"/>
        <v>53</v>
      </c>
      <c r="K283" s="1" t="str">
        <f t="shared" si="36"/>
        <v>占总概率为1.871497%</v>
      </c>
      <c r="L283" s="28" t="str">
        <f t="shared" si="37"/>
        <v>配置【B】比重29.943955%</v>
      </c>
      <c r="M283" s="29"/>
      <c r="N283" s="1"/>
    </row>
    <row r="284" ht="17.25" spans="1:14">
      <c r="A284" s="15"/>
      <c r="B284" s="1">
        <v>159</v>
      </c>
      <c r="C284" s="2">
        <v>2526</v>
      </c>
      <c r="D284" s="2" t="str">
        <f>VLOOKUP(C284,[1]Sheet1!$B:$D,2,FALSE)&amp;"*"&amp;E284</f>
        <v>雷霆战蜥*1</v>
      </c>
      <c r="E284" s="1">
        <v>1</v>
      </c>
      <c r="F284" s="1">
        <f>VLOOKUP(C284,[1]Sheet1!$B:$F,5,FALSE)</f>
        <v>3</v>
      </c>
      <c r="G284" s="1">
        <v>3508</v>
      </c>
      <c r="H284" s="16">
        <v>187</v>
      </c>
      <c r="I284" s="27">
        <f t="shared" si="34"/>
        <v>9992</v>
      </c>
      <c r="J284" s="27">
        <f t="shared" si="35"/>
        <v>53</v>
      </c>
      <c r="K284" s="1" t="str">
        <f t="shared" si="36"/>
        <v>占总概率为1.871497%</v>
      </c>
      <c r="L284" s="28" t="str">
        <f t="shared" si="37"/>
        <v>配置【B】比重29.943955%</v>
      </c>
      <c r="M284" s="29"/>
      <c r="N284" s="1"/>
    </row>
    <row r="285" ht="17.25" spans="1:14">
      <c r="A285" s="15"/>
      <c r="B285" s="1">
        <v>160</v>
      </c>
      <c r="C285" s="4">
        <v>2527</v>
      </c>
      <c r="D285" s="2" t="str">
        <f>VLOOKUP(C285,[1]Sheet1!$B:$D,2,FALSE)&amp;"*"&amp;E285</f>
        <v>霹雳女妖*1</v>
      </c>
      <c r="E285" s="1">
        <v>1</v>
      </c>
      <c r="F285" s="1">
        <f>VLOOKUP(C285,[1]Sheet1!$B:$F,5,FALSE)</f>
        <v>3</v>
      </c>
      <c r="G285" s="1">
        <v>3508</v>
      </c>
      <c r="H285" s="16">
        <v>187</v>
      </c>
      <c r="I285" s="27">
        <f t="shared" si="34"/>
        <v>9992</v>
      </c>
      <c r="J285" s="27">
        <f t="shared" si="35"/>
        <v>53</v>
      </c>
      <c r="K285" s="1" t="str">
        <f t="shared" si="36"/>
        <v>占总概率为1.871497%</v>
      </c>
      <c r="L285" s="28" t="str">
        <f t="shared" si="37"/>
        <v>配置【B】比重29.943955%</v>
      </c>
      <c r="M285" s="29"/>
      <c r="N285" s="1"/>
    </row>
    <row r="286" ht="17.25" spans="1:14">
      <c r="A286" s="15"/>
      <c r="B286" s="1">
        <v>161</v>
      </c>
      <c r="C286" s="2">
        <v>2528</v>
      </c>
      <c r="D286" s="2" t="str">
        <f>VLOOKUP(C286,[1]Sheet1!$B:$D,2,FALSE)&amp;"*"&amp;E286</f>
        <v>雷压巨兽*1</v>
      </c>
      <c r="E286" s="1">
        <v>1</v>
      </c>
      <c r="F286" s="1">
        <f>VLOOKUP(C286,[1]Sheet1!$B:$F,5,FALSE)</f>
        <v>3</v>
      </c>
      <c r="G286" s="1">
        <v>3508</v>
      </c>
      <c r="H286" s="16">
        <v>187</v>
      </c>
      <c r="I286" s="27">
        <f t="shared" si="34"/>
        <v>9992</v>
      </c>
      <c r="J286" s="27">
        <f t="shared" si="35"/>
        <v>53</v>
      </c>
      <c r="K286" s="1" t="str">
        <f t="shared" si="36"/>
        <v>占总概率为1.871497%</v>
      </c>
      <c r="L286" s="28" t="str">
        <f t="shared" si="37"/>
        <v>配置【B】比重29.943955%</v>
      </c>
      <c r="M286" s="29"/>
      <c r="N286" s="1"/>
    </row>
    <row r="287" ht="17.25" spans="1:14">
      <c r="A287" s="15"/>
      <c r="B287" s="1">
        <v>162</v>
      </c>
      <c r="C287" s="4">
        <v>2529</v>
      </c>
      <c r="D287" s="2" t="str">
        <f>VLOOKUP(C287,[1]Sheet1!$B:$D,2,FALSE)&amp;"*"&amp;E287</f>
        <v>雷压射手*1</v>
      </c>
      <c r="E287" s="1">
        <v>1</v>
      </c>
      <c r="F287" s="1">
        <f>VLOOKUP(C287,[1]Sheet1!$B:$F,5,FALSE)</f>
        <v>3</v>
      </c>
      <c r="G287" s="1">
        <v>3508</v>
      </c>
      <c r="H287" s="16">
        <v>187</v>
      </c>
      <c r="I287" s="27">
        <f t="shared" si="34"/>
        <v>9992</v>
      </c>
      <c r="J287" s="27">
        <f t="shared" si="35"/>
        <v>53</v>
      </c>
      <c r="K287" s="1" t="str">
        <f t="shared" si="36"/>
        <v>占总概率为1.871497%</v>
      </c>
      <c r="L287" s="28" t="str">
        <f t="shared" si="37"/>
        <v>配置【B】比重29.943955%</v>
      </c>
      <c r="M287" s="29"/>
      <c r="N287" s="1"/>
    </row>
    <row r="288" ht="17.25" spans="1:14">
      <c r="A288" s="15"/>
      <c r="B288" s="1">
        <v>163</v>
      </c>
      <c r="C288" s="2">
        <v>2530</v>
      </c>
      <c r="D288" s="2" t="str">
        <f>VLOOKUP(C288,[1]Sheet1!$B:$D,2,FALSE)&amp;"*"&amp;E288</f>
        <v>雷霆梦魇*1</v>
      </c>
      <c r="E288" s="1">
        <v>1</v>
      </c>
      <c r="F288" s="1">
        <f>VLOOKUP(C288,[1]Sheet1!$B:$F,5,FALSE)</f>
        <v>3</v>
      </c>
      <c r="G288" s="1">
        <v>3508</v>
      </c>
      <c r="H288" s="16">
        <v>187</v>
      </c>
      <c r="I288" s="27">
        <f t="shared" si="34"/>
        <v>9992</v>
      </c>
      <c r="J288" s="27">
        <f t="shared" si="35"/>
        <v>53</v>
      </c>
      <c r="K288" s="1" t="str">
        <f t="shared" si="36"/>
        <v>占总概率为1.871497%</v>
      </c>
      <c r="L288" s="28" t="str">
        <f t="shared" si="37"/>
        <v>配置【B】比重29.943955%</v>
      </c>
      <c r="M288" s="29"/>
      <c r="N288" s="1"/>
    </row>
    <row r="289" ht="17.25" spans="1:14">
      <c r="A289" s="15"/>
      <c r="B289" s="1">
        <v>164</v>
      </c>
      <c r="C289" s="4">
        <v>2907</v>
      </c>
      <c r="D289" s="2" t="str">
        <f>VLOOKUP(C289,[1]Sheet1!$B:$D,2,FALSE)&amp;"*"&amp;E289</f>
        <v>雷压飞翼兽*1</v>
      </c>
      <c r="E289" s="1">
        <v>1</v>
      </c>
      <c r="F289" s="1">
        <f>VLOOKUP(C289,[1]Sheet1!$B:$F,5,FALSE)</f>
        <v>4</v>
      </c>
      <c r="G289" s="1">
        <v>3508</v>
      </c>
      <c r="H289" s="16">
        <v>100</v>
      </c>
      <c r="I289" s="27">
        <f t="shared" si="34"/>
        <v>9992</v>
      </c>
      <c r="J289" s="27">
        <f t="shared" si="35"/>
        <v>99</v>
      </c>
      <c r="K289" s="1" t="str">
        <f t="shared" si="36"/>
        <v>占总概率为1.000801%</v>
      </c>
      <c r="L289" s="28" t="str">
        <f t="shared" si="37"/>
        <v>配置【A】比重5.004003%</v>
      </c>
      <c r="M289" s="29"/>
      <c r="N289" s="1"/>
    </row>
    <row r="290" ht="17.25" spans="1:14">
      <c r="A290" s="15"/>
      <c r="B290" s="1">
        <v>165</v>
      </c>
      <c r="C290" s="2">
        <v>2908</v>
      </c>
      <c r="D290" s="2" t="str">
        <f>VLOOKUP(C290,[1]Sheet1!$B:$D,2,FALSE)&amp;"*"&amp;E290</f>
        <v>雷电掌控者*1</v>
      </c>
      <c r="E290" s="1">
        <v>1</v>
      </c>
      <c r="F290" s="1">
        <f>VLOOKUP(C290,[1]Sheet1!$B:$F,5,FALSE)</f>
        <v>4</v>
      </c>
      <c r="G290" s="1">
        <v>3508</v>
      </c>
      <c r="H290" s="16">
        <v>100</v>
      </c>
      <c r="I290" s="27">
        <f t="shared" si="34"/>
        <v>9992</v>
      </c>
      <c r="J290" s="27">
        <f t="shared" si="35"/>
        <v>99</v>
      </c>
      <c r="K290" s="1" t="str">
        <f t="shared" si="36"/>
        <v>占总概率为1.000801%</v>
      </c>
      <c r="L290" s="28" t="str">
        <f t="shared" si="37"/>
        <v>配置【A】比重5.004003%</v>
      </c>
      <c r="M290" s="29"/>
      <c r="N290" s="1"/>
    </row>
    <row r="291" ht="17.25" spans="1:14">
      <c r="A291" s="15"/>
      <c r="B291" s="1">
        <v>166</v>
      </c>
      <c r="C291" s="4">
        <v>2909</v>
      </c>
      <c r="D291" s="2" t="str">
        <f>VLOOKUP(C291,[1]Sheet1!$B:$D,2,FALSE)&amp;"*"&amp;E291</f>
        <v>雷神鸟*1</v>
      </c>
      <c r="E291" s="1">
        <v>1</v>
      </c>
      <c r="F291" s="1">
        <f>VLOOKUP(C291,[1]Sheet1!$B:$F,5,FALSE)</f>
        <v>4</v>
      </c>
      <c r="G291" s="1">
        <v>3508</v>
      </c>
      <c r="H291" s="16">
        <v>100</v>
      </c>
      <c r="I291" s="27">
        <f t="shared" si="34"/>
        <v>9992</v>
      </c>
      <c r="J291" s="27">
        <f t="shared" si="35"/>
        <v>99</v>
      </c>
      <c r="K291" s="1" t="str">
        <f t="shared" si="36"/>
        <v>占总概率为1.000801%</v>
      </c>
      <c r="L291" s="28" t="str">
        <f t="shared" si="37"/>
        <v>配置【A】比重5.004003%</v>
      </c>
      <c r="M291" s="29"/>
      <c r="N291" s="1"/>
    </row>
    <row r="292" ht="17.25" spans="1:14">
      <c r="A292" s="15"/>
      <c r="B292" s="1">
        <v>167</v>
      </c>
      <c r="C292" s="2">
        <v>2910</v>
      </c>
      <c r="D292" s="2" t="str">
        <f>VLOOKUP(C292,[1]Sheet1!$B:$D,2,FALSE)&amp;"*"&amp;E292</f>
        <v>闪电制造者*1</v>
      </c>
      <c r="E292" s="1">
        <v>1</v>
      </c>
      <c r="F292" s="1">
        <f>VLOOKUP(C292,[1]Sheet1!$B:$F,5,FALSE)</f>
        <v>4</v>
      </c>
      <c r="G292" s="1">
        <v>3508</v>
      </c>
      <c r="H292" s="16">
        <v>100</v>
      </c>
      <c r="I292" s="27">
        <f t="shared" si="34"/>
        <v>9992</v>
      </c>
      <c r="J292" s="27">
        <f t="shared" si="35"/>
        <v>99</v>
      </c>
      <c r="K292" s="1" t="str">
        <f t="shared" si="36"/>
        <v>占总概率为1.000801%</v>
      </c>
      <c r="L292" s="28" t="str">
        <f t="shared" si="37"/>
        <v>配置【A】比重5.004003%</v>
      </c>
      <c r="M292" s="29"/>
      <c r="N292" s="1"/>
    </row>
    <row r="293" ht="17.25" spans="1:14">
      <c r="A293" s="15"/>
      <c r="B293" s="1">
        <v>168</v>
      </c>
      <c r="C293" s="2">
        <v>3202</v>
      </c>
      <c r="D293" s="2" t="str">
        <f>VLOOKUP(C293,[1]Sheet1!$B:$D,2,FALSE)&amp;"*"&amp;E293</f>
        <v>雷神*1</v>
      </c>
      <c r="E293" s="1">
        <v>1</v>
      </c>
      <c r="F293" s="1">
        <f>VLOOKUP(C293,[1]Sheet1!$B:$F,5,FALSE)</f>
        <v>5</v>
      </c>
      <c r="G293" s="1">
        <v>3508</v>
      </c>
      <c r="H293" s="16">
        <v>100</v>
      </c>
      <c r="I293" s="27">
        <f>SUMIFS(H:H,G:G,G293)</f>
        <v>9992</v>
      </c>
      <c r="J293" s="27">
        <f>INT(1/ROUND((H293/I293*100),6)*100)</f>
        <v>99</v>
      </c>
      <c r="K293" s="1" t="str">
        <f>"占总概率为"&amp;ROUND((H293/I293*100),6)&amp;"%"</f>
        <v>占总概率为1.000801%</v>
      </c>
      <c r="L293" s="28" t="str">
        <f>"配置【"&amp;VLOOKUP(F293,M:N,2)&amp;"】比重"&amp;ROUND((SUMIFS(H:H,F:F,F293,G:G,G293)/I293*100),6)&amp;"%"</f>
        <v>配置【S】比重1.000801%</v>
      </c>
      <c r="M293" s="29"/>
      <c r="N293" s="1"/>
    </row>
    <row r="294" ht="17.25" spans="1:14">
      <c r="A294" s="15"/>
      <c r="B294" s="1">
        <v>169</v>
      </c>
      <c r="C294" s="39">
        <v>2501</v>
      </c>
      <c r="D294" s="2" t="str">
        <f>VLOOKUP(C294,[1]Sheet1!$B:$D,2,FALSE)&amp;"*"&amp;E294</f>
        <v>炼狱狼*1</v>
      </c>
      <c r="E294" s="1">
        <v>1</v>
      </c>
      <c r="F294" s="1">
        <f>VLOOKUP(C294,[1]Sheet1!$B:$F,5,FALSE)</f>
        <v>3</v>
      </c>
      <c r="G294" s="1">
        <v>3509</v>
      </c>
      <c r="H294" s="16">
        <v>100</v>
      </c>
      <c r="I294" s="27">
        <f>SUMIFS(H:H,G:G,G294)</f>
        <v>1400</v>
      </c>
      <c r="J294" s="27">
        <f>INT(1/ROUND((H294/I294*100),6)*100)</f>
        <v>14</v>
      </c>
      <c r="K294" s="1" t="str">
        <f>"占总概率为"&amp;ROUND((H294/I294*100),6)&amp;"%"</f>
        <v>占总概率为7.142857%</v>
      </c>
      <c r="L294" s="28" t="str">
        <f>"配置【"&amp;VLOOKUP(F294,M:N,2)&amp;"】比重"&amp;ROUND((SUMIFS(H:H,F:F,F294,G:G,G294)/I294*100),6)&amp;"%"</f>
        <v>配置【B】比重100%</v>
      </c>
      <c r="M294" s="29"/>
      <c r="N294" s="1"/>
    </row>
    <row r="295" ht="17.25" spans="1:14">
      <c r="A295" s="15"/>
      <c r="B295" s="1">
        <v>169</v>
      </c>
      <c r="C295" s="39">
        <v>2502</v>
      </c>
      <c r="D295" s="2" t="str">
        <f>VLOOKUP(C295,[1]Sheet1!$B:$D,2,FALSE)&amp;"*"&amp;E295</f>
        <v>夜魇远程兵*1</v>
      </c>
      <c r="E295" s="1">
        <v>1</v>
      </c>
      <c r="F295" s="1">
        <f>VLOOKUP(C295,[1]Sheet1!$B:$F,5,FALSE)</f>
        <v>3</v>
      </c>
      <c r="G295" s="1">
        <v>3509</v>
      </c>
      <c r="H295" s="16">
        <v>100</v>
      </c>
      <c r="I295" s="27">
        <f t="shared" ref="I295:I326" si="38">SUMIFS(H:H,G:G,G295)</f>
        <v>1400</v>
      </c>
      <c r="J295" s="27">
        <f t="shared" ref="J295:J326" si="39">INT(1/ROUND((H295/I295*100),6)*100)</f>
        <v>14</v>
      </c>
      <c r="K295" s="1" t="str">
        <f t="shared" ref="K295:K326" si="40">"占总概率为"&amp;ROUND((H295/I295*100),6)&amp;"%"</f>
        <v>占总概率为7.142857%</v>
      </c>
      <c r="L295" s="28" t="str">
        <f t="shared" ref="L295:L326" si="41">"配置【"&amp;VLOOKUP(F295,M:N,2)&amp;"】比重"&amp;ROUND((SUMIFS(H:H,F:F,F295,G:G,G295)/I295*100),6)&amp;"%"</f>
        <v>配置【B】比重100%</v>
      </c>
      <c r="M295" s="29"/>
      <c r="N295" s="1"/>
    </row>
    <row r="296" ht="17.25" spans="1:14">
      <c r="A296" s="15"/>
      <c r="B296" s="1">
        <v>169</v>
      </c>
      <c r="C296" s="39">
        <v>2503</v>
      </c>
      <c r="D296" s="2" t="str">
        <f>VLOOKUP(C296,[1]Sheet1!$B:$D,2,FALSE)&amp;"*"&amp;E296</f>
        <v>炼狱小双头犬*1</v>
      </c>
      <c r="E296" s="1">
        <v>1</v>
      </c>
      <c r="F296" s="1">
        <f>VLOOKUP(C296,[1]Sheet1!$B:$F,5,FALSE)</f>
        <v>3</v>
      </c>
      <c r="G296" s="1">
        <v>3509</v>
      </c>
      <c r="H296" s="16">
        <v>100</v>
      </c>
      <c r="I296" s="27">
        <f t="shared" si="38"/>
        <v>1400</v>
      </c>
      <c r="J296" s="27">
        <f t="shared" si="39"/>
        <v>14</v>
      </c>
      <c r="K296" s="1" t="str">
        <f t="shared" si="40"/>
        <v>占总概率为7.142857%</v>
      </c>
      <c r="L296" s="28" t="str">
        <f t="shared" si="41"/>
        <v>配置【B】比重100%</v>
      </c>
      <c r="M296" s="29"/>
      <c r="N296" s="1"/>
    </row>
    <row r="297" ht="17.25" spans="1:14">
      <c r="A297" s="15"/>
      <c r="B297" s="1">
        <v>169</v>
      </c>
      <c r="C297" s="39">
        <v>2504</v>
      </c>
      <c r="D297" s="2" t="str">
        <f>VLOOKUP(C297,[1]Sheet1!$B:$D,2,FALSE)&amp;"*"&amp;E297</f>
        <v>炽甲虫战车*1</v>
      </c>
      <c r="E297" s="1">
        <v>1</v>
      </c>
      <c r="F297" s="1">
        <f>VLOOKUP(C297,[1]Sheet1!$B:$F,5,FALSE)</f>
        <v>3</v>
      </c>
      <c r="G297" s="1">
        <v>3509</v>
      </c>
      <c r="H297" s="16">
        <v>100</v>
      </c>
      <c r="I297" s="27">
        <f t="shared" si="38"/>
        <v>1400</v>
      </c>
      <c r="J297" s="27">
        <f t="shared" si="39"/>
        <v>14</v>
      </c>
      <c r="K297" s="1" t="str">
        <f t="shared" si="40"/>
        <v>占总概率为7.142857%</v>
      </c>
      <c r="L297" s="28" t="str">
        <f t="shared" si="41"/>
        <v>配置【B】比重100%</v>
      </c>
      <c r="M297" s="29"/>
      <c r="N297" s="1"/>
    </row>
    <row r="298" ht="17.25" spans="1:14">
      <c r="A298" s="15"/>
      <c r="B298" s="1">
        <v>169</v>
      </c>
      <c r="C298" s="2">
        <v>2505</v>
      </c>
      <c r="D298" s="2" t="str">
        <f>VLOOKUP(C298,[1]Sheet1!$B:$D,2,FALSE)&amp;"*"&amp;E298</f>
        <v>炼狱石甲虫*1</v>
      </c>
      <c r="E298" s="1">
        <v>1</v>
      </c>
      <c r="F298" s="1">
        <f>VLOOKUP(C298,[1]Sheet1!$B:$F,5,FALSE)</f>
        <v>3</v>
      </c>
      <c r="G298" s="1">
        <v>3509</v>
      </c>
      <c r="H298" s="16">
        <v>100</v>
      </c>
      <c r="I298" s="27">
        <f t="shared" si="38"/>
        <v>1400</v>
      </c>
      <c r="J298" s="27">
        <f t="shared" si="39"/>
        <v>14</v>
      </c>
      <c r="K298" s="1" t="str">
        <f t="shared" si="40"/>
        <v>占总概率为7.142857%</v>
      </c>
      <c r="L298" s="28" t="str">
        <f t="shared" si="41"/>
        <v>配置【B】比重100%</v>
      </c>
      <c r="M298" s="29"/>
      <c r="N298" s="1"/>
    </row>
    <row r="299" ht="17.25" spans="1:14">
      <c r="A299" s="15"/>
      <c r="B299" s="1">
        <v>169</v>
      </c>
      <c r="C299" s="4">
        <v>2506</v>
      </c>
      <c r="D299" s="2" t="str">
        <f>VLOOKUP(C299,[1]Sheet1!$B:$D,2,FALSE)&amp;"*"&amp;E299</f>
        <v>炼狱战熊*1</v>
      </c>
      <c r="E299" s="1">
        <v>1</v>
      </c>
      <c r="F299" s="1">
        <f>VLOOKUP(C299,[1]Sheet1!$B:$F,5,FALSE)</f>
        <v>3</v>
      </c>
      <c r="G299" s="1">
        <v>3509</v>
      </c>
      <c r="H299" s="16">
        <v>100</v>
      </c>
      <c r="I299" s="27">
        <f t="shared" si="38"/>
        <v>1400</v>
      </c>
      <c r="J299" s="27">
        <f t="shared" si="39"/>
        <v>14</v>
      </c>
      <c r="K299" s="1" t="str">
        <f t="shared" si="40"/>
        <v>占总概率为7.142857%</v>
      </c>
      <c r="L299" s="28" t="str">
        <f t="shared" si="41"/>
        <v>配置【B】比重100%</v>
      </c>
      <c r="M299" s="29"/>
      <c r="N299" s="1"/>
    </row>
    <row r="300" ht="17.25" spans="1:14">
      <c r="A300" s="15"/>
      <c r="B300" s="1">
        <v>169</v>
      </c>
      <c r="C300" s="2">
        <v>2507</v>
      </c>
      <c r="D300" s="2" t="str">
        <f>VLOOKUP(C300,[1]Sheet1!$B:$D,2,FALSE)&amp;"*"&amp;E300</f>
        <v>炼狱界弓*1</v>
      </c>
      <c r="E300" s="1">
        <v>1</v>
      </c>
      <c r="F300" s="1">
        <f>VLOOKUP(C300,[1]Sheet1!$B:$F,5,FALSE)</f>
        <v>3</v>
      </c>
      <c r="G300" s="1">
        <v>3509</v>
      </c>
      <c r="H300" s="16">
        <v>100</v>
      </c>
      <c r="I300" s="27">
        <f t="shared" si="38"/>
        <v>1400</v>
      </c>
      <c r="J300" s="27">
        <f t="shared" si="39"/>
        <v>14</v>
      </c>
      <c r="K300" s="1" t="str">
        <f t="shared" si="40"/>
        <v>占总概率为7.142857%</v>
      </c>
      <c r="L300" s="28" t="str">
        <f t="shared" si="41"/>
        <v>配置【B】比重100%</v>
      </c>
      <c r="M300" s="29"/>
      <c r="N300" s="1"/>
    </row>
    <row r="301" ht="17.25" spans="1:14">
      <c r="A301" s="15"/>
      <c r="B301" s="1">
        <v>169</v>
      </c>
      <c r="C301" s="4">
        <v>2508</v>
      </c>
      <c r="D301" s="2" t="str">
        <f>VLOOKUP(C301,[1]Sheet1!$B:$D,2,FALSE)&amp;"*"&amp;E301</f>
        <v>烈焰战龟*1</v>
      </c>
      <c r="E301" s="1">
        <v>1</v>
      </c>
      <c r="F301" s="1">
        <f>VLOOKUP(C301,[1]Sheet1!$B:$F,5,FALSE)</f>
        <v>3</v>
      </c>
      <c r="G301" s="1">
        <v>3509</v>
      </c>
      <c r="H301" s="16">
        <v>100</v>
      </c>
      <c r="I301" s="27">
        <f t="shared" si="38"/>
        <v>1400</v>
      </c>
      <c r="J301" s="27">
        <f t="shared" si="39"/>
        <v>14</v>
      </c>
      <c r="K301" s="1" t="str">
        <f t="shared" si="40"/>
        <v>占总概率为7.142857%</v>
      </c>
      <c r="L301" s="28" t="str">
        <f t="shared" si="41"/>
        <v>配置【B】比重100%</v>
      </c>
      <c r="M301" s="29"/>
      <c r="N301" s="1"/>
    </row>
    <row r="302" ht="17.25" spans="1:14">
      <c r="A302" s="15"/>
      <c r="B302" s="1">
        <v>169</v>
      </c>
      <c r="C302" s="2">
        <v>2509</v>
      </c>
      <c r="D302" s="2" t="str">
        <f>VLOOKUP(C302,[1]Sheet1!$B:$D,2,FALSE)&amp;"*"&amp;E302</f>
        <v>炼狱蜘蛛*1</v>
      </c>
      <c r="E302" s="1">
        <v>1</v>
      </c>
      <c r="F302" s="1">
        <f>VLOOKUP(C302,[1]Sheet1!$B:$F,5,FALSE)</f>
        <v>3</v>
      </c>
      <c r="G302" s="1">
        <v>3509</v>
      </c>
      <c r="H302" s="16">
        <v>100</v>
      </c>
      <c r="I302" s="27">
        <f t="shared" si="38"/>
        <v>1400</v>
      </c>
      <c r="J302" s="27">
        <f t="shared" si="39"/>
        <v>14</v>
      </c>
      <c r="K302" s="1" t="str">
        <f t="shared" si="40"/>
        <v>占总概率为7.142857%</v>
      </c>
      <c r="L302" s="28" t="str">
        <f t="shared" si="41"/>
        <v>配置【B】比重100%</v>
      </c>
      <c r="M302" s="29"/>
      <c r="N302" s="1"/>
    </row>
    <row r="303" ht="17.25" spans="1:14">
      <c r="A303" s="15"/>
      <c r="B303" s="1">
        <v>169</v>
      </c>
      <c r="C303" s="4">
        <v>2510</v>
      </c>
      <c r="D303" s="2" t="str">
        <f>VLOOKUP(C303,[1]Sheet1!$B:$D,2,FALSE)&amp;"*"&amp;E303</f>
        <v>炼狱猎蜥*1</v>
      </c>
      <c r="E303" s="1">
        <v>1</v>
      </c>
      <c r="F303" s="1">
        <f>VLOOKUP(C303,[1]Sheet1!$B:$F,5,FALSE)</f>
        <v>3</v>
      </c>
      <c r="G303" s="1">
        <v>3509</v>
      </c>
      <c r="H303" s="16">
        <v>100</v>
      </c>
      <c r="I303" s="27">
        <f t="shared" si="38"/>
        <v>1400</v>
      </c>
      <c r="J303" s="27">
        <f t="shared" si="39"/>
        <v>14</v>
      </c>
      <c r="K303" s="1" t="str">
        <f t="shared" si="40"/>
        <v>占总概率为7.142857%</v>
      </c>
      <c r="L303" s="28" t="str">
        <f t="shared" si="41"/>
        <v>配置【B】比重100%</v>
      </c>
      <c r="M303" s="29"/>
      <c r="N303" s="1"/>
    </row>
    <row r="304" ht="17.25" spans="1:14">
      <c r="A304" s="15"/>
      <c r="B304" s="1">
        <v>169</v>
      </c>
      <c r="C304" s="2">
        <v>2511</v>
      </c>
      <c r="D304" s="2" t="str">
        <f>VLOOKUP(C304,[1]Sheet1!$B:$D,2,FALSE)&amp;"*"&amp;E304</f>
        <v>炼狱火精灵*1</v>
      </c>
      <c r="E304" s="1">
        <v>1</v>
      </c>
      <c r="F304" s="1">
        <f>VLOOKUP(C304,[1]Sheet1!$B:$F,5,FALSE)</f>
        <v>3</v>
      </c>
      <c r="G304" s="1">
        <v>3509</v>
      </c>
      <c r="H304" s="16">
        <v>100</v>
      </c>
      <c r="I304" s="27">
        <f t="shared" si="38"/>
        <v>1400</v>
      </c>
      <c r="J304" s="27">
        <f t="shared" si="39"/>
        <v>14</v>
      </c>
      <c r="K304" s="1" t="str">
        <f t="shared" si="40"/>
        <v>占总概率为7.142857%</v>
      </c>
      <c r="L304" s="28" t="str">
        <f t="shared" si="41"/>
        <v>配置【B】比重100%</v>
      </c>
      <c r="M304" s="29"/>
      <c r="N304" s="1"/>
    </row>
    <row r="305" ht="17.25" spans="1:14">
      <c r="A305" s="15"/>
      <c r="B305" s="1">
        <v>169</v>
      </c>
      <c r="C305" s="4">
        <v>2512</v>
      </c>
      <c r="D305" s="2" t="str">
        <f>VLOOKUP(C305,[1]Sheet1!$B:$D,2,FALSE)&amp;"*"&amp;E305</f>
        <v>熔岩飞翼兽*1</v>
      </c>
      <c r="E305" s="1">
        <v>1</v>
      </c>
      <c r="F305" s="1">
        <f>VLOOKUP(C305,[1]Sheet1!$B:$F,5,FALSE)</f>
        <v>3</v>
      </c>
      <c r="G305" s="1">
        <v>3509</v>
      </c>
      <c r="H305" s="16">
        <v>100</v>
      </c>
      <c r="I305" s="27">
        <f t="shared" si="38"/>
        <v>1400</v>
      </c>
      <c r="J305" s="27">
        <f t="shared" si="39"/>
        <v>14</v>
      </c>
      <c r="K305" s="1" t="str">
        <f t="shared" si="40"/>
        <v>占总概率为7.142857%</v>
      </c>
      <c r="L305" s="28" t="str">
        <f t="shared" si="41"/>
        <v>配置【B】比重100%</v>
      </c>
      <c r="M305" s="29"/>
      <c r="N305" s="1"/>
    </row>
    <row r="306" ht="17.25" spans="1:14">
      <c r="A306" s="15"/>
      <c r="B306" s="1">
        <v>169</v>
      </c>
      <c r="C306" s="2">
        <v>2513</v>
      </c>
      <c r="D306" s="2" t="str">
        <f>VLOOKUP(C306,[1]Sheet1!$B:$D,2,FALSE)&amp;"*"&amp;E306</f>
        <v>双斧狂战*1</v>
      </c>
      <c r="E306" s="1">
        <v>1</v>
      </c>
      <c r="F306" s="1">
        <f>VLOOKUP(C306,[1]Sheet1!$B:$F,5,FALSE)</f>
        <v>3</v>
      </c>
      <c r="G306" s="1">
        <v>3509</v>
      </c>
      <c r="H306" s="16">
        <v>100</v>
      </c>
      <c r="I306" s="27">
        <f t="shared" si="38"/>
        <v>1400</v>
      </c>
      <c r="J306" s="27">
        <f t="shared" si="39"/>
        <v>14</v>
      </c>
      <c r="K306" s="1" t="str">
        <f t="shared" si="40"/>
        <v>占总概率为7.142857%</v>
      </c>
      <c r="L306" s="28" t="str">
        <f t="shared" si="41"/>
        <v>配置【B】比重100%</v>
      </c>
      <c r="M306" s="29"/>
      <c r="N306" s="1"/>
    </row>
    <row r="307" ht="17.25" spans="1:14">
      <c r="A307" s="15"/>
      <c r="B307" s="1">
        <v>169</v>
      </c>
      <c r="C307" s="4">
        <v>2514</v>
      </c>
      <c r="D307" s="2" t="str">
        <f>VLOOKUP(C307,[1]Sheet1!$B:$D,2,FALSE)&amp;"*"&amp;E307</f>
        <v>熔岩卫兵*1</v>
      </c>
      <c r="E307" s="1">
        <v>1</v>
      </c>
      <c r="F307" s="1">
        <f>VLOOKUP(C307,[1]Sheet1!$B:$F,5,FALSE)</f>
        <v>3</v>
      </c>
      <c r="G307" s="1">
        <v>3509</v>
      </c>
      <c r="H307" s="16">
        <v>100</v>
      </c>
      <c r="I307" s="27">
        <f t="shared" si="38"/>
        <v>1400</v>
      </c>
      <c r="J307" s="27">
        <f t="shared" si="39"/>
        <v>14</v>
      </c>
      <c r="K307" s="1" t="str">
        <f t="shared" si="40"/>
        <v>占总概率为7.142857%</v>
      </c>
      <c r="L307" s="28" t="str">
        <f t="shared" si="41"/>
        <v>配置【B】比重100%</v>
      </c>
      <c r="M307" s="29"/>
      <c r="N307" s="1"/>
    </row>
    <row r="308" ht="17.25" spans="1:14">
      <c r="A308" s="15"/>
      <c r="B308" s="1">
        <v>169</v>
      </c>
      <c r="C308" s="41">
        <v>2531</v>
      </c>
      <c r="D308" s="2" t="str">
        <f>VLOOKUP(C308,[1]Sheet1!$B:$D,2,FALSE)&amp;"*"&amp;E308</f>
        <v>冰川幼龟*1</v>
      </c>
      <c r="E308" s="1">
        <v>1</v>
      </c>
      <c r="F308" s="1">
        <f>VLOOKUP(C308,[1]Sheet1!$B:$F,5,FALSE)</f>
        <v>3</v>
      </c>
      <c r="G308" s="1">
        <v>3510</v>
      </c>
      <c r="H308" s="16">
        <v>100</v>
      </c>
      <c r="I308" s="27">
        <f t="shared" si="38"/>
        <v>1600</v>
      </c>
      <c r="J308" s="27">
        <f t="shared" si="39"/>
        <v>16</v>
      </c>
      <c r="K308" s="1" t="str">
        <f t="shared" si="40"/>
        <v>占总概率为6.25%</v>
      </c>
      <c r="L308" s="28" t="str">
        <f t="shared" si="41"/>
        <v>配置【B】比重100%</v>
      </c>
      <c r="M308" s="29"/>
      <c r="N308" s="1"/>
    </row>
    <row r="309" ht="17.25" spans="1:14">
      <c r="A309" s="15"/>
      <c r="B309" s="1">
        <v>169</v>
      </c>
      <c r="C309" s="41">
        <v>2532</v>
      </c>
      <c r="D309" s="2" t="str">
        <f>VLOOKUP(C309,[1]Sheet1!$B:$D,2,FALSE)&amp;"*"&amp;E309</f>
        <v>近代冰魂*1</v>
      </c>
      <c r="E309" s="1">
        <v>1</v>
      </c>
      <c r="F309" s="1">
        <f>VLOOKUP(C309,[1]Sheet1!$B:$F,5,FALSE)</f>
        <v>3</v>
      </c>
      <c r="G309" s="1">
        <v>3510</v>
      </c>
      <c r="H309" s="16">
        <v>100</v>
      </c>
      <c r="I309" s="27">
        <f t="shared" si="38"/>
        <v>1600</v>
      </c>
      <c r="J309" s="27">
        <f t="shared" si="39"/>
        <v>16</v>
      </c>
      <c r="K309" s="1" t="str">
        <f t="shared" si="40"/>
        <v>占总概率为6.25%</v>
      </c>
      <c r="L309" s="28" t="str">
        <f t="shared" si="41"/>
        <v>配置【B】比重100%</v>
      </c>
      <c r="M309" s="29"/>
      <c r="N309" s="1"/>
    </row>
    <row r="310" ht="17.25" spans="1:14">
      <c r="A310" s="15"/>
      <c r="B310" s="1">
        <v>169</v>
      </c>
      <c r="C310" s="4">
        <v>2533</v>
      </c>
      <c r="D310" s="2" t="str">
        <f>VLOOKUP(C310,[1]Sheet1!$B:$D,2,FALSE)&amp;"*"&amp;E310</f>
        <v>冰晶石甲虫*1</v>
      </c>
      <c r="E310" s="1">
        <v>1</v>
      </c>
      <c r="F310" s="1">
        <f>VLOOKUP(C310,[1]Sheet1!$B:$F,5,FALSE)</f>
        <v>3</v>
      </c>
      <c r="G310" s="1">
        <v>3510</v>
      </c>
      <c r="H310" s="16">
        <v>100</v>
      </c>
      <c r="I310" s="27">
        <f t="shared" si="38"/>
        <v>1600</v>
      </c>
      <c r="J310" s="27">
        <f t="shared" si="39"/>
        <v>16</v>
      </c>
      <c r="K310" s="1" t="str">
        <f t="shared" si="40"/>
        <v>占总概率为6.25%</v>
      </c>
      <c r="L310" s="28" t="str">
        <f t="shared" si="41"/>
        <v>配置【B】比重100%</v>
      </c>
      <c r="M310" s="29"/>
      <c r="N310" s="1"/>
    </row>
    <row r="311" ht="17.25" spans="1:14">
      <c r="A311" s="15"/>
      <c r="B311" s="1">
        <v>169</v>
      </c>
      <c r="C311" s="2">
        <v>2534</v>
      </c>
      <c r="D311" s="2" t="str">
        <f>VLOOKUP(C311,[1]Sheet1!$B:$D,2,FALSE)&amp;"*"&amp;E311</f>
        <v>冰原犬*1</v>
      </c>
      <c r="E311" s="1">
        <v>1</v>
      </c>
      <c r="F311" s="1">
        <f>VLOOKUP(C311,[1]Sheet1!$B:$F,5,FALSE)</f>
        <v>3</v>
      </c>
      <c r="G311" s="1">
        <v>3510</v>
      </c>
      <c r="H311" s="16">
        <v>100</v>
      </c>
      <c r="I311" s="27">
        <f t="shared" si="38"/>
        <v>1600</v>
      </c>
      <c r="J311" s="27">
        <f t="shared" si="39"/>
        <v>16</v>
      </c>
      <c r="K311" s="1" t="str">
        <f t="shared" si="40"/>
        <v>占总概率为6.25%</v>
      </c>
      <c r="L311" s="28" t="str">
        <f t="shared" si="41"/>
        <v>配置【B】比重100%</v>
      </c>
      <c r="M311" s="29"/>
      <c r="N311" s="1"/>
    </row>
    <row r="312" ht="17.25" spans="1:14">
      <c r="A312" s="15"/>
      <c r="B312" s="1">
        <v>169</v>
      </c>
      <c r="C312" s="4">
        <v>2535</v>
      </c>
      <c r="D312" s="2" t="str">
        <f>VLOOKUP(C312,[1]Sheet1!$B:$D,2,FALSE)&amp;"*"&amp;E312</f>
        <v>冰甲战熊*1</v>
      </c>
      <c r="E312" s="1">
        <v>1</v>
      </c>
      <c r="F312" s="1">
        <f>VLOOKUP(C312,[1]Sheet1!$B:$F,5,FALSE)</f>
        <v>3</v>
      </c>
      <c r="G312" s="1">
        <v>3510</v>
      </c>
      <c r="H312" s="16">
        <v>100</v>
      </c>
      <c r="I312" s="27">
        <f t="shared" si="38"/>
        <v>1600</v>
      </c>
      <c r="J312" s="27">
        <f t="shared" si="39"/>
        <v>16</v>
      </c>
      <c r="K312" s="1" t="str">
        <f t="shared" si="40"/>
        <v>占总概率为6.25%</v>
      </c>
      <c r="L312" s="28" t="str">
        <f t="shared" si="41"/>
        <v>配置【B】比重100%</v>
      </c>
      <c r="M312" s="29"/>
      <c r="N312" s="1"/>
    </row>
    <row r="313" ht="17.25" spans="1:14">
      <c r="A313" s="15"/>
      <c r="B313" s="1">
        <v>169</v>
      </c>
      <c r="C313" s="2">
        <v>2536</v>
      </c>
      <c r="D313" s="2" t="str">
        <f>VLOOKUP(C313,[1]Sheet1!$B:$D,2,FALSE)&amp;"*"&amp;E313</f>
        <v>寒霜战士*1</v>
      </c>
      <c r="E313" s="1">
        <v>1</v>
      </c>
      <c r="F313" s="1">
        <f>VLOOKUP(C313,[1]Sheet1!$B:$F,5,FALSE)</f>
        <v>3</v>
      </c>
      <c r="G313" s="1">
        <v>3510</v>
      </c>
      <c r="H313" s="16">
        <v>100</v>
      </c>
      <c r="I313" s="27">
        <f t="shared" si="38"/>
        <v>1600</v>
      </c>
      <c r="J313" s="27">
        <f t="shared" si="39"/>
        <v>16</v>
      </c>
      <c r="K313" s="1" t="str">
        <f t="shared" si="40"/>
        <v>占总概率为6.25%</v>
      </c>
      <c r="L313" s="28" t="str">
        <f t="shared" si="41"/>
        <v>配置【B】比重100%</v>
      </c>
      <c r="M313" s="29"/>
      <c r="N313" s="1"/>
    </row>
    <row r="314" ht="17.25" spans="1:14">
      <c r="A314" s="15"/>
      <c r="B314" s="1">
        <v>169</v>
      </c>
      <c r="C314" s="4">
        <v>2537</v>
      </c>
      <c r="D314" s="2" t="str">
        <f>VLOOKUP(C314,[1]Sheet1!$B:$D,2,FALSE)&amp;"*"&amp;E314</f>
        <v>寒霜萨满*1</v>
      </c>
      <c r="E314" s="1">
        <v>1</v>
      </c>
      <c r="F314" s="1">
        <f>VLOOKUP(C314,[1]Sheet1!$B:$F,5,FALSE)</f>
        <v>3</v>
      </c>
      <c r="G314" s="1">
        <v>3510</v>
      </c>
      <c r="H314" s="16">
        <v>100</v>
      </c>
      <c r="I314" s="27">
        <f t="shared" si="38"/>
        <v>1600</v>
      </c>
      <c r="J314" s="27">
        <f t="shared" si="39"/>
        <v>16</v>
      </c>
      <c r="K314" s="1" t="str">
        <f t="shared" si="40"/>
        <v>占总概率为6.25%</v>
      </c>
      <c r="L314" s="28" t="str">
        <f t="shared" si="41"/>
        <v>配置【B】比重100%</v>
      </c>
      <c r="M314" s="29"/>
      <c r="N314" s="1"/>
    </row>
    <row r="315" ht="17.25" spans="1:14">
      <c r="A315" s="15"/>
      <c r="B315" s="1">
        <v>169</v>
      </c>
      <c r="C315" s="2">
        <v>2538</v>
      </c>
      <c r="D315" s="2" t="str">
        <f>VLOOKUP(C315,[1]Sheet1!$B:$D,2,FALSE)&amp;"*"&amp;E315</f>
        <v>冰原巨兽*1</v>
      </c>
      <c r="E315" s="1">
        <v>1</v>
      </c>
      <c r="F315" s="1">
        <f>VLOOKUP(C315,[1]Sheet1!$B:$F,5,FALSE)</f>
        <v>3</v>
      </c>
      <c r="G315" s="1">
        <v>3510</v>
      </c>
      <c r="H315" s="16">
        <v>100</v>
      </c>
      <c r="I315" s="27">
        <f t="shared" si="38"/>
        <v>1600</v>
      </c>
      <c r="J315" s="27">
        <f t="shared" si="39"/>
        <v>16</v>
      </c>
      <c r="K315" s="1" t="str">
        <f t="shared" si="40"/>
        <v>占总概率为6.25%</v>
      </c>
      <c r="L315" s="28" t="str">
        <f t="shared" si="41"/>
        <v>配置【B】比重100%</v>
      </c>
      <c r="M315" s="29"/>
      <c r="N315" s="1"/>
    </row>
    <row r="316" ht="17.25" spans="1:14">
      <c r="A316" s="15"/>
      <c r="B316" s="1">
        <v>169</v>
      </c>
      <c r="C316" s="4">
        <v>2539</v>
      </c>
      <c r="D316" s="2" t="str">
        <f>VLOOKUP(C316,[1]Sheet1!$B:$D,2,FALSE)&amp;"*"&amp;E316</f>
        <v>极地熊战士*1</v>
      </c>
      <c r="E316" s="1">
        <v>1</v>
      </c>
      <c r="F316" s="1">
        <f>VLOOKUP(C316,[1]Sheet1!$B:$F,5,FALSE)</f>
        <v>3</v>
      </c>
      <c r="G316" s="1">
        <v>3510</v>
      </c>
      <c r="H316" s="16">
        <v>100</v>
      </c>
      <c r="I316" s="27">
        <f t="shared" si="38"/>
        <v>1600</v>
      </c>
      <c r="J316" s="27">
        <f t="shared" si="39"/>
        <v>16</v>
      </c>
      <c r="K316" s="1" t="str">
        <f t="shared" si="40"/>
        <v>占总概率为6.25%</v>
      </c>
      <c r="L316" s="28" t="str">
        <f t="shared" si="41"/>
        <v>配置【B】比重100%</v>
      </c>
      <c r="M316" s="29"/>
      <c r="N316" s="1"/>
    </row>
    <row r="317" ht="17.25" spans="1:14">
      <c r="A317" s="15"/>
      <c r="B317" s="1">
        <v>169</v>
      </c>
      <c r="C317" s="2">
        <v>2540</v>
      </c>
      <c r="D317" s="2" t="str">
        <f>VLOOKUP(C317,[1]Sheet1!$B:$D,2,FALSE)&amp;"*"&amp;E317</f>
        <v>冰原猩猩兽*1</v>
      </c>
      <c r="E317" s="1">
        <v>1</v>
      </c>
      <c r="F317" s="1">
        <f>VLOOKUP(C317,[1]Sheet1!$B:$F,5,FALSE)</f>
        <v>3</v>
      </c>
      <c r="G317" s="1">
        <v>3510</v>
      </c>
      <c r="H317" s="16">
        <v>100</v>
      </c>
      <c r="I317" s="27">
        <f t="shared" si="38"/>
        <v>1600</v>
      </c>
      <c r="J317" s="27">
        <f t="shared" si="39"/>
        <v>16</v>
      </c>
      <c r="K317" s="1" t="str">
        <f t="shared" si="40"/>
        <v>占总概率为6.25%</v>
      </c>
      <c r="L317" s="28" t="str">
        <f t="shared" si="41"/>
        <v>配置【B】比重100%</v>
      </c>
      <c r="M317" s="29"/>
      <c r="N317" s="1"/>
    </row>
    <row r="318" ht="17.25" spans="1:14">
      <c r="A318" s="15"/>
      <c r="B318" s="1">
        <v>169</v>
      </c>
      <c r="C318" s="4">
        <v>2541</v>
      </c>
      <c r="D318" s="2" t="str">
        <f>VLOOKUP(C318,[1]Sheet1!$B:$D,2,FALSE)&amp;"*"&amp;E318</f>
        <v>极地巨人*1</v>
      </c>
      <c r="E318" s="1">
        <v>1</v>
      </c>
      <c r="F318" s="1">
        <f>VLOOKUP(C318,[1]Sheet1!$B:$F,5,FALSE)</f>
        <v>3</v>
      </c>
      <c r="G318" s="1">
        <v>3510</v>
      </c>
      <c r="H318" s="16">
        <v>100</v>
      </c>
      <c r="I318" s="27">
        <f t="shared" si="38"/>
        <v>1600</v>
      </c>
      <c r="J318" s="27">
        <f t="shared" si="39"/>
        <v>16</v>
      </c>
      <c r="K318" s="1" t="str">
        <f t="shared" si="40"/>
        <v>占总概率为6.25%</v>
      </c>
      <c r="L318" s="28" t="str">
        <f t="shared" si="41"/>
        <v>配置【B】比重100%</v>
      </c>
      <c r="M318" s="29"/>
      <c r="N318" s="1"/>
    </row>
    <row r="319" ht="17.25" spans="1:14">
      <c r="A319" s="15"/>
      <c r="B319" s="1">
        <v>169</v>
      </c>
      <c r="C319" s="2">
        <v>2542</v>
      </c>
      <c r="D319" s="2" t="str">
        <f>VLOOKUP(C319,[1]Sheet1!$B:$D,2,FALSE)&amp;"*"&amp;E319</f>
        <v>极地四脚兽*1</v>
      </c>
      <c r="E319" s="1">
        <v>1</v>
      </c>
      <c r="F319" s="1">
        <f>VLOOKUP(C319,[1]Sheet1!$B:$F,5,FALSE)</f>
        <v>3</v>
      </c>
      <c r="G319" s="1">
        <v>3510</v>
      </c>
      <c r="H319" s="16">
        <v>100</v>
      </c>
      <c r="I319" s="27">
        <f t="shared" si="38"/>
        <v>1600</v>
      </c>
      <c r="J319" s="27">
        <f t="shared" si="39"/>
        <v>16</v>
      </c>
      <c r="K319" s="1" t="str">
        <f t="shared" si="40"/>
        <v>占总概率为6.25%</v>
      </c>
      <c r="L319" s="28" t="str">
        <f t="shared" si="41"/>
        <v>配置【B】比重100%</v>
      </c>
      <c r="M319" s="29"/>
      <c r="N319" s="1"/>
    </row>
    <row r="320" ht="17.25" spans="1:14">
      <c r="A320" s="15"/>
      <c r="B320" s="1">
        <v>169</v>
      </c>
      <c r="C320" s="4">
        <v>2535</v>
      </c>
      <c r="D320" s="2" t="str">
        <f>VLOOKUP(C320,[1]Sheet1!$B:$D,2,FALSE)&amp;"*"&amp;E320</f>
        <v>冰甲战熊*1</v>
      </c>
      <c r="E320" s="1">
        <v>1</v>
      </c>
      <c r="F320" s="1">
        <f>VLOOKUP(C320,[1]Sheet1!$B:$F,5,FALSE)</f>
        <v>3</v>
      </c>
      <c r="G320" s="1">
        <v>3510</v>
      </c>
      <c r="H320" s="16">
        <v>100</v>
      </c>
      <c r="I320" s="27">
        <f t="shared" si="38"/>
        <v>1600</v>
      </c>
      <c r="J320" s="27">
        <f t="shared" si="39"/>
        <v>16</v>
      </c>
      <c r="K320" s="1" t="str">
        <f t="shared" si="40"/>
        <v>占总概率为6.25%</v>
      </c>
      <c r="L320" s="28" t="str">
        <f t="shared" si="41"/>
        <v>配置【B】比重100%</v>
      </c>
      <c r="M320" s="29"/>
      <c r="N320" s="1"/>
    </row>
    <row r="321" ht="17.25" spans="1:14">
      <c r="A321" s="15"/>
      <c r="B321" s="1">
        <v>169</v>
      </c>
      <c r="C321" s="4">
        <v>2543</v>
      </c>
      <c r="D321" s="2" t="str">
        <f>VLOOKUP(C321,[1]Sheet1!$B:$D,2,FALSE)&amp;"*"&amp;E321</f>
        <v>极地飞翼兽*1</v>
      </c>
      <c r="E321" s="1">
        <v>1</v>
      </c>
      <c r="F321" s="1">
        <f>VLOOKUP(C321,[1]Sheet1!$B:$F,5,FALSE)</f>
        <v>3</v>
      </c>
      <c r="G321" s="1">
        <v>3510</v>
      </c>
      <c r="H321" s="16">
        <v>100</v>
      </c>
      <c r="I321" s="27">
        <f t="shared" si="38"/>
        <v>1600</v>
      </c>
      <c r="J321" s="27">
        <f t="shared" si="39"/>
        <v>16</v>
      </c>
      <c r="K321" s="1" t="str">
        <f t="shared" si="40"/>
        <v>占总概率为6.25%</v>
      </c>
      <c r="L321" s="28" t="str">
        <f t="shared" si="41"/>
        <v>配置【B】比重100%</v>
      </c>
      <c r="M321" s="29"/>
      <c r="N321" s="1"/>
    </row>
    <row r="322" ht="17.25" spans="1:14">
      <c r="A322" s="15"/>
      <c r="B322" s="1">
        <v>169</v>
      </c>
      <c r="C322" s="2">
        <v>2544</v>
      </c>
      <c r="D322" s="2" t="str">
        <f>VLOOKUP(C322,[1]Sheet1!$B:$D,2,FALSE)&amp;"*"&amp;E322</f>
        <v>极冰守卫*1</v>
      </c>
      <c r="E322" s="1">
        <v>1</v>
      </c>
      <c r="F322" s="1">
        <f>VLOOKUP(C322,[1]Sheet1!$B:$F,5,FALSE)</f>
        <v>3</v>
      </c>
      <c r="G322" s="1">
        <v>3510</v>
      </c>
      <c r="H322" s="16">
        <v>100</v>
      </c>
      <c r="I322" s="27">
        <f t="shared" si="38"/>
        <v>1600</v>
      </c>
      <c r="J322" s="27">
        <f t="shared" si="39"/>
        <v>16</v>
      </c>
      <c r="K322" s="1" t="str">
        <f t="shared" si="40"/>
        <v>占总概率为6.25%</v>
      </c>
      <c r="L322" s="28" t="str">
        <f t="shared" si="41"/>
        <v>配置【B】比重100%</v>
      </c>
      <c r="M322" s="29"/>
      <c r="N322" s="1"/>
    </row>
    <row r="323" ht="17.25" spans="1:14">
      <c r="A323" s="15"/>
      <c r="B323" s="1">
        <v>169</v>
      </c>
      <c r="C323" s="4">
        <v>2545</v>
      </c>
      <c r="D323" s="2" t="str">
        <f>VLOOKUP(C323,[1]Sheet1!$B:$D,2,FALSE)&amp;"*"&amp;E323</f>
        <v>冰原守卫*1</v>
      </c>
      <c r="E323" s="1">
        <v>1</v>
      </c>
      <c r="F323" s="1">
        <f>VLOOKUP(C323,[1]Sheet1!$B:$F,5,FALSE)</f>
        <v>3</v>
      </c>
      <c r="G323" s="1">
        <v>3510</v>
      </c>
      <c r="H323" s="16">
        <v>100</v>
      </c>
      <c r="I323" s="27">
        <f t="shared" si="38"/>
        <v>1600</v>
      </c>
      <c r="J323" s="27">
        <f t="shared" si="39"/>
        <v>16</v>
      </c>
      <c r="K323" s="1" t="str">
        <f t="shared" si="40"/>
        <v>占总概率为6.25%</v>
      </c>
      <c r="L323" s="28" t="str">
        <f t="shared" si="41"/>
        <v>配置【B】比重100%</v>
      </c>
      <c r="M323" s="29"/>
      <c r="N323" s="1"/>
    </row>
    <row r="324" ht="17.25" spans="1:14">
      <c r="A324" s="15"/>
      <c r="B324" s="1">
        <v>169</v>
      </c>
      <c r="C324" s="2">
        <v>2546</v>
      </c>
      <c r="D324" s="2" t="str">
        <f>VLOOKUP(C324,[1]Sheet1!$B:$D,2,FALSE)&amp;"*"&amp;E324</f>
        <v>绿洲剧毒飞蛇*1</v>
      </c>
      <c r="E324" s="1">
        <v>1</v>
      </c>
      <c r="F324" s="1">
        <f>VLOOKUP(C324,[1]Sheet1!$B:$F,5,FALSE)</f>
        <v>3</v>
      </c>
      <c r="G324" s="1">
        <v>3511</v>
      </c>
      <c r="H324" s="16">
        <v>100</v>
      </c>
      <c r="I324" s="27">
        <f t="shared" si="38"/>
        <v>1400</v>
      </c>
      <c r="J324" s="27">
        <f t="shared" si="39"/>
        <v>14</v>
      </c>
      <c r="K324" s="1" t="str">
        <f t="shared" si="40"/>
        <v>占总概率为7.142857%</v>
      </c>
      <c r="L324" s="28" t="str">
        <f t="shared" si="41"/>
        <v>配置【B】比重100%</v>
      </c>
      <c r="M324" s="29"/>
      <c r="N324" s="1"/>
    </row>
    <row r="325" ht="17.25" spans="1:14">
      <c r="A325" s="15"/>
      <c r="B325" s="1">
        <v>169</v>
      </c>
      <c r="C325" s="4">
        <v>2547</v>
      </c>
      <c r="D325" s="2" t="str">
        <f>VLOOKUP(C325,[1]Sheet1!$B:$D,2,FALSE)&amp;"*"&amp;E325</f>
        <v>绿洲魔法飞马*1</v>
      </c>
      <c r="E325" s="1">
        <v>1</v>
      </c>
      <c r="F325" s="1">
        <f>VLOOKUP(C325,[1]Sheet1!$B:$F,5,FALSE)</f>
        <v>3</v>
      </c>
      <c r="G325" s="1">
        <v>3511</v>
      </c>
      <c r="H325" s="16">
        <v>100</v>
      </c>
      <c r="I325" s="27">
        <f t="shared" si="38"/>
        <v>1400</v>
      </c>
      <c r="J325" s="27">
        <f t="shared" si="39"/>
        <v>14</v>
      </c>
      <c r="K325" s="1" t="str">
        <f t="shared" si="40"/>
        <v>占总概率为7.142857%</v>
      </c>
      <c r="L325" s="28" t="str">
        <f t="shared" si="41"/>
        <v>配置【B】比重100%</v>
      </c>
      <c r="M325" s="29"/>
      <c r="N325" s="1"/>
    </row>
    <row r="326" ht="17.25" spans="1:14">
      <c r="A326" s="15"/>
      <c r="B326" s="1">
        <v>169</v>
      </c>
      <c r="C326" s="2">
        <v>2548</v>
      </c>
      <c r="D326" s="2" t="str">
        <f>VLOOKUP(C326,[1]Sheet1!$B:$D,2,FALSE)&amp;"*"&amp;E326</f>
        <v>绿洲怪手*1</v>
      </c>
      <c r="E326" s="1">
        <v>1</v>
      </c>
      <c r="F326" s="1">
        <f>VLOOKUP(C326,[1]Sheet1!$B:$F,5,FALSE)</f>
        <v>3</v>
      </c>
      <c r="G326" s="1">
        <v>3511</v>
      </c>
      <c r="H326" s="16">
        <v>100</v>
      </c>
      <c r="I326" s="27">
        <f t="shared" si="38"/>
        <v>1400</v>
      </c>
      <c r="J326" s="27">
        <f t="shared" si="39"/>
        <v>14</v>
      </c>
      <c r="K326" s="1" t="str">
        <f t="shared" si="40"/>
        <v>占总概率为7.142857%</v>
      </c>
      <c r="L326" s="28" t="str">
        <f t="shared" si="41"/>
        <v>配置【B】比重100%</v>
      </c>
      <c r="M326" s="29"/>
      <c r="N326" s="1"/>
    </row>
    <row r="327" ht="17.25" spans="1:14">
      <c r="A327" s="15"/>
      <c r="B327" s="1">
        <v>169</v>
      </c>
      <c r="C327" s="4">
        <v>2549</v>
      </c>
      <c r="D327" s="2" t="str">
        <f>VLOOKUP(C327,[1]Sheet1!$B:$D,2,FALSE)&amp;"*"&amp;E327</f>
        <v>毒风鹫*1</v>
      </c>
      <c r="E327" s="1">
        <v>1</v>
      </c>
      <c r="F327" s="1">
        <f>VLOOKUP(C327,[1]Sheet1!$B:$F,5,FALSE)</f>
        <v>3</v>
      </c>
      <c r="G327" s="1">
        <v>3511</v>
      </c>
      <c r="H327" s="16">
        <v>100</v>
      </c>
      <c r="I327" s="27">
        <f t="shared" ref="I327:I352" si="42">SUMIFS(H:H,G:G,G327)</f>
        <v>1400</v>
      </c>
      <c r="J327" s="27">
        <f t="shared" ref="J327:J352" si="43">INT(1/ROUND((H327/I327*100),6)*100)</f>
        <v>14</v>
      </c>
      <c r="K327" s="1" t="str">
        <f t="shared" ref="K327:K352" si="44">"占总概率为"&amp;ROUND((H327/I327*100),6)&amp;"%"</f>
        <v>占总概率为7.142857%</v>
      </c>
      <c r="L327" s="28" t="str">
        <f t="shared" ref="L327:L352" si="45">"配置【"&amp;VLOOKUP(F327,M:N,2)&amp;"】比重"&amp;ROUND((SUMIFS(H:H,F:F,F327,G:G,G327)/I327*100),6)&amp;"%"</f>
        <v>配置【B】比重100%</v>
      </c>
      <c r="M327" s="29"/>
      <c r="N327" s="1"/>
    </row>
    <row r="328" ht="17.25" spans="1:14">
      <c r="A328" s="15"/>
      <c r="B328" s="1">
        <v>169</v>
      </c>
      <c r="C328" s="2">
        <v>2550</v>
      </c>
      <c r="D328" s="2" t="str">
        <f>VLOOKUP(C328,[1]Sheet1!$B:$D,2,FALSE)&amp;"*"&amp;E328</f>
        <v>天辉高级术士*1</v>
      </c>
      <c r="E328" s="1">
        <v>1</v>
      </c>
      <c r="F328" s="1">
        <f>VLOOKUP(C328,[1]Sheet1!$B:$F,5,FALSE)</f>
        <v>3</v>
      </c>
      <c r="G328" s="1">
        <v>3511</v>
      </c>
      <c r="H328" s="16">
        <v>100</v>
      </c>
      <c r="I328" s="27">
        <f t="shared" si="42"/>
        <v>1400</v>
      </c>
      <c r="J328" s="27">
        <f t="shared" si="43"/>
        <v>14</v>
      </c>
      <c r="K328" s="1" t="str">
        <f t="shared" si="44"/>
        <v>占总概率为7.142857%</v>
      </c>
      <c r="L328" s="28" t="str">
        <f t="shared" si="45"/>
        <v>配置【B】比重100%</v>
      </c>
      <c r="M328" s="29"/>
      <c r="N328" s="1"/>
    </row>
    <row r="329" ht="17.25" spans="1:14">
      <c r="A329" s="15"/>
      <c r="B329" s="1">
        <v>169</v>
      </c>
      <c r="C329" s="4">
        <v>2551</v>
      </c>
      <c r="D329" s="2" t="str">
        <f>VLOOKUP(C329,[1]Sheet1!$B:$D,2,FALSE)&amp;"*"&amp;E329</f>
        <v>独角沙兽*1</v>
      </c>
      <c r="E329" s="1">
        <v>1</v>
      </c>
      <c r="F329" s="1">
        <f>VLOOKUP(C329,[1]Sheet1!$B:$F,5,FALSE)</f>
        <v>3</v>
      </c>
      <c r="G329" s="1">
        <v>3511</v>
      </c>
      <c r="H329" s="16">
        <v>100</v>
      </c>
      <c r="I329" s="27">
        <f t="shared" si="42"/>
        <v>1400</v>
      </c>
      <c r="J329" s="27">
        <f t="shared" si="43"/>
        <v>14</v>
      </c>
      <c r="K329" s="1" t="str">
        <f t="shared" si="44"/>
        <v>占总概率为7.142857%</v>
      </c>
      <c r="L329" s="28" t="str">
        <f t="shared" si="45"/>
        <v>配置【B】比重100%</v>
      </c>
      <c r="M329" s="29"/>
      <c r="N329" s="1"/>
    </row>
    <row r="330" ht="17.25" spans="1:14">
      <c r="A330" s="15"/>
      <c r="B330" s="1">
        <v>169</v>
      </c>
      <c r="C330" s="2">
        <v>2552</v>
      </c>
      <c r="D330" s="2" t="str">
        <f>VLOOKUP(C330,[1]Sheet1!$B:$D,2,FALSE)&amp;"*"&amp;E330</f>
        <v>高级精灵战车*1</v>
      </c>
      <c r="E330" s="1">
        <v>1</v>
      </c>
      <c r="F330" s="1">
        <f>VLOOKUP(C330,[1]Sheet1!$B:$F,5,FALSE)</f>
        <v>3</v>
      </c>
      <c r="G330" s="1">
        <v>3511</v>
      </c>
      <c r="H330" s="16">
        <v>100</v>
      </c>
      <c r="I330" s="27">
        <f t="shared" si="42"/>
        <v>1400</v>
      </c>
      <c r="J330" s="27">
        <f t="shared" si="43"/>
        <v>14</v>
      </c>
      <c r="K330" s="1" t="str">
        <f t="shared" si="44"/>
        <v>占总概率为7.142857%</v>
      </c>
      <c r="L330" s="28" t="str">
        <f t="shared" si="45"/>
        <v>配置【B】比重100%</v>
      </c>
      <c r="M330" s="29"/>
      <c r="N330" s="1"/>
    </row>
    <row r="331" ht="17.25" spans="1:14">
      <c r="A331" s="15"/>
      <c r="B331" s="1">
        <v>169</v>
      </c>
      <c r="C331" s="4">
        <v>2553</v>
      </c>
      <c r="D331" s="2" t="str">
        <f>VLOOKUP(C331,[1]Sheet1!$B:$D,2,FALSE)&amp;"*"&amp;E331</f>
        <v>风沙狼*1</v>
      </c>
      <c r="E331" s="1">
        <v>1</v>
      </c>
      <c r="F331" s="1">
        <f>VLOOKUP(C331,[1]Sheet1!$B:$F,5,FALSE)</f>
        <v>3</v>
      </c>
      <c r="G331" s="1">
        <v>3511</v>
      </c>
      <c r="H331" s="16">
        <v>100</v>
      </c>
      <c r="I331" s="27">
        <f t="shared" si="42"/>
        <v>1400</v>
      </c>
      <c r="J331" s="27">
        <f t="shared" si="43"/>
        <v>14</v>
      </c>
      <c r="K331" s="1" t="str">
        <f t="shared" si="44"/>
        <v>占总概率为7.142857%</v>
      </c>
      <c r="L331" s="28" t="str">
        <f t="shared" si="45"/>
        <v>配置【B】比重100%</v>
      </c>
      <c r="M331" s="29"/>
      <c r="N331" s="1"/>
    </row>
    <row r="332" ht="17.25" spans="1:14">
      <c r="A332" s="15"/>
      <c r="B332" s="1">
        <v>169</v>
      </c>
      <c r="C332" s="2">
        <v>2554</v>
      </c>
      <c r="D332" s="2" t="str">
        <f>VLOOKUP(C332,[1]Sheet1!$B:$D,2,FALSE)&amp;"*"&amp;E332</f>
        <v>风沙狮*1</v>
      </c>
      <c r="E332" s="1">
        <v>1</v>
      </c>
      <c r="F332" s="1">
        <f>VLOOKUP(C332,[1]Sheet1!$B:$F,5,FALSE)</f>
        <v>3</v>
      </c>
      <c r="G332" s="1">
        <v>3511</v>
      </c>
      <c r="H332" s="16">
        <v>100</v>
      </c>
      <c r="I332" s="27">
        <f t="shared" si="42"/>
        <v>1400</v>
      </c>
      <c r="J332" s="27">
        <f t="shared" si="43"/>
        <v>14</v>
      </c>
      <c r="K332" s="1" t="str">
        <f t="shared" si="44"/>
        <v>占总概率为7.142857%</v>
      </c>
      <c r="L332" s="28" t="str">
        <f t="shared" si="45"/>
        <v>配置【B】比重100%</v>
      </c>
      <c r="M332" s="29"/>
      <c r="N332" s="1"/>
    </row>
    <row r="333" ht="17.25" spans="1:14">
      <c r="A333" s="15"/>
      <c r="B333" s="1">
        <v>169</v>
      </c>
      <c r="C333" s="4">
        <v>2555</v>
      </c>
      <c r="D333" s="2" t="str">
        <f>VLOOKUP(C333,[1]Sheet1!$B:$D,2,FALSE)&amp;"*"&amp;E333</f>
        <v>风沙战熊*1</v>
      </c>
      <c r="E333" s="1">
        <v>1</v>
      </c>
      <c r="F333" s="1">
        <f>VLOOKUP(C333,[1]Sheet1!$B:$F,5,FALSE)</f>
        <v>3</v>
      </c>
      <c r="G333" s="1">
        <v>3511</v>
      </c>
      <c r="H333" s="16">
        <v>100</v>
      </c>
      <c r="I333" s="27">
        <f t="shared" si="42"/>
        <v>1400</v>
      </c>
      <c r="J333" s="27">
        <f t="shared" si="43"/>
        <v>14</v>
      </c>
      <c r="K333" s="1" t="str">
        <f t="shared" si="44"/>
        <v>占总概率为7.142857%</v>
      </c>
      <c r="L333" s="28" t="str">
        <f t="shared" si="45"/>
        <v>配置【B】比重100%</v>
      </c>
      <c r="M333" s="29"/>
      <c r="N333" s="1"/>
    </row>
    <row r="334" ht="17.25" spans="1:14">
      <c r="A334" s="15"/>
      <c r="B334" s="1">
        <v>169</v>
      </c>
      <c r="C334" s="2">
        <v>2556</v>
      </c>
      <c r="D334" s="2" t="str">
        <f>VLOOKUP(C334,[1]Sheet1!$B:$D,2,FALSE)&amp;"*"&amp;E334</f>
        <v>绿洲守卫*1</v>
      </c>
      <c r="E334" s="1">
        <v>1</v>
      </c>
      <c r="F334" s="1">
        <f>VLOOKUP(C334,[1]Sheet1!$B:$F,5,FALSE)</f>
        <v>3</v>
      </c>
      <c r="G334" s="1">
        <v>3511</v>
      </c>
      <c r="H334" s="16">
        <v>100</v>
      </c>
      <c r="I334" s="27">
        <f t="shared" si="42"/>
        <v>1400</v>
      </c>
      <c r="J334" s="27">
        <f t="shared" si="43"/>
        <v>14</v>
      </c>
      <c r="K334" s="1" t="str">
        <f t="shared" si="44"/>
        <v>占总概率为7.142857%</v>
      </c>
      <c r="L334" s="28" t="str">
        <f t="shared" si="45"/>
        <v>配置【B】比重100%</v>
      </c>
      <c r="M334" s="29"/>
      <c r="N334" s="1"/>
    </row>
    <row r="335" ht="17.25" spans="1:14">
      <c r="A335" s="15"/>
      <c r="B335" s="1">
        <v>169</v>
      </c>
      <c r="C335" s="4">
        <v>2557</v>
      </c>
      <c r="D335" s="2" t="str">
        <f>VLOOKUP(C335,[1]Sheet1!$B:$D,2,FALSE)&amp;"*"&amp;E335</f>
        <v>风沙刺鼬*1</v>
      </c>
      <c r="E335" s="1">
        <v>1</v>
      </c>
      <c r="F335" s="1">
        <f>VLOOKUP(C335,[1]Sheet1!$B:$F,5,FALSE)</f>
        <v>3</v>
      </c>
      <c r="G335" s="1">
        <v>3511</v>
      </c>
      <c r="H335" s="16">
        <v>100</v>
      </c>
      <c r="I335" s="27">
        <f t="shared" si="42"/>
        <v>1400</v>
      </c>
      <c r="J335" s="27">
        <f t="shared" si="43"/>
        <v>14</v>
      </c>
      <c r="K335" s="1" t="str">
        <f t="shared" si="44"/>
        <v>占总概率为7.142857%</v>
      </c>
      <c r="L335" s="28" t="str">
        <f t="shared" si="45"/>
        <v>配置【B】比重100%</v>
      </c>
      <c r="M335" s="29"/>
      <c r="N335" s="1"/>
    </row>
    <row r="336" ht="17.25" spans="1:14">
      <c r="A336" s="15"/>
      <c r="B336" s="1">
        <v>169</v>
      </c>
      <c r="C336" s="2">
        <v>2558</v>
      </c>
      <c r="D336" s="2" t="str">
        <f>VLOOKUP(C336,[1]Sheet1!$B:$D,2,FALSE)&amp;"*"&amp;E336</f>
        <v>绿洲女巫*1</v>
      </c>
      <c r="E336" s="1">
        <v>1</v>
      </c>
      <c r="F336" s="1">
        <f>VLOOKUP(C336,[1]Sheet1!$B:$F,5,FALSE)</f>
        <v>3</v>
      </c>
      <c r="G336" s="1">
        <v>3511</v>
      </c>
      <c r="H336" s="16">
        <v>100</v>
      </c>
      <c r="I336" s="27">
        <f t="shared" si="42"/>
        <v>1400</v>
      </c>
      <c r="J336" s="27">
        <f t="shared" si="43"/>
        <v>14</v>
      </c>
      <c r="K336" s="1" t="str">
        <f t="shared" si="44"/>
        <v>占总概率为7.142857%</v>
      </c>
      <c r="L336" s="28" t="str">
        <f t="shared" si="45"/>
        <v>配置【B】比重100%</v>
      </c>
      <c r="M336" s="29"/>
      <c r="N336" s="1"/>
    </row>
    <row r="337" ht="17.25" spans="1:14">
      <c r="A337" s="15"/>
      <c r="B337" s="1">
        <v>169</v>
      </c>
      <c r="C337" s="4">
        <v>2559</v>
      </c>
      <c r="D337" s="2" t="str">
        <f>VLOOKUP(C337,[1]Sheet1!$B:$D,2,FALSE)&amp;"*"&amp;E337</f>
        <v>砂砾小巨人*1</v>
      </c>
      <c r="E337" s="1">
        <v>1</v>
      </c>
      <c r="F337" s="1">
        <f>VLOOKUP(C337,[1]Sheet1!$B:$F,5,FALSE)</f>
        <v>3</v>
      </c>
      <c r="G337" s="1">
        <v>3511</v>
      </c>
      <c r="H337" s="16">
        <v>100</v>
      </c>
      <c r="I337" s="27">
        <f t="shared" si="42"/>
        <v>1400</v>
      </c>
      <c r="J337" s="27">
        <f t="shared" si="43"/>
        <v>14</v>
      </c>
      <c r="K337" s="1" t="str">
        <f t="shared" si="44"/>
        <v>占总概率为7.142857%</v>
      </c>
      <c r="L337" s="28" t="str">
        <f t="shared" si="45"/>
        <v>配置【B】比重100%</v>
      </c>
      <c r="M337" s="29"/>
      <c r="N337" s="1"/>
    </row>
    <row r="338" ht="17.25" spans="1:14">
      <c r="A338" s="15"/>
      <c r="B338" s="1">
        <v>169</v>
      </c>
      <c r="C338" s="40">
        <v>2516</v>
      </c>
      <c r="D338" s="2" t="str">
        <f>VLOOKUP(C338,[1]Sheet1!$B:$D,2,FALSE)&amp;"*"&amp;E338</f>
        <v>雷须兽*1</v>
      </c>
      <c r="E338" s="1">
        <v>1</v>
      </c>
      <c r="F338" s="1">
        <f>VLOOKUP(C338,[1]Sheet1!$B:$F,5,FALSE)</f>
        <v>3</v>
      </c>
      <c r="G338" s="1">
        <v>3512</v>
      </c>
      <c r="H338" s="16">
        <v>100</v>
      </c>
      <c r="I338" s="27">
        <f t="shared" si="42"/>
        <v>1600</v>
      </c>
      <c r="J338" s="27">
        <f t="shared" si="43"/>
        <v>16</v>
      </c>
      <c r="K338" s="1" t="str">
        <f t="shared" si="44"/>
        <v>占总概率为6.25%</v>
      </c>
      <c r="L338" s="28" t="str">
        <f t="shared" si="45"/>
        <v>配置【B】比重100%</v>
      </c>
      <c r="M338" s="29"/>
      <c r="N338" s="1"/>
    </row>
    <row r="339" ht="17.25" spans="1:14">
      <c r="A339" s="15"/>
      <c r="B339" s="1">
        <v>169</v>
      </c>
      <c r="C339" s="40">
        <v>2517</v>
      </c>
      <c r="D339" s="2" t="str">
        <f>VLOOKUP(C339,[1]Sheet1!$B:$D,2,FALSE)&amp;"*"&amp;E339</f>
        <v>雷霆晶龟*1</v>
      </c>
      <c r="E339" s="1">
        <v>1</v>
      </c>
      <c r="F339" s="1">
        <f>VLOOKUP(C339,[1]Sheet1!$B:$F,5,FALSE)</f>
        <v>3</v>
      </c>
      <c r="G339" s="1">
        <v>3512</v>
      </c>
      <c r="H339" s="16">
        <v>100</v>
      </c>
      <c r="I339" s="27">
        <f t="shared" si="42"/>
        <v>1600</v>
      </c>
      <c r="J339" s="27">
        <f t="shared" si="43"/>
        <v>16</v>
      </c>
      <c r="K339" s="1" t="str">
        <f t="shared" si="44"/>
        <v>占总概率为6.25%</v>
      </c>
      <c r="L339" s="28" t="str">
        <f t="shared" si="45"/>
        <v>配置【B】比重100%</v>
      </c>
      <c r="M339" s="29"/>
      <c r="N339" s="1"/>
    </row>
    <row r="340" ht="17.25" spans="1:14">
      <c r="A340" s="15"/>
      <c r="B340" s="1">
        <v>169</v>
      </c>
      <c r="C340" s="40">
        <v>2560</v>
      </c>
      <c r="D340" s="2" t="str">
        <f>VLOOKUP(C340,[1]Sheet1!$B:$D,2,FALSE)&amp;"*"&amp;E340</f>
        <v>幼年青眼雷龙*1</v>
      </c>
      <c r="E340" s="1">
        <v>1</v>
      </c>
      <c r="F340" s="1">
        <f>VLOOKUP(C340,[1]Sheet1!$B:$F,5,FALSE)</f>
        <v>3</v>
      </c>
      <c r="G340" s="1">
        <v>3512</v>
      </c>
      <c r="H340" s="16">
        <v>100</v>
      </c>
      <c r="I340" s="27">
        <f t="shared" si="42"/>
        <v>1600</v>
      </c>
      <c r="J340" s="27">
        <f t="shared" si="43"/>
        <v>16</v>
      </c>
      <c r="K340" s="1" t="str">
        <f t="shared" si="44"/>
        <v>占总概率为6.25%</v>
      </c>
      <c r="L340" s="28" t="str">
        <f t="shared" si="45"/>
        <v>配置【B】比重100%</v>
      </c>
      <c r="M340" s="29"/>
      <c r="N340" s="1"/>
    </row>
    <row r="341" ht="17.25" spans="1:14">
      <c r="A341" s="15"/>
      <c r="B341" s="1">
        <v>169</v>
      </c>
      <c r="C341" s="2">
        <v>2518</v>
      </c>
      <c r="D341" s="2" t="str">
        <f>VLOOKUP(C341,[1]Sheet1!$B:$D,2,FALSE)&amp;"*"&amp;E341</f>
        <v>霹雳怪虫*1</v>
      </c>
      <c r="E341" s="1">
        <v>1</v>
      </c>
      <c r="F341" s="1">
        <f>VLOOKUP(C341,[1]Sheet1!$B:$F,5,FALSE)</f>
        <v>3</v>
      </c>
      <c r="G341" s="1">
        <v>3512</v>
      </c>
      <c r="H341" s="16">
        <v>100</v>
      </c>
      <c r="I341" s="27">
        <f t="shared" si="42"/>
        <v>1600</v>
      </c>
      <c r="J341" s="27">
        <f t="shared" si="43"/>
        <v>16</v>
      </c>
      <c r="K341" s="1" t="str">
        <f t="shared" si="44"/>
        <v>占总概率为6.25%</v>
      </c>
      <c r="L341" s="28" t="str">
        <f t="shared" si="45"/>
        <v>配置【B】比重100%</v>
      </c>
      <c r="M341" s="29"/>
      <c r="N341" s="1"/>
    </row>
    <row r="342" ht="17.25" spans="1:14">
      <c r="A342" s="15"/>
      <c r="B342" s="1">
        <v>169</v>
      </c>
      <c r="C342" s="4">
        <v>2519</v>
      </c>
      <c r="D342" s="2" t="str">
        <f>VLOOKUP(C342,[1]Sheet1!$B:$D,2,FALSE)&amp;"*"&amp;E342</f>
        <v>独角雷兽*1</v>
      </c>
      <c r="E342" s="1">
        <v>1</v>
      </c>
      <c r="F342" s="1">
        <f>VLOOKUP(C342,[1]Sheet1!$B:$F,5,FALSE)</f>
        <v>3</v>
      </c>
      <c r="G342" s="1">
        <v>3512</v>
      </c>
      <c r="H342" s="16">
        <v>100</v>
      </c>
      <c r="I342" s="27">
        <f t="shared" si="42"/>
        <v>1600</v>
      </c>
      <c r="J342" s="27">
        <f t="shared" si="43"/>
        <v>16</v>
      </c>
      <c r="K342" s="1" t="str">
        <f t="shared" si="44"/>
        <v>占总概率为6.25%</v>
      </c>
      <c r="L342" s="28" t="str">
        <f t="shared" si="45"/>
        <v>配置【B】比重100%</v>
      </c>
      <c r="M342" s="29"/>
      <c r="N342" s="1"/>
    </row>
    <row r="343" ht="17.25" spans="1:14">
      <c r="A343" s="15"/>
      <c r="B343" s="1">
        <v>169</v>
      </c>
      <c r="C343" s="2">
        <v>2520</v>
      </c>
      <c r="D343" s="2" t="str">
        <f>VLOOKUP(C343,[1]Sheet1!$B:$D,2,FALSE)&amp;"*"&amp;E343</f>
        <v>雷电见习者*1</v>
      </c>
      <c r="E343" s="1">
        <v>1</v>
      </c>
      <c r="F343" s="1">
        <f>VLOOKUP(C343,[1]Sheet1!$B:$F,5,FALSE)</f>
        <v>3</v>
      </c>
      <c r="G343" s="1">
        <v>3512</v>
      </c>
      <c r="H343" s="16">
        <v>100</v>
      </c>
      <c r="I343" s="27">
        <f t="shared" si="42"/>
        <v>1600</v>
      </c>
      <c r="J343" s="27">
        <f t="shared" si="43"/>
        <v>16</v>
      </c>
      <c r="K343" s="1" t="str">
        <f t="shared" si="44"/>
        <v>占总概率为6.25%</v>
      </c>
      <c r="L343" s="28" t="str">
        <f t="shared" si="45"/>
        <v>配置【B】比重100%</v>
      </c>
      <c r="M343" s="29"/>
      <c r="N343" s="1"/>
    </row>
    <row r="344" ht="17.25" spans="1:14">
      <c r="A344" s="15"/>
      <c r="B344" s="1">
        <v>169</v>
      </c>
      <c r="C344" s="4">
        <v>2521</v>
      </c>
      <c r="D344" s="2" t="str">
        <f>VLOOKUP(C344,[1]Sheet1!$B:$D,2,FALSE)&amp;"*"&amp;E344</f>
        <v>雷霆拍熊*1</v>
      </c>
      <c r="E344" s="1">
        <v>1</v>
      </c>
      <c r="F344" s="1">
        <f>VLOOKUP(C344,[1]Sheet1!$B:$F,5,FALSE)</f>
        <v>3</v>
      </c>
      <c r="G344" s="1">
        <v>3512</v>
      </c>
      <c r="H344" s="16">
        <v>100</v>
      </c>
      <c r="I344" s="27">
        <f t="shared" si="42"/>
        <v>1600</v>
      </c>
      <c r="J344" s="27">
        <f t="shared" si="43"/>
        <v>16</v>
      </c>
      <c r="K344" s="1" t="str">
        <f t="shared" si="44"/>
        <v>占总概率为6.25%</v>
      </c>
      <c r="L344" s="28" t="str">
        <f t="shared" si="45"/>
        <v>配置【B】比重100%</v>
      </c>
      <c r="M344" s="29"/>
      <c r="N344" s="1"/>
    </row>
    <row r="345" ht="17.25" spans="1:14">
      <c r="A345" s="15"/>
      <c r="B345" s="1">
        <v>169</v>
      </c>
      <c r="C345" s="2">
        <v>2522</v>
      </c>
      <c r="D345" s="2" t="str">
        <f>VLOOKUP(C345,[1]Sheet1!$B:$D,2,FALSE)&amp;"*"&amp;E345</f>
        <v>雷翼飞狐*1</v>
      </c>
      <c r="E345" s="1">
        <v>1</v>
      </c>
      <c r="F345" s="1">
        <f>VLOOKUP(C345,[1]Sheet1!$B:$F,5,FALSE)</f>
        <v>3</v>
      </c>
      <c r="G345" s="1">
        <v>3512</v>
      </c>
      <c r="H345" s="16">
        <v>100</v>
      </c>
      <c r="I345" s="27">
        <f t="shared" si="42"/>
        <v>1600</v>
      </c>
      <c r="J345" s="27">
        <f t="shared" si="43"/>
        <v>16</v>
      </c>
      <c r="K345" s="1" t="str">
        <f t="shared" si="44"/>
        <v>占总概率为6.25%</v>
      </c>
      <c r="L345" s="28" t="str">
        <f t="shared" si="45"/>
        <v>配置【B】比重100%</v>
      </c>
      <c r="M345" s="29"/>
      <c r="N345" s="1"/>
    </row>
    <row r="346" ht="17.25" spans="1:14">
      <c r="A346" s="15"/>
      <c r="B346" s="1">
        <v>169</v>
      </c>
      <c r="C346" s="4">
        <v>2523</v>
      </c>
      <c r="D346" s="2" t="str">
        <f>VLOOKUP(C346,[1]Sheet1!$B:$D,2,FALSE)&amp;"*"&amp;E346</f>
        <v>远古黑龙*1</v>
      </c>
      <c r="E346" s="1">
        <v>1</v>
      </c>
      <c r="F346" s="1">
        <f>VLOOKUP(C346,[1]Sheet1!$B:$F,5,FALSE)</f>
        <v>3</v>
      </c>
      <c r="G346" s="1">
        <v>3512</v>
      </c>
      <c r="H346" s="16">
        <v>100</v>
      </c>
      <c r="I346" s="27">
        <f t="shared" si="42"/>
        <v>1600</v>
      </c>
      <c r="J346" s="27">
        <f t="shared" si="43"/>
        <v>16</v>
      </c>
      <c r="K346" s="1" t="str">
        <f t="shared" si="44"/>
        <v>占总概率为6.25%</v>
      </c>
      <c r="L346" s="28" t="str">
        <f t="shared" si="45"/>
        <v>配置【B】比重100%</v>
      </c>
      <c r="M346" s="29"/>
      <c r="N346" s="1"/>
    </row>
    <row r="347" ht="17.25" spans="1:14">
      <c r="A347" s="15"/>
      <c r="B347" s="1">
        <v>169</v>
      </c>
      <c r="C347" s="2">
        <v>2524</v>
      </c>
      <c r="D347" s="2" t="str">
        <f>VLOOKUP(C347,[1]Sheet1!$B:$D,2,FALSE)&amp;"*"&amp;E347</f>
        <v>雷霆领主*1</v>
      </c>
      <c r="E347" s="1">
        <v>1</v>
      </c>
      <c r="F347" s="1">
        <f>VLOOKUP(C347,[1]Sheet1!$B:$F,5,FALSE)</f>
        <v>3</v>
      </c>
      <c r="G347" s="1">
        <v>3512</v>
      </c>
      <c r="H347" s="16">
        <v>100</v>
      </c>
      <c r="I347" s="27">
        <f t="shared" si="42"/>
        <v>1600</v>
      </c>
      <c r="J347" s="27">
        <f t="shared" si="43"/>
        <v>16</v>
      </c>
      <c r="K347" s="1" t="str">
        <f t="shared" si="44"/>
        <v>占总概率为6.25%</v>
      </c>
      <c r="L347" s="28" t="str">
        <f t="shared" si="45"/>
        <v>配置【B】比重100%</v>
      </c>
      <c r="M347" s="29"/>
      <c r="N347" s="1"/>
    </row>
    <row r="348" ht="17.25" spans="1:14">
      <c r="A348" s="15"/>
      <c r="B348" s="1">
        <v>169</v>
      </c>
      <c r="C348" s="4">
        <v>2525</v>
      </c>
      <c r="D348" s="2" t="str">
        <f>VLOOKUP(C348,[1]Sheet1!$B:$D,2,FALSE)&amp;"*"&amp;E348</f>
        <v>霹雳怪泥*1</v>
      </c>
      <c r="E348" s="1">
        <v>1</v>
      </c>
      <c r="F348" s="1">
        <f>VLOOKUP(C348,[1]Sheet1!$B:$F,5,FALSE)</f>
        <v>3</v>
      </c>
      <c r="G348" s="1">
        <v>3512</v>
      </c>
      <c r="H348" s="16">
        <v>100</v>
      </c>
      <c r="I348" s="27">
        <f t="shared" si="42"/>
        <v>1600</v>
      </c>
      <c r="J348" s="27">
        <f t="shared" si="43"/>
        <v>16</v>
      </c>
      <c r="K348" s="1" t="str">
        <f t="shared" si="44"/>
        <v>占总概率为6.25%</v>
      </c>
      <c r="L348" s="28" t="str">
        <f t="shared" si="45"/>
        <v>配置【B】比重100%</v>
      </c>
      <c r="M348" s="29"/>
      <c r="N348" s="1"/>
    </row>
    <row r="349" ht="17.25" spans="1:14">
      <c r="A349" s="15"/>
      <c r="B349" s="1">
        <v>169</v>
      </c>
      <c r="C349" s="2">
        <v>2526</v>
      </c>
      <c r="D349" s="2" t="str">
        <f>VLOOKUP(C349,[1]Sheet1!$B:$D,2,FALSE)&amp;"*"&amp;E349</f>
        <v>雷霆战蜥*1</v>
      </c>
      <c r="E349" s="1">
        <v>1</v>
      </c>
      <c r="F349" s="1">
        <f>VLOOKUP(C349,[1]Sheet1!$B:$F,5,FALSE)</f>
        <v>3</v>
      </c>
      <c r="G349" s="1">
        <v>3512</v>
      </c>
      <c r="H349" s="16">
        <v>100</v>
      </c>
      <c r="I349" s="27">
        <f t="shared" si="42"/>
        <v>1600</v>
      </c>
      <c r="J349" s="27">
        <f t="shared" si="43"/>
        <v>16</v>
      </c>
      <c r="K349" s="1" t="str">
        <f t="shared" si="44"/>
        <v>占总概率为6.25%</v>
      </c>
      <c r="L349" s="28" t="str">
        <f t="shared" si="45"/>
        <v>配置【B】比重100%</v>
      </c>
      <c r="M349" s="29"/>
      <c r="N349" s="1"/>
    </row>
    <row r="350" ht="17.25" spans="1:14">
      <c r="A350" s="15"/>
      <c r="B350" s="1">
        <v>169</v>
      </c>
      <c r="C350" s="4">
        <v>2527</v>
      </c>
      <c r="D350" s="2" t="str">
        <f>VLOOKUP(C350,[1]Sheet1!$B:$D,2,FALSE)&amp;"*"&amp;E350</f>
        <v>霹雳女妖*1</v>
      </c>
      <c r="E350" s="1">
        <v>1</v>
      </c>
      <c r="F350" s="1">
        <f>VLOOKUP(C350,[1]Sheet1!$B:$F,5,FALSE)</f>
        <v>3</v>
      </c>
      <c r="G350" s="1">
        <v>3512</v>
      </c>
      <c r="H350" s="16">
        <v>100</v>
      </c>
      <c r="I350" s="27">
        <f t="shared" si="42"/>
        <v>1600</v>
      </c>
      <c r="J350" s="27">
        <f t="shared" si="43"/>
        <v>16</v>
      </c>
      <c r="K350" s="1" t="str">
        <f t="shared" si="44"/>
        <v>占总概率为6.25%</v>
      </c>
      <c r="L350" s="28" t="str">
        <f t="shared" si="45"/>
        <v>配置【B】比重100%</v>
      </c>
      <c r="M350" s="29"/>
      <c r="N350" s="1"/>
    </row>
    <row r="351" ht="17.25" spans="1:14">
      <c r="A351" s="15"/>
      <c r="B351" s="1">
        <v>169</v>
      </c>
      <c r="C351" s="2">
        <v>2528</v>
      </c>
      <c r="D351" s="2" t="str">
        <f>VLOOKUP(C351,[1]Sheet1!$B:$D,2,FALSE)&amp;"*"&amp;E351</f>
        <v>雷压巨兽*1</v>
      </c>
      <c r="E351" s="1">
        <v>1</v>
      </c>
      <c r="F351" s="1">
        <f>VLOOKUP(C351,[1]Sheet1!$B:$F,5,FALSE)</f>
        <v>3</v>
      </c>
      <c r="G351" s="1">
        <v>3512</v>
      </c>
      <c r="H351" s="16">
        <v>100</v>
      </c>
      <c r="I351" s="27">
        <f t="shared" si="42"/>
        <v>1600</v>
      </c>
      <c r="J351" s="27">
        <f t="shared" si="43"/>
        <v>16</v>
      </c>
      <c r="K351" s="1" t="str">
        <f t="shared" si="44"/>
        <v>占总概率为6.25%</v>
      </c>
      <c r="L351" s="28" t="str">
        <f t="shared" si="45"/>
        <v>配置【B】比重100%</v>
      </c>
      <c r="M351" s="29"/>
      <c r="N351" s="1"/>
    </row>
    <row r="352" ht="17.25" spans="1:14">
      <c r="A352" s="15"/>
      <c r="B352" s="1">
        <v>169</v>
      </c>
      <c r="C352" s="4">
        <v>2529</v>
      </c>
      <c r="D352" s="2" t="str">
        <f>VLOOKUP(C352,[1]Sheet1!$B:$D,2,FALSE)&amp;"*"&amp;E352</f>
        <v>雷压射手*1</v>
      </c>
      <c r="E352" s="1">
        <v>1</v>
      </c>
      <c r="F352" s="1">
        <f>VLOOKUP(C352,[1]Sheet1!$B:$F,5,FALSE)</f>
        <v>3</v>
      </c>
      <c r="G352" s="1">
        <v>3512</v>
      </c>
      <c r="H352" s="16">
        <v>100</v>
      </c>
      <c r="I352" s="27">
        <f t="shared" si="42"/>
        <v>1600</v>
      </c>
      <c r="J352" s="27">
        <f t="shared" si="43"/>
        <v>16</v>
      </c>
      <c r="K352" s="1" t="str">
        <f t="shared" si="44"/>
        <v>占总概率为6.25%</v>
      </c>
      <c r="L352" s="28" t="str">
        <f t="shared" si="45"/>
        <v>配置【B】比重100%</v>
      </c>
      <c r="M352" s="29"/>
      <c r="N352" s="1"/>
    </row>
    <row r="353" ht="17.25" spans="1:14">
      <c r="A353" s="15"/>
      <c r="B353" s="1">
        <v>170</v>
      </c>
      <c r="C353" s="2">
        <v>2530</v>
      </c>
      <c r="D353" s="2" t="str">
        <f>VLOOKUP(C353,[1]Sheet1!$B:$D,2,FALSE)&amp;"*"&amp;E353</f>
        <v>雷霆梦魇*1</v>
      </c>
      <c r="E353" s="1">
        <v>1</v>
      </c>
      <c r="F353" s="1">
        <f>VLOOKUP(C353,[1]Sheet1!$B:$F,5,FALSE)</f>
        <v>3</v>
      </c>
      <c r="G353" s="1">
        <v>3512</v>
      </c>
      <c r="H353" s="16">
        <v>100</v>
      </c>
      <c r="I353" s="27">
        <f t="shared" ref="I353:I384" si="46">SUMIFS(H:H,G:G,G353)</f>
        <v>1600</v>
      </c>
      <c r="J353" s="27">
        <f t="shared" ref="J353:J384" si="47">INT(1/ROUND((H353/I353*100),6)*100)</f>
        <v>16</v>
      </c>
      <c r="K353" s="1" t="str">
        <f t="shared" ref="K353:K384" si="48">"占总概率为"&amp;ROUND((H353/I353*100),6)&amp;"%"</f>
        <v>占总概率为6.25%</v>
      </c>
      <c r="L353" s="28" t="str">
        <f t="shared" ref="L353:L384" si="49">"配置【"&amp;VLOOKUP(F353,M:N,2)&amp;"】比重"&amp;ROUND((SUMIFS(H:H,F:F,F353,G:G,G353)/I353*100),6)&amp;"%"</f>
        <v>配置【B】比重100%</v>
      </c>
      <c r="M353" s="29"/>
      <c r="N353" s="1"/>
    </row>
    <row r="354" ht="17.25" spans="1:14">
      <c r="A354" s="15"/>
      <c r="B354" s="1">
        <v>171</v>
      </c>
      <c r="C354" s="4">
        <v>2901</v>
      </c>
      <c r="D354" s="2" t="str">
        <f>VLOOKUP(C354,[1]Sheet1!$B:$D,2,FALSE)&amp;"*"&amp;E354</f>
        <v>炼狱领主*1</v>
      </c>
      <c r="E354" s="1">
        <v>1</v>
      </c>
      <c r="F354" s="1">
        <f>VLOOKUP(C354,[1]Sheet1!$B:$F,5,FALSE)</f>
        <v>4</v>
      </c>
      <c r="G354" s="1">
        <v>3513</v>
      </c>
      <c r="H354" s="16">
        <v>100</v>
      </c>
      <c r="I354" s="27">
        <f t="shared" si="46"/>
        <v>600</v>
      </c>
      <c r="J354" s="27">
        <f t="shared" si="47"/>
        <v>5</v>
      </c>
      <c r="K354" s="1" t="str">
        <f t="shared" si="48"/>
        <v>占总概率为16.666667%</v>
      </c>
      <c r="L354" s="28" t="str">
        <f t="shared" si="49"/>
        <v>配置【A】比重100%</v>
      </c>
      <c r="M354" s="29"/>
      <c r="N354" s="1"/>
    </row>
    <row r="355" ht="17.25" spans="1:14">
      <c r="A355" s="15"/>
      <c r="B355" s="1">
        <v>172</v>
      </c>
      <c r="C355" s="2">
        <v>2922</v>
      </c>
      <c r="D355" s="2" t="str">
        <f>VLOOKUP(C355,[1]Sheet1!$B:$D,2,FALSE)&amp;"*"&amp;E355</f>
        <v>远古炼狱火*1</v>
      </c>
      <c r="E355" s="1">
        <v>1</v>
      </c>
      <c r="F355" s="1">
        <f>VLOOKUP(C355,[1]Sheet1!$B:$F,5,FALSE)</f>
        <v>4</v>
      </c>
      <c r="G355" s="1">
        <v>3513</v>
      </c>
      <c r="H355" s="16">
        <v>100</v>
      </c>
      <c r="I355" s="27">
        <f t="shared" si="46"/>
        <v>600</v>
      </c>
      <c r="J355" s="27">
        <f t="shared" si="47"/>
        <v>5</v>
      </c>
      <c r="K355" s="1" t="str">
        <f t="shared" si="48"/>
        <v>占总概率为16.666667%</v>
      </c>
      <c r="L355" s="28" t="str">
        <f t="shared" si="49"/>
        <v>配置【A】比重100%</v>
      </c>
      <c r="M355" s="29"/>
      <c r="N355" s="1"/>
    </row>
    <row r="356" ht="17.25" spans="1:14">
      <c r="A356" s="15"/>
      <c r="B356" s="1">
        <v>173</v>
      </c>
      <c r="C356" s="2">
        <v>2902</v>
      </c>
      <c r="D356" s="2" t="str">
        <f>VLOOKUP(C356,[1]Sheet1!$B:$D,2,FALSE)&amp;"*"&amp;E356</f>
        <v>熔岩巨人*1</v>
      </c>
      <c r="E356" s="1">
        <v>1</v>
      </c>
      <c r="F356" s="1">
        <f>VLOOKUP(C356,[1]Sheet1!$B:$F,5,FALSE)</f>
        <v>4</v>
      </c>
      <c r="G356" s="1">
        <v>3513</v>
      </c>
      <c r="H356" s="16">
        <v>100</v>
      </c>
      <c r="I356" s="27">
        <f t="shared" si="46"/>
        <v>600</v>
      </c>
      <c r="J356" s="27">
        <f t="shared" si="47"/>
        <v>5</v>
      </c>
      <c r="K356" s="1" t="str">
        <f t="shared" si="48"/>
        <v>占总概率为16.666667%</v>
      </c>
      <c r="L356" s="28" t="str">
        <f t="shared" si="49"/>
        <v>配置【A】比重100%</v>
      </c>
      <c r="M356" s="29"/>
      <c r="N356" s="1"/>
    </row>
    <row r="357" ht="17.25" spans="1:14">
      <c r="A357" s="15"/>
      <c r="B357" s="1">
        <v>174</v>
      </c>
      <c r="C357" s="4">
        <v>2903</v>
      </c>
      <c r="D357" s="2" t="str">
        <f>VLOOKUP(C357,[1]Sheet1!$B:$D,2,FALSE)&amp;"*"&amp;E357</f>
        <v>烈焰神狐*1</v>
      </c>
      <c r="E357" s="1">
        <v>1</v>
      </c>
      <c r="F357" s="1">
        <f>VLOOKUP(C357,[1]Sheet1!$B:$F,5,FALSE)</f>
        <v>4</v>
      </c>
      <c r="G357" s="1">
        <v>3513</v>
      </c>
      <c r="H357" s="16">
        <v>100</v>
      </c>
      <c r="I357" s="27">
        <f t="shared" si="46"/>
        <v>600</v>
      </c>
      <c r="J357" s="27">
        <f t="shared" si="47"/>
        <v>5</v>
      </c>
      <c r="K357" s="1" t="str">
        <f t="shared" si="48"/>
        <v>占总概率为16.666667%</v>
      </c>
      <c r="L357" s="28" t="str">
        <f t="shared" si="49"/>
        <v>配置【A】比重100%</v>
      </c>
      <c r="M357" s="29"/>
      <c r="N357" s="1"/>
    </row>
    <row r="358" ht="17.25" spans="1:14">
      <c r="A358" s="15"/>
      <c r="B358" s="1">
        <v>175</v>
      </c>
      <c r="C358" s="2">
        <v>2904</v>
      </c>
      <c r="D358" s="2" t="str">
        <f>VLOOKUP(C358,[1]Sheet1!$B:$D,2,FALSE)&amp;"*"&amp;E358</f>
        <v>炼狱双头犬*1</v>
      </c>
      <c r="E358" s="1">
        <v>1</v>
      </c>
      <c r="F358" s="1">
        <f>VLOOKUP(C358,[1]Sheet1!$B:$F,5,FALSE)</f>
        <v>4</v>
      </c>
      <c r="G358" s="1">
        <v>3513</v>
      </c>
      <c r="H358" s="16">
        <v>100</v>
      </c>
      <c r="I358" s="27">
        <f t="shared" si="46"/>
        <v>600</v>
      </c>
      <c r="J358" s="27">
        <f t="shared" si="47"/>
        <v>5</v>
      </c>
      <c r="K358" s="1" t="str">
        <f t="shared" si="48"/>
        <v>占总概率为16.666667%</v>
      </c>
      <c r="L358" s="28" t="str">
        <f t="shared" si="49"/>
        <v>配置【A】比重100%</v>
      </c>
      <c r="M358" s="29"/>
      <c r="N358" s="1"/>
    </row>
    <row r="359" ht="17.25" spans="1:14">
      <c r="A359" s="15"/>
      <c r="B359" s="1">
        <v>176</v>
      </c>
      <c r="C359" s="4">
        <v>2905</v>
      </c>
      <c r="D359" s="2" t="str">
        <f>VLOOKUP(C359,[1]Sheet1!$B:$D,2,FALSE)&amp;"*"&amp;E359</f>
        <v>烈焰战神*1</v>
      </c>
      <c r="E359" s="1">
        <v>1</v>
      </c>
      <c r="F359" s="1">
        <f>VLOOKUP(C359,[1]Sheet1!$B:$F,5,FALSE)</f>
        <v>4</v>
      </c>
      <c r="G359" s="1">
        <v>3513</v>
      </c>
      <c r="H359" s="16">
        <v>100</v>
      </c>
      <c r="I359" s="27">
        <f t="shared" si="46"/>
        <v>600</v>
      </c>
      <c r="J359" s="27">
        <f t="shared" si="47"/>
        <v>5</v>
      </c>
      <c r="K359" s="1" t="str">
        <f t="shared" si="48"/>
        <v>占总概率为16.666667%</v>
      </c>
      <c r="L359" s="28" t="str">
        <f t="shared" si="49"/>
        <v>配置【A】比重100%</v>
      </c>
      <c r="M359" s="29"/>
      <c r="N359" s="1"/>
    </row>
    <row r="360" ht="17.25" spans="1:14">
      <c r="A360" s="15"/>
      <c r="B360" s="1">
        <v>177</v>
      </c>
      <c r="C360" s="4">
        <v>2911</v>
      </c>
      <c r="D360" s="2" t="str">
        <f>VLOOKUP(C360,[1]Sheet1!$B:$D,2,FALSE)&amp;"*"&amp;E360</f>
        <v>极寒领主*1</v>
      </c>
      <c r="E360" s="1">
        <v>1</v>
      </c>
      <c r="F360" s="1">
        <f>VLOOKUP(C360,[1]Sheet1!$B:$F,5,FALSE)</f>
        <v>4</v>
      </c>
      <c r="G360" s="1">
        <v>3514</v>
      </c>
      <c r="H360" s="16">
        <v>100</v>
      </c>
      <c r="I360" s="27">
        <f t="shared" si="46"/>
        <v>300</v>
      </c>
      <c r="J360" s="27">
        <f t="shared" si="47"/>
        <v>3</v>
      </c>
      <c r="K360" s="1" t="str">
        <f t="shared" si="48"/>
        <v>占总概率为33.333333%</v>
      </c>
      <c r="L360" s="28" t="str">
        <f t="shared" si="49"/>
        <v>配置【A】比重100%</v>
      </c>
      <c r="M360" s="29"/>
      <c r="N360" s="1"/>
    </row>
    <row r="361" ht="17.25" spans="1:14">
      <c r="A361" s="15"/>
      <c r="B361" s="1">
        <v>178</v>
      </c>
      <c r="C361" s="2">
        <v>2912</v>
      </c>
      <c r="D361" s="2" t="str">
        <f>VLOOKUP(C361,[1]Sheet1!$B:$D,2,FALSE)&amp;"*"&amp;E361</f>
        <v>极寒蛛美丽*1</v>
      </c>
      <c r="E361" s="1">
        <v>1</v>
      </c>
      <c r="F361" s="1">
        <f>VLOOKUP(C361,[1]Sheet1!$B:$F,5,FALSE)</f>
        <v>4</v>
      </c>
      <c r="G361" s="1">
        <v>3514</v>
      </c>
      <c r="H361" s="16">
        <v>100</v>
      </c>
      <c r="I361" s="27">
        <f t="shared" si="46"/>
        <v>300</v>
      </c>
      <c r="J361" s="27">
        <f t="shared" si="47"/>
        <v>3</v>
      </c>
      <c r="K361" s="1" t="str">
        <f t="shared" si="48"/>
        <v>占总概率为33.333333%</v>
      </c>
      <c r="L361" s="28" t="str">
        <f t="shared" si="49"/>
        <v>配置【A】比重100%</v>
      </c>
      <c r="M361" s="29"/>
      <c r="N361" s="1"/>
    </row>
    <row r="362" ht="17.25" spans="1:14">
      <c r="A362" s="15"/>
      <c r="B362" s="1">
        <v>179</v>
      </c>
      <c r="C362" s="4">
        <v>2913</v>
      </c>
      <c r="D362" s="2" t="str">
        <f>VLOOKUP(C362,[1]Sheet1!$B:$D,2,FALSE)&amp;"*"&amp;E362</f>
        <v>冰原领主*1</v>
      </c>
      <c r="E362" s="1">
        <v>1</v>
      </c>
      <c r="F362" s="1">
        <f>VLOOKUP(C362,[1]Sheet1!$B:$F,5,FALSE)</f>
        <v>4</v>
      </c>
      <c r="G362" s="1">
        <v>3514</v>
      </c>
      <c r="H362" s="16">
        <v>100</v>
      </c>
      <c r="I362" s="27">
        <f t="shared" si="46"/>
        <v>300</v>
      </c>
      <c r="J362" s="27">
        <f t="shared" si="47"/>
        <v>3</v>
      </c>
      <c r="K362" s="1" t="str">
        <f t="shared" si="48"/>
        <v>占总概率为33.333333%</v>
      </c>
      <c r="L362" s="28" t="str">
        <f t="shared" si="49"/>
        <v>配置【A】比重100%</v>
      </c>
      <c r="M362" s="29"/>
      <c r="N362" s="1"/>
    </row>
    <row r="363" ht="17.25" spans="1:14">
      <c r="A363" s="15"/>
      <c r="B363" s="1">
        <v>180</v>
      </c>
      <c r="C363" s="2">
        <v>2914</v>
      </c>
      <c r="D363" s="2" t="str">
        <f>VLOOKUP(C363,[1]Sheet1!$B:$D,2,FALSE)&amp;"*"&amp;E363</f>
        <v>狂沙熊战士*1</v>
      </c>
      <c r="E363" s="1">
        <v>1</v>
      </c>
      <c r="F363" s="1">
        <f>VLOOKUP(C363,[1]Sheet1!$B:$F,5,FALSE)</f>
        <v>4</v>
      </c>
      <c r="G363" s="1">
        <v>3515</v>
      </c>
      <c r="H363" s="16">
        <v>100</v>
      </c>
      <c r="I363" s="27">
        <f t="shared" si="46"/>
        <v>400</v>
      </c>
      <c r="J363" s="27">
        <f t="shared" si="47"/>
        <v>4</v>
      </c>
      <c r="K363" s="1" t="str">
        <f t="shared" si="48"/>
        <v>占总概率为25%</v>
      </c>
      <c r="L363" s="28" t="str">
        <f t="shared" si="49"/>
        <v>配置【A】比重100%</v>
      </c>
      <c r="M363" s="29"/>
      <c r="N363" s="1"/>
    </row>
    <row r="364" ht="17.25" spans="1:14">
      <c r="A364" s="15"/>
      <c r="B364" s="1">
        <v>181</v>
      </c>
      <c r="C364" s="4">
        <v>2915</v>
      </c>
      <c r="D364" s="2" t="str">
        <f>VLOOKUP(C364,[1]Sheet1!$B:$D,2,FALSE)&amp;"*"&amp;E364</f>
        <v>黄沙护卫*1</v>
      </c>
      <c r="E364" s="1">
        <v>1</v>
      </c>
      <c r="F364" s="1">
        <f>VLOOKUP(C364,[1]Sheet1!$B:$F,5,FALSE)</f>
        <v>4</v>
      </c>
      <c r="G364" s="1">
        <v>3515</v>
      </c>
      <c r="H364" s="16">
        <v>100</v>
      </c>
      <c r="I364" s="27">
        <f t="shared" si="46"/>
        <v>400</v>
      </c>
      <c r="J364" s="27">
        <f t="shared" si="47"/>
        <v>4</v>
      </c>
      <c r="K364" s="1" t="str">
        <f t="shared" si="48"/>
        <v>占总概率为25%</v>
      </c>
      <c r="L364" s="28" t="str">
        <f t="shared" si="49"/>
        <v>配置【A】比重100%</v>
      </c>
      <c r="M364" s="29"/>
      <c r="N364" s="1"/>
    </row>
    <row r="365" ht="17.25" spans="1:14">
      <c r="A365" s="15"/>
      <c r="B365" s="1">
        <v>182</v>
      </c>
      <c r="C365" s="2">
        <v>2916</v>
      </c>
      <c r="D365" s="2" t="str">
        <f>VLOOKUP(C365,[1]Sheet1!$B:$D,2,FALSE)&amp;"*"&amp;E365</f>
        <v>绿洲之主*1</v>
      </c>
      <c r="E365" s="1">
        <v>1</v>
      </c>
      <c r="F365" s="1">
        <f>VLOOKUP(C365,[1]Sheet1!$B:$F,5,FALSE)</f>
        <v>4</v>
      </c>
      <c r="G365" s="1">
        <v>3515</v>
      </c>
      <c r="H365" s="16">
        <v>100</v>
      </c>
      <c r="I365" s="27">
        <f t="shared" si="46"/>
        <v>400</v>
      </c>
      <c r="J365" s="27">
        <f t="shared" si="47"/>
        <v>4</v>
      </c>
      <c r="K365" s="1" t="str">
        <f t="shared" si="48"/>
        <v>占总概率为25%</v>
      </c>
      <c r="L365" s="28" t="str">
        <f t="shared" si="49"/>
        <v>配置【A】比重100%</v>
      </c>
      <c r="M365" s="29"/>
      <c r="N365" s="1"/>
    </row>
    <row r="366" ht="17.25" spans="1:14">
      <c r="A366" s="15"/>
      <c r="B366" s="1">
        <v>183</v>
      </c>
      <c r="C366" s="4">
        <v>2917</v>
      </c>
      <c r="D366" s="2" t="str">
        <f>VLOOKUP(C366,[1]Sheet1!$B:$D,2,FALSE)&amp;"*"&amp;E366</f>
        <v>黄沙之主*1</v>
      </c>
      <c r="E366" s="1">
        <v>1</v>
      </c>
      <c r="F366" s="1">
        <f>VLOOKUP(C366,[1]Sheet1!$B:$F,5,FALSE)</f>
        <v>4</v>
      </c>
      <c r="G366" s="1">
        <v>3515</v>
      </c>
      <c r="H366" s="16">
        <v>100</v>
      </c>
      <c r="I366" s="27">
        <f t="shared" si="46"/>
        <v>400</v>
      </c>
      <c r="J366" s="27">
        <f t="shared" si="47"/>
        <v>4</v>
      </c>
      <c r="K366" s="1" t="str">
        <f t="shared" si="48"/>
        <v>占总概率为25%</v>
      </c>
      <c r="L366" s="28" t="str">
        <f t="shared" si="49"/>
        <v>配置【A】比重100%</v>
      </c>
      <c r="M366" s="29"/>
      <c r="N366" s="1"/>
    </row>
    <row r="367" ht="17.25" spans="1:14">
      <c r="A367" s="15"/>
      <c r="B367" s="1">
        <v>184</v>
      </c>
      <c r="C367" s="2">
        <v>2906</v>
      </c>
      <c r="D367" s="2" t="str">
        <f>VLOOKUP(C367,[1]Sheet1!$B:$D,2,FALSE)&amp;"*"&amp;E367</f>
        <v>青眼雷龙*1</v>
      </c>
      <c r="E367" s="1">
        <v>1</v>
      </c>
      <c r="F367" s="1">
        <f>VLOOKUP(C367,[1]Sheet1!$B:$F,5,FALSE)</f>
        <v>4</v>
      </c>
      <c r="G367" s="1">
        <v>3516</v>
      </c>
      <c r="H367" s="16">
        <v>100</v>
      </c>
      <c r="I367" s="27">
        <f t="shared" si="46"/>
        <v>500</v>
      </c>
      <c r="J367" s="27">
        <f t="shared" si="47"/>
        <v>5</v>
      </c>
      <c r="K367" s="1" t="str">
        <f t="shared" si="48"/>
        <v>占总概率为20%</v>
      </c>
      <c r="L367" s="28" t="str">
        <f t="shared" si="49"/>
        <v>配置【A】比重100%</v>
      </c>
      <c r="M367" s="29"/>
      <c r="N367" s="1"/>
    </row>
    <row r="368" ht="17.25" spans="1:14">
      <c r="A368" s="15"/>
      <c r="B368" s="1">
        <v>185</v>
      </c>
      <c r="C368" s="4">
        <v>2907</v>
      </c>
      <c r="D368" s="2" t="str">
        <f>VLOOKUP(C368,[1]Sheet1!$B:$D,2,FALSE)&amp;"*"&amp;E368</f>
        <v>雷压飞翼兽*1</v>
      </c>
      <c r="E368" s="1">
        <v>1</v>
      </c>
      <c r="F368" s="1">
        <f>VLOOKUP(C368,[1]Sheet1!$B:$F,5,FALSE)</f>
        <v>4</v>
      </c>
      <c r="G368" s="1">
        <v>3516</v>
      </c>
      <c r="H368" s="16">
        <v>100</v>
      </c>
      <c r="I368" s="27">
        <f t="shared" si="46"/>
        <v>500</v>
      </c>
      <c r="J368" s="27">
        <f t="shared" si="47"/>
        <v>5</v>
      </c>
      <c r="K368" s="1" t="str">
        <f t="shared" si="48"/>
        <v>占总概率为20%</v>
      </c>
      <c r="L368" s="28" t="str">
        <f t="shared" si="49"/>
        <v>配置【A】比重100%</v>
      </c>
      <c r="M368" s="29"/>
      <c r="N368" s="1"/>
    </row>
    <row r="369" ht="17.25" spans="1:14">
      <c r="A369" s="15"/>
      <c r="B369" s="1">
        <v>186</v>
      </c>
      <c r="C369" s="2">
        <v>2908</v>
      </c>
      <c r="D369" s="2" t="str">
        <f>VLOOKUP(C369,[1]Sheet1!$B:$D,2,FALSE)&amp;"*"&amp;E369</f>
        <v>雷电掌控者*1</v>
      </c>
      <c r="E369" s="1">
        <v>1</v>
      </c>
      <c r="F369" s="1">
        <f>VLOOKUP(C369,[1]Sheet1!$B:$F,5,FALSE)</f>
        <v>4</v>
      </c>
      <c r="G369" s="1">
        <v>3516</v>
      </c>
      <c r="H369" s="16">
        <v>100</v>
      </c>
      <c r="I369" s="27">
        <f t="shared" si="46"/>
        <v>500</v>
      </c>
      <c r="J369" s="27">
        <f t="shared" si="47"/>
        <v>5</v>
      </c>
      <c r="K369" s="1" t="str">
        <f t="shared" si="48"/>
        <v>占总概率为20%</v>
      </c>
      <c r="L369" s="28" t="str">
        <f t="shared" si="49"/>
        <v>配置【A】比重100%</v>
      </c>
      <c r="M369" s="29"/>
      <c r="N369" s="1"/>
    </row>
    <row r="370" ht="17.25" spans="1:14">
      <c r="A370" s="15"/>
      <c r="B370" s="1">
        <v>187</v>
      </c>
      <c r="C370" s="4">
        <v>2909</v>
      </c>
      <c r="D370" s="2" t="str">
        <f>VLOOKUP(C370,[1]Sheet1!$B:$D,2,FALSE)&amp;"*"&amp;E370</f>
        <v>雷神鸟*1</v>
      </c>
      <c r="E370" s="1">
        <v>1</v>
      </c>
      <c r="F370" s="1">
        <f>VLOOKUP(C370,[1]Sheet1!$B:$F,5,FALSE)</f>
        <v>4</v>
      </c>
      <c r="G370" s="1">
        <v>3516</v>
      </c>
      <c r="H370" s="16">
        <v>100</v>
      </c>
      <c r="I370" s="27">
        <f t="shared" si="46"/>
        <v>500</v>
      </c>
      <c r="J370" s="27">
        <f t="shared" si="47"/>
        <v>5</v>
      </c>
      <c r="K370" s="1" t="str">
        <f t="shared" si="48"/>
        <v>占总概率为20%</v>
      </c>
      <c r="L370" s="28" t="str">
        <f t="shared" si="49"/>
        <v>配置【A】比重100%</v>
      </c>
      <c r="M370" s="29"/>
      <c r="N370" s="1"/>
    </row>
    <row r="371" ht="17.25" spans="1:14">
      <c r="A371" s="15"/>
      <c r="B371" s="1">
        <v>188</v>
      </c>
      <c r="C371" s="2">
        <v>2910</v>
      </c>
      <c r="D371" s="2" t="str">
        <f>VLOOKUP(C371,[1]Sheet1!$B:$D,2,FALSE)&amp;"*"&amp;E371</f>
        <v>闪电制造者*1</v>
      </c>
      <c r="E371" s="1">
        <v>1</v>
      </c>
      <c r="F371" s="1">
        <f>VLOOKUP(C371,[1]Sheet1!$B:$F,5,FALSE)</f>
        <v>4</v>
      </c>
      <c r="G371" s="1">
        <v>3516</v>
      </c>
      <c r="H371" s="16">
        <v>100</v>
      </c>
      <c r="I371" s="27">
        <f t="shared" si="46"/>
        <v>500</v>
      </c>
      <c r="J371" s="27">
        <f t="shared" si="47"/>
        <v>5</v>
      </c>
      <c r="K371" s="1" t="str">
        <f t="shared" si="48"/>
        <v>占总概率为20%</v>
      </c>
      <c r="L371" s="28" t="str">
        <f t="shared" si="49"/>
        <v>配置【A】比重100%</v>
      </c>
      <c r="M371" s="29"/>
      <c r="N371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70"/>
  <sheetViews>
    <sheetView workbookViewId="0">
      <selection activeCell="I19" sqref="I19"/>
    </sheetView>
  </sheetViews>
  <sheetFormatPr defaultColWidth="9" defaultRowHeight="13.5" outlineLevelCol="7"/>
  <cols>
    <col min="6" max="7" width="12.625"/>
  </cols>
  <sheetData>
    <row r="2" ht="14.25" spans="5:6">
      <c r="E2">
        <v>10000</v>
      </c>
      <c r="F2">
        <f>10000/SUM(E4:E6)*F4</f>
        <v>454.545454545455</v>
      </c>
    </row>
    <row r="3" ht="17.25" spans="1:6">
      <c r="A3" s="1"/>
      <c r="B3" s="2"/>
      <c r="C3" s="2"/>
      <c r="F3" s="3"/>
    </row>
    <row r="4" ht="17.25" spans="1:8">
      <c r="A4" s="1"/>
      <c r="B4" s="4"/>
      <c r="C4" s="2"/>
      <c r="D4" t="s">
        <v>35</v>
      </c>
      <c r="E4">
        <v>1</v>
      </c>
      <c r="F4" s="3">
        <v>1</v>
      </c>
      <c r="G4">
        <f>10000*F4/E4*0.01</f>
        <v>100</v>
      </c>
      <c r="H4">
        <f>G4*E4</f>
        <v>100</v>
      </c>
    </row>
    <row r="5" ht="17.25" spans="1:8">
      <c r="A5" s="1"/>
      <c r="B5" s="4"/>
      <c r="C5" s="2"/>
      <c r="D5" t="s">
        <v>34</v>
      </c>
      <c r="E5">
        <v>5</v>
      </c>
      <c r="F5" s="3">
        <v>5</v>
      </c>
      <c r="G5">
        <f>10000*F5/E5*0.01</f>
        <v>100</v>
      </c>
      <c r="H5">
        <f>G5*E5</f>
        <v>500</v>
      </c>
    </row>
    <row r="6" ht="17.25" spans="1:8">
      <c r="A6" s="1"/>
      <c r="B6" s="4"/>
      <c r="C6" s="2"/>
      <c r="D6" t="s">
        <v>33</v>
      </c>
      <c r="E6">
        <v>16</v>
      </c>
      <c r="F6" s="3">
        <v>30</v>
      </c>
      <c r="G6">
        <f>10000*F6/E6*0.01</f>
        <v>187.5</v>
      </c>
      <c r="H6">
        <f>G6*E6</f>
        <v>3000</v>
      </c>
    </row>
    <row r="7" ht="17.25" spans="1:8">
      <c r="A7" s="1"/>
      <c r="B7" s="4"/>
      <c r="C7" s="2"/>
      <c r="D7" t="s">
        <v>32</v>
      </c>
      <c r="E7">
        <v>10</v>
      </c>
      <c r="F7" s="3">
        <v>64</v>
      </c>
      <c r="G7">
        <f>10000*F7/E7*0.01</f>
        <v>640</v>
      </c>
      <c r="H7">
        <f>G7*E7</f>
        <v>6400</v>
      </c>
    </row>
    <row r="8" ht="17.25" spans="1:6">
      <c r="A8" s="1"/>
      <c r="B8" s="4"/>
      <c r="C8" s="2"/>
      <c r="F8" s="3"/>
    </row>
    <row r="9" ht="17.25" spans="1:6">
      <c r="A9" s="1"/>
      <c r="B9" s="4"/>
      <c r="C9" s="2"/>
      <c r="F9" s="3"/>
    </row>
    <row r="10" ht="17.25" spans="1:6">
      <c r="A10" s="1"/>
      <c r="B10" s="4"/>
      <c r="C10" s="5"/>
      <c r="F10" s="3"/>
    </row>
    <row r="11" ht="17.25" spans="1:6">
      <c r="A11" s="1"/>
      <c r="B11" s="4"/>
      <c r="C11" s="5"/>
      <c r="F11" s="3"/>
    </row>
    <row r="12" ht="17.25" spans="1:6">
      <c r="A12" s="1"/>
      <c r="B12" s="4"/>
      <c r="C12" s="5"/>
      <c r="F12" s="3"/>
    </row>
    <row r="13" ht="17.25" spans="1:6">
      <c r="A13" s="1"/>
      <c r="B13" s="4"/>
      <c r="C13" s="5"/>
      <c r="F13" s="3"/>
    </row>
    <row r="14" ht="17.25" spans="1:6">
      <c r="A14" s="1"/>
      <c r="B14" s="4"/>
      <c r="C14" s="5"/>
      <c r="F14" s="3"/>
    </row>
    <row r="15" ht="17.25" spans="1:6">
      <c r="A15" s="1"/>
      <c r="B15" s="4"/>
      <c r="C15" s="5"/>
      <c r="F15" s="3"/>
    </row>
    <row r="16" ht="17.25" spans="1:6">
      <c r="A16" s="1"/>
      <c r="B16" s="4"/>
      <c r="C16" s="5"/>
      <c r="F16" s="3"/>
    </row>
    <row r="17" ht="17.25" spans="1:6">
      <c r="A17" s="1"/>
      <c r="B17" s="4"/>
      <c r="C17" s="5"/>
      <c r="F17" s="3"/>
    </row>
    <row r="18" ht="17.25" spans="1:6">
      <c r="A18" s="1"/>
      <c r="B18" s="4"/>
      <c r="C18" s="5"/>
      <c r="F18" s="3"/>
    </row>
    <row r="19" ht="17.25" spans="1:6">
      <c r="A19" s="1"/>
      <c r="B19" s="2"/>
      <c r="C19" s="2"/>
      <c r="F19" s="3"/>
    </row>
    <row r="20" ht="17.25" spans="1:6">
      <c r="A20" s="1"/>
      <c r="B20" s="2"/>
      <c r="C20" s="2"/>
      <c r="F20" s="3"/>
    </row>
    <row r="21" ht="17.25" spans="1:6">
      <c r="A21" s="1"/>
      <c r="B21" s="4"/>
      <c r="C21" s="4"/>
      <c r="F21" s="3"/>
    </row>
    <row r="22" ht="17.25" spans="1:6">
      <c r="A22" s="1"/>
      <c r="B22" s="2"/>
      <c r="C22" s="2"/>
      <c r="F22" s="3"/>
    </row>
    <row r="23" ht="17.25" spans="1:6">
      <c r="A23" s="1"/>
      <c r="B23" s="2"/>
      <c r="C23" s="2"/>
      <c r="F23" s="3"/>
    </row>
    <row r="24" ht="17.25" spans="1:6">
      <c r="A24" s="1"/>
      <c r="B24" s="4"/>
      <c r="C24" s="4"/>
      <c r="F24" s="3"/>
    </row>
    <row r="25" ht="17.25" spans="1:6">
      <c r="A25" s="1"/>
      <c r="B25" s="2"/>
      <c r="C25" s="2"/>
      <c r="F25" s="3"/>
    </row>
    <row r="26" ht="17.25" spans="1:6">
      <c r="A26" s="1"/>
      <c r="B26" s="4"/>
      <c r="C26" s="2"/>
      <c r="F26" s="3"/>
    </row>
    <row r="27" ht="17.25" spans="1:6">
      <c r="A27" s="1"/>
      <c r="B27" s="4"/>
      <c r="C27" s="2"/>
      <c r="F27" s="3"/>
    </row>
    <row r="28" ht="17.25" spans="1:6">
      <c r="A28" s="1"/>
      <c r="B28" s="4"/>
      <c r="C28" s="2"/>
      <c r="F28" s="3"/>
    </row>
    <row r="29" ht="17.25" spans="1:6">
      <c r="A29" s="1"/>
      <c r="B29" s="4"/>
      <c r="C29" s="2"/>
      <c r="F29" s="3"/>
    </row>
    <row r="30" ht="17.25" spans="1:6">
      <c r="A30" s="1"/>
      <c r="B30" s="2"/>
      <c r="C30" s="2"/>
      <c r="F30" s="3"/>
    </row>
    <row r="31" ht="17.25" spans="1:6">
      <c r="A31" s="1"/>
      <c r="B31" s="4"/>
      <c r="C31" s="4"/>
      <c r="F31" s="3"/>
    </row>
    <row r="32" ht="17.25" spans="1:6">
      <c r="A32" s="1"/>
      <c r="B32" s="2"/>
      <c r="C32" s="2"/>
      <c r="F32" s="3"/>
    </row>
    <row r="33" ht="17.25" spans="1:6">
      <c r="A33" s="1"/>
      <c r="B33" s="4"/>
      <c r="C33" s="4"/>
      <c r="F33" s="3"/>
    </row>
    <row r="34" ht="17.25" spans="1:6">
      <c r="A34" s="1"/>
      <c r="B34" s="2"/>
      <c r="C34" s="2"/>
      <c r="F34" s="3"/>
    </row>
    <row r="35" ht="17.25" spans="1:6">
      <c r="A35" s="1"/>
      <c r="B35" s="4"/>
      <c r="C35" s="4"/>
      <c r="F35" s="3"/>
    </row>
    <row r="36" ht="17.25" spans="1:6">
      <c r="A36" s="1"/>
      <c r="B36" s="2"/>
      <c r="C36" s="2"/>
      <c r="F36" s="3"/>
    </row>
    <row r="37" ht="17.25" spans="1:6">
      <c r="A37" s="1"/>
      <c r="B37" s="4"/>
      <c r="C37" s="4"/>
      <c r="F37" s="3"/>
    </row>
    <row r="38" ht="17.25" spans="1:6">
      <c r="A38" s="1"/>
      <c r="B38" s="4"/>
      <c r="C38" s="2"/>
      <c r="F38" s="3"/>
    </row>
    <row r="39" ht="17.25" spans="1:6">
      <c r="A39" s="1"/>
      <c r="B39" s="4"/>
      <c r="C39" s="2"/>
      <c r="F39" s="3"/>
    </row>
    <row r="40" ht="17.25" spans="1:6">
      <c r="A40" s="1"/>
      <c r="B40" s="4"/>
      <c r="C40" s="4"/>
      <c r="F40" s="3"/>
    </row>
    <row r="41" ht="17.25" spans="1:6">
      <c r="A41" s="1"/>
      <c r="B41" s="2"/>
      <c r="C41" s="2"/>
      <c r="F41" s="3"/>
    </row>
    <row r="42" ht="17.25" spans="1:6">
      <c r="A42" s="1"/>
      <c r="B42" s="4"/>
      <c r="C42" s="4"/>
      <c r="F42" s="3"/>
    </row>
    <row r="43" ht="17.25" spans="1:6">
      <c r="A43" s="1"/>
      <c r="B43" s="2"/>
      <c r="C43" s="2"/>
      <c r="F43" s="3"/>
    </row>
    <row r="44" ht="17.25" spans="1:6">
      <c r="A44" s="1"/>
      <c r="B44" s="4"/>
      <c r="C44" s="4"/>
      <c r="F44" s="3"/>
    </row>
    <row r="45" ht="17.25" spans="1:6">
      <c r="A45" s="1"/>
      <c r="B45" s="2"/>
      <c r="C45" s="2"/>
      <c r="F45" s="3"/>
    </row>
    <row r="46" ht="17.25" spans="1:6">
      <c r="A46" s="1"/>
      <c r="B46" s="4"/>
      <c r="C46" s="4"/>
      <c r="F46" s="3"/>
    </row>
    <row r="47" ht="17.25" spans="1:6">
      <c r="A47" s="1"/>
      <c r="B47" s="2"/>
      <c r="C47" s="2"/>
      <c r="F47" s="3"/>
    </row>
    <row r="48" ht="17.25" spans="1:6">
      <c r="A48" s="1"/>
      <c r="B48" s="2"/>
      <c r="C48" s="4"/>
      <c r="F48" s="3"/>
    </row>
    <row r="49" ht="17.25" spans="1:6">
      <c r="A49" s="1"/>
      <c r="B49" s="2"/>
      <c r="C49" s="2"/>
      <c r="F49" s="3"/>
    </row>
    <row r="50" ht="17.25" spans="1:6">
      <c r="A50" s="1"/>
      <c r="B50" s="2"/>
      <c r="C50" s="4"/>
      <c r="F50" s="3"/>
    </row>
    <row r="51" ht="17.25" spans="1:6">
      <c r="A51" s="1"/>
      <c r="B51" s="2"/>
      <c r="C51" s="2"/>
      <c r="F51" s="3"/>
    </row>
    <row r="52" ht="17.25" spans="1:6">
      <c r="A52" s="1"/>
      <c r="B52" s="2"/>
      <c r="C52" s="4"/>
      <c r="F52" s="3"/>
    </row>
    <row r="53" ht="17.25" spans="1:6">
      <c r="A53" s="1"/>
      <c r="B53" s="2"/>
      <c r="C53" s="2"/>
      <c r="F53" s="3"/>
    </row>
    <row r="54" ht="17.25" spans="1:6">
      <c r="A54" s="1"/>
      <c r="B54" s="2"/>
      <c r="C54" s="4"/>
      <c r="F54" s="3"/>
    </row>
    <row r="55" ht="17.25" spans="1:6">
      <c r="A55" s="1"/>
      <c r="B55" s="2"/>
      <c r="C55" s="2"/>
      <c r="F55" s="3"/>
    </row>
    <row r="56" ht="17.25" spans="1:6">
      <c r="A56" s="1"/>
      <c r="B56" s="2"/>
      <c r="C56" s="4"/>
      <c r="F56" s="3"/>
    </row>
    <row r="57" ht="17.25" spans="1:6">
      <c r="A57" s="1"/>
      <c r="B57" s="2"/>
      <c r="C57" s="2"/>
      <c r="F57" s="3"/>
    </row>
    <row r="58" ht="17.25" spans="1:6">
      <c r="A58" s="1"/>
      <c r="B58" s="2"/>
      <c r="C58" s="4"/>
      <c r="F58" s="3"/>
    </row>
    <row r="59" ht="17.25" spans="1:6">
      <c r="A59" s="1"/>
      <c r="B59" s="2"/>
      <c r="C59" s="2"/>
      <c r="F59" s="3"/>
    </row>
    <row r="60" ht="17.25" spans="1:6">
      <c r="A60" s="1"/>
      <c r="B60" s="4"/>
      <c r="C60" s="4"/>
      <c r="F60" s="3"/>
    </row>
    <row r="61" ht="17.25" spans="1:6">
      <c r="A61" s="1"/>
      <c r="B61" s="2"/>
      <c r="C61" s="2"/>
      <c r="F61" s="3"/>
    </row>
    <row r="62" ht="17.25" spans="1:6">
      <c r="A62" s="1"/>
      <c r="B62" s="4"/>
      <c r="C62" s="4"/>
      <c r="F62" s="3"/>
    </row>
    <row r="63" ht="17.25" spans="1:6">
      <c r="A63" s="1"/>
      <c r="B63" s="2"/>
      <c r="C63" s="2"/>
      <c r="F63" s="3"/>
    </row>
    <row r="64" ht="17.25" spans="1:6">
      <c r="A64" s="1"/>
      <c r="B64" s="4"/>
      <c r="C64" s="4"/>
      <c r="F64" s="3"/>
    </row>
    <row r="65" ht="17.25" spans="1:6">
      <c r="A65" s="1"/>
      <c r="B65" s="2"/>
      <c r="C65" s="2"/>
      <c r="F65" s="3"/>
    </row>
    <row r="66" ht="17.25" spans="1:6">
      <c r="A66" s="1"/>
      <c r="B66" s="4"/>
      <c r="C66" s="4"/>
      <c r="F66" s="3"/>
    </row>
    <row r="67" ht="17.25" spans="1:6">
      <c r="A67" s="1"/>
      <c r="B67" s="2"/>
      <c r="C67" s="2"/>
      <c r="F67" s="3"/>
    </row>
    <row r="68" ht="17.25" spans="1:6">
      <c r="A68" s="1"/>
      <c r="B68" s="4"/>
      <c r="C68" s="4"/>
      <c r="F68" s="3"/>
    </row>
    <row r="69" ht="17.25" spans="1:6">
      <c r="A69" s="1"/>
      <c r="B69" s="2"/>
      <c r="C69" s="2"/>
      <c r="F69" s="3"/>
    </row>
    <row r="70" ht="17.25" spans="1:6">
      <c r="A70" s="1"/>
      <c r="B70" s="4"/>
      <c r="C70" s="4"/>
      <c r="F70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使用物品(template_draw_lottery)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野</cp:lastModifiedBy>
  <dcterms:created xsi:type="dcterms:W3CDTF">2021-03-23T08:49:00Z</dcterms:created>
  <dcterms:modified xsi:type="dcterms:W3CDTF">2025-01-23T10:05:48Z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6A340A9A6793441BA5488F658F1DCC15</vt:lpwstr>
  </property>
  <property fmtid="{D5CDD505-2E9C-101B-9397-08002B2CF9AE}" pid="3" name="KSOProductBuildVer">
    <vt:lpwstr>2052-12.1.0.19770</vt:lpwstr>
  </property>
</Properties>
</file>