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2"/>
  </bookViews>
  <sheets>
    <sheet name="special_keyvalue" sheetId="1" r:id="rId1"/>
    <sheet name="__Sheet2" sheetId="2" r:id="rId2"/>
    <sheet name="__Sheet3" sheetId="3" r:id="rId3"/>
  </sheets>
  <definedNames>
    <definedName name="_xlnm._FilterDatabase" localSheetId="0" hidden="1">special_keyvalue!$C$1:$C$47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<sst xmlns="http://schemas.openxmlformats.org/spreadsheetml/2006/main" count="223" uniqueCount="133">
  <si>
    <t>index  下标</t>
  </si>
  <si>
    <t>中文名字</t>
  </si>
  <si>
    <t>词条类型</t>
  </si>
  <si>
    <t>备注</t>
  </si>
  <si>
    <t>key</t>
  </si>
  <si>
    <t>#Loccustom_special_key_{}</t>
  </si>
  <si>
    <t>InCategory</t>
  </si>
  <si>
    <t>skv_missile_count</t>
  </si>
  <si>
    <t>弹道个数</t>
  </si>
  <si>
    <t>弹道型</t>
  </si>
  <si>
    <t>skv_missile_speed</t>
  </si>
  <si>
    <t>弹道速度</t>
  </si>
  <si>
    <t>skv_missile_distance</t>
  </si>
  <si>
    <t>弹道额外距离</t>
  </si>
  <si>
    <t>skv_missile_dmg</t>
  </si>
  <si>
    <t>弹道型伤害</t>
  </si>
  <si>
    <t>skv_aoe_radius</t>
  </si>
  <si>
    <t>技能范围</t>
  </si>
  <si>
    <t>范围型</t>
  </si>
  <si>
    <t>范围型范围</t>
  </si>
  <si>
    <t>skv_aoe_chance</t>
  </si>
  <si>
    <t>范围多重概率</t>
  </si>
  <si>
    <t>未定义</t>
  </si>
  <si>
    <t>skv_aoe_correct</t>
  </si>
  <si>
    <t>范围害修正</t>
  </si>
  <si>
    <t>skv_aoe_dmg</t>
  </si>
  <si>
    <t>范围害加成</t>
  </si>
  <si>
    <t>skv_dot_duration</t>
  </si>
  <si>
    <t>持续时间</t>
  </si>
  <si>
    <t>持续型</t>
  </si>
  <si>
    <t>持续时间%</t>
  </si>
  <si>
    <t>skv_dot_interval</t>
  </si>
  <si>
    <t>伤害间隔效率</t>
  </si>
  <si>
    <t>持续周期%</t>
  </si>
  <si>
    <t>skv_dot_dmg</t>
  </si>
  <si>
    <t>持续型伤害</t>
  </si>
  <si>
    <t>skv_grow_value</t>
  </si>
  <si>
    <t>成长型</t>
  </si>
  <si>
    <t>成长值</t>
  </si>
  <si>
    <t>skv_surround_speed</t>
  </si>
  <si>
    <t>环绕速度</t>
  </si>
  <si>
    <t>环绕型</t>
  </si>
  <si>
    <t>skv_surround_dmg</t>
  </si>
  <si>
    <t>环绕伤害</t>
  </si>
  <si>
    <t>skv_surround_count</t>
  </si>
  <si>
    <t>环绕物个数</t>
  </si>
  <si>
    <t>skv_surround_distance</t>
  </si>
  <si>
    <t>环绕范围</t>
  </si>
  <si>
    <t>环绕型伤害</t>
  </si>
  <si>
    <t>skv_ring_width</t>
  </si>
  <si>
    <t>线圈型</t>
  </si>
  <si>
    <t>线圈宽度</t>
  </si>
  <si>
    <t>skv_ring_interval</t>
  </si>
  <si>
    <t>线圈频率</t>
  </si>
  <si>
    <t>线圈判定周期%</t>
  </si>
  <si>
    <t>skv_ring_range</t>
  </si>
  <si>
    <t>线圈距离范围</t>
  </si>
  <si>
    <t>线圈范围%</t>
  </si>
  <si>
    <t>线圈判定宽度</t>
  </si>
  <si>
    <t>skv_ring_dmg</t>
  </si>
  <si>
    <t>线圈伤害</t>
  </si>
  <si>
    <t>skv_bounce_count</t>
  </si>
  <si>
    <t>弹射个数</t>
  </si>
  <si>
    <t>弹射型</t>
  </si>
  <si>
    <t>skv_bounce_increase</t>
  </si>
  <si>
    <t>弹射增伤</t>
  </si>
  <si>
    <t>skv_bounce_reduction</t>
  </si>
  <si>
    <t>衰减效率</t>
  </si>
  <si>
    <t>skv_bounce_dmg</t>
  </si>
  <si>
    <t>弹射型伤害</t>
  </si>
  <si>
    <t>skv_targeting_count</t>
  </si>
  <si>
    <t>目标型</t>
  </si>
  <si>
    <t>目标个数</t>
  </si>
  <si>
    <t>skv_targeting_dmg</t>
  </si>
  <si>
    <t>目标型伤害</t>
  </si>
  <si>
    <t>skv_targeting_multiple1</t>
  </si>
  <si>
    <t>额外1目标概率</t>
  </si>
  <si>
    <t>skv_targeting_multiple2</t>
  </si>
  <si>
    <t>额外2目标概率</t>
  </si>
  <si>
    <t>skv_targeting_multiple3</t>
  </si>
  <si>
    <t>额外3目标概率</t>
  </si>
  <si>
    <t>skv_resource_income</t>
  </si>
  <si>
    <t>理财型技能收益</t>
  </si>
  <si>
    <t>理财型</t>
  </si>
  <si>
    <t>理财收益</t>
  </si>
  <si>
    <t>skv_orb_chance</t>
  </si>
  <si>
    <t>触发概率</t>
  </si>
  <si>
    <t>法球型</t>
  </si>
  <si>
    <t>法球概率</t>
  </si>
  <si>
    <t>skv_orb_required</t>
  </si>
  <si>
    <t>触发所需攻击次数</t>
  </si>
  <si>
    <t>法球次数</t>
  </si>
  <si>
    <t>skv_orb_dmg</t>
  </si>
  <si>
    <t>法球型伤害</t>
  </si>
  <si>
    <t>skv_summon_duration</t>
  </si>
  <si>
    <t>召唤物持续时间</t>
  </si>
  <si>
    <t>召唤型</t>
  </si>
  <si>
    <t>召唤时间</t>
  </si>
  <si>
    <t>skv_summon_strength</t>
  </si>
  <si>
    <t>召唤物强度</t>
  </si>
  <si>
    <t>召唤物强度（攻击力、生命值、攻击速度）</t>
  </si>
  <si>
    <t>skv_summon_haste</t>
  </si>
  <si>
    <t>召唤类急速</t>
  </si>
  <si>
    <t>直接缩减冷却</t>
  </si>
  <si>
    <t>skv_summon_dmg</t>
  </si>
  <si>
    <t>召唤型伤害</t>
  </si>
  <si>
    <t>skv_growth_bonus</t>
  </si>
  <si>
    <t>成长型技能加成</t>
  </si>
  <si>
    <t>skv_buff_increase</t>
  </si>
  <si>
    <t>增益型技能效率</t>
  </si>
  <si>
    <t>增益型</t>
  </si>
  <si>
    <t>增益效率</t>
  </si>
  <si>
    <t>skv_all_haste</t>
  </si>
  <si>
    <t>通用型</t>
  </si>
  <si>
    <t>skv_all_dmg</t>
  </si>
  <si>
    <t>技能伤害提高</t>
  </si>
  <si>
    <t>skv_all_manacost</t>
  </si>
  <si>
    <t>技能蓝耗降低</t>
  </si>
  <si>
    <t>Aoe</t>
  </si>
  <si>
    <t>Summon</t>
  </si>
  <si>
    <t>Missile</t>
  </si>
  <si>
    <t>Ring</t>
  </si>
  <si>
    <t>Surround</t>
  </si>
  <si>
    <t>Dot</t>
  </si>
  <si>
    <t>Buff</t>
  </si>
  <si>
    <t>Bounce</t>
  </si>
  <si>
    <t>Resource</t>
  </si>
  <si>
    <t>Targeting</t>
  </si>
  <si>
    <t>Growth</t>
  </si>
  <si>
    <t>Orb</t>
  </si>
  <si>
    <t>无</t>
  </si>
  <si>
    <t>Null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</si>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</sst>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92D050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F3BA371A-EB90-47D8-BBC4-44DE96061581}">
      <tableStyleElement type="wholeTable" dxfId="3"/>
      <tableStyleElement type="headerRow" dxfId="2"/>
      <tableStyleElement type="secondRowStripe" dxfId="1"/>
    </tableStyle>
    <tableStyle name="黑色浅色系标题行表格样式" count="2" xr9:uid="{D1885762-C961-4BC4-A496-B19DE3DFD139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opLeftCell="A25" workbookViewId="0">
      <selection activeCell="D33" sqref="D33"/>
    </sheetView>
  </sheetViews>
  <sheetFormatPr defaultColWidth="9" defaultRowHeight="13.5" outlineLevelCol="4"/>
  <cols>
    <col min="1" max="1" width="24.8416666666667" customWidth="1"/>
    <col min="2" max="2" width="25.8416666666667" customWidth="1"/>
    <col min="3" max="3" width="12.3416666666667" customWidth="1"/>
    <col min="4" max="4" width="13.8416666666667" customWidth="1"/>
    <col min="5" max="5" width="37.675" customWidth="1"/>
  </cols>
  <sheetData>
    <row r="1" ht="22.5" customHeight="1" spans="1:5">
      <c r="A1" s="6" t="s">
        <v>0</v>
      </c>
      <c r="B1" s="7" t="s">
        <v>1</v>
      </c>
      <c r="C1" s="7" t="s">
        <v>2</v>
      </c>
      <c r="D1" s="7" t="s">
        <v>2</v>
      </c>
      <c r="E1" s="7" t="s">
        <v>3</v>
      </c>
    </row>
    <row r="2" ht="22.5" customHeight="1" spans="1:5">
      <c r="A2" s="8" t="s">
        <v>4</v>
      </c>
      <c r="B2" s="5" t="s">
        <v>5</v>
      </c>
      <c r="C2" s="5"/>
      <c r="D2" s="5" t="s">
        <v>6</v>
      </c>
      <c r="E2" s="5"/>
    </row>
    <row r="3" ht="22.5" customHeight="1" spans="1:5">
      <c r="A3" s="9" t="s">
        <v>7</v>
      </c>
      <c r="B3" s="4" t="s">
        <v>8</v>
      </c>
      <c r="C3" s="4" t="s">
        <v>9</v>
      </c>
      <c r="D3" s="4" t="str">
        <f>VLOOKUP(C3,__Sheet3!A:B,2,FALSE)</f>
        <v>Missile</v>
      </c>
      <c r="E3" s="4"/>
    </row>
    <row r="4" ht="22.5" customHeight="1" spans="1:5">
      <c r="A4" s="8" t="s">
        <v>10</v>
      </c>
      <c r="B4" s="5" t="s">
        <v>11</v>
      </c>
      <c r="C4" s="5" t="s">
        <v>9</v>
      </c>
      <c r="D4" s="5" t="str">
        <f>VLOOKUP(C4,__Sheet3!A:B,2,FALSE)</f>
        <v>Missile</v>
      </c>
      <c r="E4" s="5"/>
    </row>
    <row r="5" ht="22.5" customHeight="1" spans="1:5">
      <c r="A5" s="9" t="s">
        <v>12</v>
      </c>
      <c r="B5" s="4" t="s">
        <v>13</v>
      </c>
      <c r="C5" s="4" t="s">
        <v>9</v>
      </c>
      <c r="D5" s="4" t="str">
        <f>VLOOKUP(C5,__Sheet3!A:B,2,FALSE)</f>
        <v>Missile</v>
      </c>
      <c r="E5" s="4"/>
    </row>
    <row r="6" ht="22.5" customHeight="1" spans="1:5">
      <c r="A6" s="8" t="s">
        <v>14</v>
      </c>
      <c r="B6" s="5" t="s">
        <v>15</v>
      </c>
      <c r="C6" s="5" t="s">
        <v>9</v>
      </c>
      <c r="D6" s="5" t="str">
        <f>VLOOKUP(C6,__Sheet3!A:B,2,FALSE)</f>
        <v>Missile</v>
      </c>
      <c r="E6" s="5"/>
    </row>
    <row r="7" ht="22.5" customHeight="1" spans="1:5">
      <c r="A7" s="9" t="s">
        <v>16</v>
      </c>
      <c r="B7" s="4" t="s">
        <v>17</v>
      </c>
      <c r="C7" s="4" t="s">
        <v>18</v>
      </c>
      <c r="D7" s="4" t="str">
        <f>VLOOKUP(C7,__Sheet3!A:B,2,FALSE)</f>
        <v>Aoe</v>
      </c>
      <c r="E7" s="4" t="s">
        <v>19</v>
      </c>
    </row>
    <row r="8" ht="22.5" customHeight="1" spans="1:5">
      <c r="A8" s="8" t="s">
        <v>20</v>
      </c>
      <c r="B8" s="5" t="s">
        <v>21</v>
      </c>
      <c r="C8" s="5" t="s">
        <v>18</v>
      </c>
      <c r="D8" s="5" t="str">
        <f>VLOOKUP(C8,__Sheet3!A:B,2,FALSE)</f>
        <v>Aoe</v>
      </c>
      <c r="E8" s="5" t="s">
        <v>22</v>
      </c>
    </row>
    <row r="9" ht="22.5" customHeight="1" spans="1:5">
      <c r="A9" s="9" t="s">
        <v>23</v>
      </c>
      <c r="B9" s="4" t="s">
        <v>24</v>
      </c>
      <c r="C9" s="4" t="s">
        <v>18</v>
      </c>
      <c r="D9" s="4" t="str">
        <f>VLOOKUP(C9,__Sheet3!A:B,2,FALSE)</f>
        <v>Aoe</v>
      </c>
      <c r="E9" s="4" t="s">
        <v>22</v>
      </c>
    </row>
    <row r="10" ht="22.5" customHeight="1" spans="1:5">
      <c r="A10" s="9" t="s">
        <v>25</v>
      </c>
      <c r="B10" s="4" t="s">
        <v>26</v>
      </c>
      <c r="C10" s="4" t="s">
        <v>18</v>
      </c>
      <c r="D10" s="4" t="str">
        <f>VLOOKUP(C10,__Sheet3!A:B,2,FALSE)</f>
        <v>Aoe</v>
      </c>
      <c r="E10" s="4" t="s">
        <v>22</v>
      </c>
    </row>
    <row r="11" ht="22.5" customHeight="1" spans="1:5">
      <c r="A11" s="8" t="s">
        <v>27</v>
      </c>
      <c r="B11" s="5" t="s">
        <v>28</v>
      </c>
      <c r="C11" s="5" t="s">
        <v>29</v>
      </c>
      <c r="D11" s="5" t="str">
        <f>VLOOKUP(C11,__Sheet3!A:B,2,FALSE)</f>
        <v>Dot</v>
      </c>
      <c r="E11" s="5" t="s">
        <v>30</v>
      </c>
    </row>
    <row r="12" ht="22.5" customHeight="1" spans="1:5">
      <c r="A12" s="9" t="s">
        <v>31</v>
      </c>
      <c r="B12" s="4" t="s">
        <v>32</v>
      </c>
      <c r="C12" s="4" t="s">
        <v>29</v>
      </c>
      <c r="D12" s="4" t="str">
        <f>VLOOKUP(C12,__Sheet3!A:B,2,FALSE)</f>
        <v>Dot</v>
      </c>
      <c r="E12" s="4" t="s">
        <v>33</v>
      </c>
    </row>
    <row r="13" ht="22.5" customHeight="1" spans="1:5">
      <c r="A13" s="9" t="s">
        <v>34</v>
      </c>
      <c r="B13" s="4" t="s">
        <v>35</v>
      </c>
      <c r="C13" s="4" t="s">
        <v>29</v>
      </c>
      <c r="D13" s="4" t="str">
        <f>VLOOKUP(C13,__Sheet3!A:B,2,FALSE)</f>
        <v>Dot</v>
      </c>
      <c r="E13" s="4" t="s">
        <v>33</v>
      </c>
    </row>
    <row r="14" ht="22.5" customHeight="1" spans="1:5">
      <c r="A14" s="8" t="s">
        <v>36</v>
      </c>
      <c r="B14" s="5" t="s">
        <v>37</v>
      </c>
      <c r="C14" s="5" t="s">
        <v>37</v>
      </c>
      <c r="D14" s="5" t="str">
        <f>VLOOKUP(C14,__Sheet3!A:B,2,FALSE)</f>
        <v>Growth</v>
      </c>
      <c r="E14" s="5" t="s">
        <v>38</v>
      </c>
    </row>
    <row r="15" ht="22.5" customHeight="1" spans="1:5">
      <c r="A15" s="9" t="s">
        <v>39</v>
      </c>
      <c r="B15" s="4" t="s">
        <v>40</v>
      </c>
      <c r="C15" s="4" t="s">
        <v>41</v>
      </c>
      <c r="D15" s="4" t="str">
        <f>VLOOKUP(C15,__Sheet3!A:B,2,FALSE)</f>
        <v>Surround</v>
      </c>
      <c r="E15" s="4"/>
    </row>
    <row r="16" ht="22.5" customHeight="1" spans="1:5">
      <c r="A16" s="8" t="s">
        <v>42</v>
      </c>
      <c r="B16" s="5" t="s">
        <v>43</v>
      </c>
      <c r="C16" s="5" t="s">
        <v>41</v>
      </c>
      <c r="D16" s="5" t="str">
        <f>VLOOKUP(C16,__Sheet3!A:B,2,FALSE)</f>
        <v>Surround</v>
      </c>
      <c r="E16" s="5"/>
    </row>
    <row r="17" ht="22.5" customHeight="1" spans="1:5">
      <c r="A17" s="9" t="s">
        <v>44</v>
      </c>
      <c r="B17" s="4" t="s">
        <v>45</v>
      </c>
      <c r="C17" s="4" t="s">
        <v>41</v>
      </c>
      <c r="D17" s="4" t="str">
        <f>VLOOKUP(C17,__Sheet3!A:B,2,FALSE)</f>
        <v>Surround</v>
      </c>
      <c r="E17" s="4"/>
    </row>
    <row r="18" ht="22.5" customHeight="1" spans="1:5">
      <c r="A18" s="8" t="s">
        <v>46</v>
      </c>
      <c r="B18" s="5" t="s">
        <v>47</v>
      </c>
      <c r="C18" s="5" t="s">
        <v>41</v>
      </c>
      <c r="D18" s="5" t="str">
        <f>VLOOKUP(C18,__Sheet3!A:B,2,FALSE)</f>
        <v>Surround</v>
      </c>
      <c r="E18" s="5"/>
    </row>
    <row r="19" ht="22.5" customHeight="1" spans="1:5">
      <c r="A19" s="8" t="s">
        <v>42</v>
      </c>
      <c r="B19" s="5" t="s">
        <v>48</v>
      </c>
      <c r="C19" s="5" t="s">
        <v>41</v>
      </c>
      <c r="D19" s="5" t="str">
        <f>VLOOKUP(C19,__Sheet3!A:B,2,FALSE)</f>
        <v>Surround</v>
      </c>
      <c r="E19" s="5"/>
    </row>
    <row r="20" ht="22.5" customHeight="1" spans="1:5">
      <c r="A20" s="9" t="s">
        <v>49</v>
      </c>
      <c r="B20" s="4" t="s">
        <v>50</v>
      </c>
      <c r="C20" s="4" t="s">
        <v>50</v>
      </c>
      <c r="D20" s="4" t="str">
        <f>VLOOKUP(C20,__Sheet3!A:B,2,FALSE)</f>
        <v>Ring</v>
      </c>
      <c r="E20" s="4" t="s">
        <v>51</v>
      </c>
    </row>
    <row r="21" ht="22.5" customHeight="1" spans="1:5">
      <c r="A21" s="8" t="s">
        <v>52</v>
      </c>
      <c r="B21" s="5" t="s">
        <v>53</v>
      </c>
      <c r="C21" s="5" t="s">
        <v>50</v>
      </c>
      <c r="D21" s="5" t="str">
        <f>VLOOKUP(C21,__Sheet3!A:B,2,FALSE)</f>
        <v>Ring</v>
      </c>
      <c r="E21" s="5" t="s">
        <v>54</v>
      </c>
    </row>
    <row r="22" ht="22.5" customHeight="1" spans="1:5">
      <c r="A22" s="9" t="s">
        <v>55</v>
      </c>
      <c r="B22" s="4" t="s">
        <v>56</v>
      </c>
      <c r="C22" s="4" t="s">
        <v>50</v>
      </c>
      <c r="D22" s="4" t="str">
        <f>VLOOKUP(C22,__Sheet3!A:B,2,FALSE)</f>
        <v>Ring</v>
      </c>
      <c r="E22" s="4" t="s">
        <v>57</v>
      </c>
    </row>
    <row r="23" ht="22.5" customHeight="1" spans="1:5">
      <c r="A23" s="8" t="s">
        <v>49</v>
      </c>
      <c r="B23" s="5" t="s">
        <v>51</v>
      </c>
      <c r="C23" s="5" t="s">
        <v>50</v>
      </c>
      <c r="D23" s="5" t="str">
        <f>VLOOKUP(C23,__Sheet3!A:B,2,FALSE)</f>
        <v>Ring</v>
      </c>
      <c r="E23" s="5" t="s">
        <v>58</v>
      </c>
    </row>
    <row r="24" ht="22.5" customHeight="1" spans="1:5">
      <c r="A24" s="9" t="s">
        <v>59</v>
      </c>
      <c r="B24" s="4" t="s">
        <v>60</v>
      </c>
      <c r="C24" s="4" t="s">
        <v>50</v>
      </c>
      <c r="D24" s="4" t="str">
        <f>VLOOKUP(C24,__Sheet3!A:B,2,FALSE)</f>
        <v>Ring</v>
      </c>
      <c r="E24" s="4" t="s">
        <v>60</v>
      </c>
    </row>
    <row r="25" ht="22.5" customHeight="1" spans="1:5">
      <c r="A25" s="8" t="s">
        <v>61</v>
      </c>
      <c r="B25" s="5" t="s">
        <v>62</v>
      </c>
      <c r="C25" s="5" t="s">
        <v>63</v>
      </c>
      <c r="D25" s="5" t="str">
        <f>VLOOKUP(C25,__Sheet3!A:B,2,FALSE)</f>
        <v>Bounce</v>
      </c>
      <c r="E25" s="5"/>
    </row>
    <row r="26" ht="22.5" customHeight="1" spans="1:5">
      <c r="A26" s="9" t="s">
        <v>64</v>
      </c>
      <c r="B26" s="4" t="s">
        <v>65</v>
      </c>
      <c r="C26" s="4" t="s">
        <v>63</v>
      </c>
      <c r="D26" s="4" t="str">
        <f>VLOOKUP(C26,__Sheet3!A:B,2,FALSE)</f>
        <v>Bounce</v>
      </c>
      <c r="E26" s="4"/>
    </row>
    <row r="27" ht="22.5" customHeight="1" spans="1:5">
      <c r="A27" s="8" t="s">
        <v>66</v>
      </c>
      <c r="B27" s="5" t="s">
        <v>67</v>
      </c>
      <c r="C27" s="5" t="s">
        <v>63</v>
      </c>
      <c r="D27" s="5" t="str">
        <f>VLOOKUP(C27,__Sheet3!A:B,2,FALSE)</f>
        <v>Bounce</v>
      </c>
      <c r="E27" s="5"/>
    </row>
    <row r="28" ht="22.5" customHeight="1" spans="1:5">
      <c r="A28" s="8" t="s">
        <v>68</v>
      </c>
      <c r="B28" s="5" t="s">
        <v>69</v>
      </c>
      <c r="C28" s="5" t="s">
        <v>63</v>
      </c>
      <c r="D28" s="5" t="str">
        <f>VLOOKUP(C28,__Sheet3!A:B,2,FALSE)</f>
        <v>Bounce</v>
      </c>
      <c r="E28" s="5"/>
    </row>
    <row r="29" ht="22.5" customHeight="1" spans="1:5">
      <c r="A29" s="9" t="s">
        <v>70</v>
      </c>
      <c r="B29" s="4" t="s">
        <v>71</v>
      </c>
      <c r="C29" s="4" t="s">
        <v>71</v>
      </c>
      <c r="D29" s="4" t="str">
        <f>VLOOKUP(C29,__Sheet3!A:B,2,FALSE)</f>
        <v>Targeting</v>
      </c>
      <c r="E29" s="4" t="s">
        <v>72</v>
      </c>
    </row>
    <row r="30" ht="22.5" customHeight="1" spans="1:5">
      <c r="A30" s="9" t="s">
        <v>73</v>
      </c>
      <c r="B30" s="4" t="s">
        <v>74</v>
      </c>
      <c r="C30" s="4" t="s">
        <v>71</v>
      </c>
      <c r="D30" s="4" t="str">
        <f>VLOOKUP(C30,__Sheet3!A:B,2,FALSE)</f>
        <v>Targeting</v>
      </c>
      <c r="E30" s="4" t="s">
        <v>72</v>
      </c>
    </row>
    <row r="31" ht="22.5" customHeight="1" spans="1:5">
      <c r="A31" s="9" t="s">
        <v>75</v>
      </c>
      <c r="B31" s="4" t="s">
        <v>76</v>
      </c>
      <c r="C31" s="4" t="s">
        <v>71</v>
      </c>
      <c r="D31" s="4" t="str">
        <f>VLOOKUP(C31,__Sheet3!A:B,2,FALSE)</f>
        <v>Targeting</v>
      </c>
      <c r="E31" s="4" t="s">
        <v>72</v>
      </c>
    </row>
    <row r="32" ht="22.5" customHeight="1" spans="1:5">
      <c r="A32" s="9" t="s">
        <v>77</v>
      </c>
      <c r="B32" s="4" t="s">
        <v>78</v>
      </c>
      <c r="C32" s="4" t="s">
        <v>71</v>
      </c>
      <c r="D32" s="4" t="str">
        <f>VLOOKUP(C32,__Sheet3!A:B,2,FALSE)</f>
        <v>Targeting</v>
      </c>
      <c r="E32" s="4" t="s">
        <v>72</v>
      </c>
    </row>
    <row r="33" ht="22.5" customHeight="1" spans="1:5">
      <c r="A33" s="9" t="s">
        <v>79</v>
      </c>
      <c r="B33" s="4" t="s">
        <v>80</v>
      </c>
      <c r="C33" s="4" t="s">
        <v>71</v>
      </c>
      <c r="D33" s="4" t="str">
        <f>VLOOKUP(C33,__Sheet3!A:B,2,FALSE)</f>
        <v>Targeting</v>
      </c>
      <c r="E33" s="4" t="s">
        <v>72</v>
      </c>
    </row>
    <row r="34" ht="22.5" customHeight="1" spans="1:5">
      <c r="A34" s="8" t="s">
        <v>81</v>
      </c>
      <c r="B34" s="5" t="s">
        <v>82</v>
      </c>
      <c r="C34" s="5" t="s">
        <v>83</v>
      </c>
      <c r="D34" s="5" t="str">
        <f>VLOOKUP(C34,__Sheet3!A:B,2,FALSE)</f>
        <v>Resource</v>
      </c>
      <c r="E34" s="5" t="s">
        <v>84</v>
      </c>
    </row>
    <row r="35" ht="22.5" customHeight="1" spans="1:5">
      <c r="A35" s="9" t="s">
        <v>85</v>
      </c>
      <c r="B35" s="4" t="s">
        <v>86</v>
      </c>
      <c r="C35" s="4" t="s">
        <v>87</v>
      </c>
      <c r="D35" s="4" t="str">
        <f>VLOOKUP(C35,__Sheet3!A:B,2,FALSE)</f>
        <v>Orb</v>
      </c>
      <c r="E35" s="4" t="s">
        <v>88</v>
      </c>
    </row>
    <row r="36" ht="22.5" customHeight="1" spans="1:5">
      <c r="A36" s="8" t="s">
        <v>89</v>
      </c>
      <c r="B36" s="5" t="s">
        <v>90</v>
      </c>
      <c r="C36" s="5" t="s">
        <v>87</v>
      </c>
      <c r="D36" s="5" t="str">
        <f>VLOOKUP(C36,__Sheet3!A:B,2,FALSE)</f>
        <v>Orb</v>
      </c>
      <c r="E36" s="5" t="s">
        <v>91</v>
      </c>
    </row>
    <row r="37" ht="22.5" customHeight="1" spans="1:5">
      <c r="A37" s="8" t="s">
        <v>92</v>
      </c>
      <c r="B37" s="5" t="s">
        <v>93</v>
      </c>
      <c r="C37" s="5" t="s">
        <v>87</v>
      </c>
      <c r="D37" s="5" t="str">
        <f>VLOOKUP(C37,__Sheet3!A:B,2,FALSE)</f>
        <v>Orb</v>
      </c>
      <c r="E37" s="5" t="s">
        <v>91</v>
      </c>
    </row>
    <row r="38" ht="22.5" customHeight="1" spans="1:5">
      <c r="A38" s="9" t="s">
        <v>94</v>
      </c>
      <c r="B38" s="4" t="s">
        <v>95</v>
      </c>
      <c r="C38" s="4" t="s">
        <v>96</v>
      </c>
      <c r="D38" s="4" t="str">
        <f>VLOOKUP(C38,__Sheet3!A:B,2,FALSE)</f>
        <v>Summon</v>
      </c>
      <c r="E38" s="4" t="s">
        <v>97</v>
      </c>
    </row>
    <row r="39" ht="22.5" customHeight="1" spans="1:5">
      <c r="A39" s="8" t="s">
        <v>98</v>
      </c>
      <c r="B39" s="5" t="s">
        <v>99</v>
      </c>
      <c r="C39" s="5" t="s">
        <v>96</v>
      </c>
      <c r="D39" s="5" t="str">
        <f>VLOOKUP(C39,__Sheet3!A:B,2,FALSE)</f>
        <v>Summon</v>
      </c>
      <c r="E39" s="5" t="s">
        <v>100</v>
      </c>
    </row>
    <row r="40" ht="22.5" customHeight="1" spans="1:5">
      <c r="A40" s="9" t="s">
        <v>101</v>
      </c>
      <c r="B40" s="4" t="s">
        <v>102</v>
      </c>
      <c r="C40" s="4" t="s">
        <v>96</v>
      </c>
      <c r="D40" s="4" t="str">
        <f>VLOOKUP(C40,__Sheet3!A:B,2,FALSE)</f>
        <v>Summon</v>
      </c>
      <c r="E40" s="4" t="s">
        <v>103</v>
      </c>
    </row>
    <row r="41" ht="22.5" customHeight="1" spans="1:5">
      <c r="A41" s="9" t="s">
        <v>104</v>
      </c>
      <c r="B41" s="4" t="s">
        <v>105</v>
      </c>
      <c r="C41" s="4" t="s">
        <v>96</v>
      </c>
      <c r="D41" s="4" t="str">
        <f>VLOOKUP(C41,__Sheet3!A:B,2,FALSE)</f>
        <v>Summon</v>
      </c>
      <c r="E41" s="4" t="s">
        <v>103</v>
      </c>
    </row>
    <row r="42" ht="22.5" customHeight="1" spans="1:5">
      <c r="A42" s="8" t="s">
        <v>106</v>
      </c>
      <c r="B42" s="5" t="s">
        <v>107</v>
      </c>
      <c r="C42" s="5" t="s">
        <v>37</v>
      </c>
      <c r="D42" s="5" t="str">
        <f>VLOOKUP(C42,__Sheet3!A:B,2,FALSE)</f>
        <v>Growth</v>
      </c>
      <c r="E42" s="5" t="s">
        <v>103</v>
      </c>
    </row>
    <row r="43" ht="22.5" customHeight="1" spans="1:5">
      <c r="A43" s="9" t="s">
        <v>108</v>
      </c>
      <c r="B43" s="4" t="s">
        <v>109</v>
      </c>
      <c r="C43" s="4" t="s">
        <v>110</v>
      </c>
      <c r="D43" s="4" t="str">
        <f>VLOOKUP(C43,__Sheet3!A:B,2,FALSE)</f>
        <v>Buff</v>
      </c>
      <c r="E43" s="4" t="s">
        <v>111</v>
      </c>
    </row>
    <row r="44" ht="22.5" customHeight="1" spans="1:5">
      <c r="A44" s="8" t="s">
        <v>112</v>
      </c>
      <c r="B44" s="5" t="s">
        <v>109</v>
      </c>
      <c r="C44" s="5" t="s">
        <v>113</v>
      </c>
      <c r="D44" s="5" t="str">
        <f>VLOOKUP(C44,__Sheet3!A:B,2,FALSE)</f>
        <v>All</v>
      </c>
      <c r="E44" s="5" t="s">
        <v>111</v>
      </c>
    </row>
    <row r="45" ht="22.5" customHeight="1" spans="1:5">
      <c r="A45" s="9" t="s">
        <v>114</v>
      </c>
      <c r="B45" s="4" t="s">
        <v>115</v>
      </c>
      <c r="C45" s="4" t="s">
        <v>113</v>
      </c>
      <c r="D45" s="4" t="str">
        <f>VLOOKUP(C45,__Sheet3!A:B,2,FALSE)</f>
        <v>All</v>
      </c>
      <c r="E45" s="4" t="s">
        <v>111</v>
      </c>
    </row>
    <row r="46" ht="22.5" customHeight="1" spans="1:5">
      <c r="A46" s="10" t="s">
        <v>116</v>
      </c>
      <c r="B46" s="11" t="s">
        <v>117</v>
      </c>
      <c r="C46" s="11" t="s">
        <v>113</v>
      </c>
      <c r="D46" s="11" t="str">
        <f>VLOOKUP(C46,__Sheet3!A:B,2,FALSE)</f>
        <v>All</v>
      </c>
      <c r="E46" s="11" t="s">
        <v>111</v>
      </c>
    </row>
    <row r="47" ht="14.25"/>
  </sheetData>
  <autoFilter ref="C1:C47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2"/>
  <sheetViews>
    <sheetView workbookViewId="0">
      <selection activeCell="C2" sqref="C2:C45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skv_missile_count</v>
      </c>
      <c r="C2" t="str">
        <f>""""&amp;special_keyvalue!A3&amp;""""</f>
        <v>"skv_missile_count"</v>
      </c>
    </row>
    <row r="3" spans="1:3">
      <c r="A3" t="str">
        <f>special_keyvalue!A4</f>
        <v>skv_missile_speed</v>
      </c>
      <c r="C3" t="str">
        <f>"|"""&amp;special_keyvalue!A4&amp;""""</f>
        <v>|"skv_missile_speed"</v>
      </c>
    </row>
    <row r="4" spans="1:3">
      <c r="A4" t="str">
        <f>special_keyvalue!A5</f>
        <v>skv_missile_distance</v>
      </c>
      <c r="C4" t="str">
        <f>"|"""&amp;special_keyvalue!A5&amp;""""</f>
        <v>|"skv_missile_distance"</v>
      </c>
    </row>
    <row r="5" ht="16.5" spans="1:4">
      <c r="A5" t="str">
        <f>special_keyvalue!A6</f>
        <v>skv_missile_dmg</v>
      </c>
      <c r="C5" t="str">
        <f>"|"""&amp;special_keyvalue!A6&amp;""""</f>
        <v>|"skv_missile_dmg"</v>
      </c>
      <c r="D5" s="4"/>
    </row>
    <row r="6" ht="16.5" spans="1:4">
      <c r="A6" t="str">
        <f>special_keyvalue!A7</f>
        <v>skv_aoe_radius</v>
      </c>
      <c r="C6" t="str">
        <f>"|"""&amp;special_keyvalue!A7&amp;""""</f>
        <v>|"skv_aoe_radius"</v>
      </c>
      <c r="D6" s="5"/>
    </row>
    <row r="7" ht="16.5" spans="1:4">
      <c r="A7" t="str">
        <f>special_keyvalue!A8</f>
        <v>skv_aoe_chance</v>
      </c>
      <c r="C7" t="str">
        <f>"|"""&amp;special_keyvalue!A8&amp;""""</f>
        <v>|"skv_aoe_chance"</v>
      </c>
      <c r="D7" s="4"/>
    </row>
    <row r="8" ht="16.5" spans="1:4">
      <c r="A8" t="str">
        <f>special_keyvalue!A9</f>
        <v>skv_aoe_correct</v>
      </c>
      <c r="C8" t="str">
        <f>"|"""&amp;special_keyvalue!A9&amp;""""</f>
        <v>|"skv_aoe_correct"</v>
      </c>
      <c r="D8" s="5"/>
    </row>
    <row r="9" ht="16.5" spans="1:4">
      <c r="A9" t="str">
        <f>special_keyvalue!A10</f>
        <v>skv_aoe_dmg</v>
      </c>
      <c r="C9" t="str">
        <f>"|"""&amp;special_keyvalue!A10&amp;""""</f>
        <v>|"skv_aoe_dmg"</v>
      </c>
      <c r="D9" s="4"/>
    </row>
    <row r="10" ht="16.5" spans="1:4">
      <c r="A10" t="str">
        <f>special_keyvalue!A11</f>
        <v>skv_dot_duration</v>
      </c>
      <c r="C10" t="str">
        <f>"|"""&amp;special_keyvalue!A11&amp;""""</f>
        <v>|"skv_dot_duration"</v>
      </c>
      <c r="D10" s="5"/>
    </row>
    <row r="11" ht="16.5" spans="1:4">
      <c r="A11" t="str">
        <f>special_keyvalue!A12</f>
        <v>skv_dot_interval</v>
      </c>
      <c r="C11" t="str">
        <f>"|"""&amp;special_keyvalue!A12&amp;""""</f>
        <v>|"skv_dot_interval"</v>
      </c>
      <c r="D11" s="4"/>
    </row>
    <row r="12" ht="16.5" spans="1:4">
      <c r="A12" t="str">
        <f>special_keyvalue!A13</f>
        <v>skv_dot_dmg</v>
      </c>
      <c r="C12" t="str">
        <f>"|"""&amp;special_keyvalue!A13&amp;""""</f>
        <v>|"skv_dot_dmg"</v>
      </c>
      <c r="D12" s="5"/>
    </row>
    <row r="13" ht="16.5" spans="1:4">
      <c r="A13" t="str">
        <f>special_keyvalue!A14</f>
        <v>skv_grow_value</v>
      </c>
      <c r="C13" t="str">
        <f>"|"""&amp;special_keyvalue!A14&amp;""""</f>
        <v>|"skv_grow_value"</v>
      </c>
      <c r="D13" s="4"/>
    </row>
    <row r="14" spans="1:3">
      <c r="A14" t="str">
        <f>special_keyvalue!A15</f>
        <v>skv_surround_speed</v>
      </c>
      <c r="C14" t="str">
        <f>"|"""&amp;special_keyvalue!A15&amp;""""</f>
        <v>|"skv_surround_speed"</v>
      </c>
    </row>
    <row r="15" spans="1:3">
      <c r="A15" t="str">
        <f>special_keyvalue!A16</f>
        <v>skv_surround_dmg</v>
      </c>
      <c r="C15" t="str">
        <f>"|"""&amp;special_keyvalue!A16&amp;""""</f>
        <v>|"skv_surround_dmg"</v>
      </c>
    </row>
    <row r="16" spans="1:3">
      <c r="A16" t="str">
        <f>special_keyvalue!A17</f>
        <v>skv_surround_count</v>
      </c>
      <c r="C16" t="str">
        <f>"|"""&amp;special_keyvalue!A17&amp;""""</f>
        <v>|"skv_surround_count"</v>
      </c>
    </row>
    <row r="17" spans="1:3">
      <c r="A17" t="str">
        <f>special_keyvalue!A18</f>
        <v>skv_surround_distance</v>
      </c>
      <c r="C17" t="str">
        <f>"|"""&amp;special_keyvalue!A18&amp;""""</f>
        <v>|"skv_surround_distance"</v>
      </c>
    </row>
    <row r="18" spans="1:3">
      <c r="A18" t="str">
        <f>special_keyvalue!A19</f>
        <v>skv_surround_dmg</v>
      </c>
      <c r="C18" t="str">
        <f>"|"""&amp;special_keyvalue!A19&amp;""""</f>
        <v>|"skv_surround_dmg"</v>
      </c>
    </row>
    <row r="19" spans="1:3">
      <c r="A19" t="str">
        <f>special_keyvalue!A20</f>
        <v>skv_ring_width</v>
      </c>
      <c r="C19" t="str">
        <f>"|"""&amp;special_keyvalue!A20&amp;""""</f>
        <v>|"skv_ring_width"</v>
      </c>
    </row>
    <row r="20" spans="1:3">
      <c r="A20" t="str">
        <f>special_keyvalue!A21</f>
        <v>skv_ring_interval</v>
      </c>
      <c r="C20" t="str">
        <f>"|"""&amp;special_keyvalue!A21&amp;""""</f>
        <v>|"skv_ring_interval"</v>
      </c>
    </row>
    <row r="21" spans="1:3">
      <c r="A21" t="str">
        <f>special_keyvalue!A22</f>
        <v>skv_ring_range</v>
      </c>
      <c r="C21" t="str">
        <f>"|"""&amp;special_keyvalue!A22&amp;""""</f>
        <v>|"skv_ring_range"</v>
      </c>
    </row>
    <row r="22" spans="1:3">
      <c r="A22" t="str">
        <f>special_keyvalue!A23</f>
        <v>skv_ring_width</v>
      </c>
      <c r="C22" t="str">
        <f>"|"""&amp;special_keyvalue!A23&amp;""""</f>
        <v>|"skv_ring_width"</v>
      </c>
    </row>
    <row r="23" spans="1:3">
      <c r="A23" t="str">
        <f>special_keyvalue!A24</f>
        <v>skv_ring_dmg</v>
      </c>
      <c r="C23" t="str">
        <f>"|"""&amp;special_keyvalue!A24&amp;""""</f>
        <v>|"skv_ring_dmg"</v>
      </c>
    </row>
    <row r="24" spans="1:3">
      <c r="A24" t="str">
        <f>special_keyvalue!A25</f>
        <v>skv_bounce_count</v>
      </c>
      <c r="C24" t="str">
        <f>"|"""&amp;special_keyvalue!A25&amp;""""</f>
        <v>|"skv_bounce_count"</v>
      </c>
    </row>
    <row r="25" spans="1:3">
      <c r="A25" t="str">
        <f>special_keyvalue!A26</f>
        <v>skv_bounce_increase</v>
      </c>
      <c r="C25" t="str">
        <f>"|"""&amp;special_keyvalue!A26&amp;""""</f>
        <v>|"skv_bounce_increase"</v>
      </c>
    </row>
    <row r="26" spans="1:3">
      <c r="A26" t="str">
        <f>special_keyvalue!A27</f>
        <v>skv_bounce_reduction</v>
      </c>
      <c r="C26" t="str">
        <f>"|"""&amp;special_keyvalue!A27&amp;""""</f>
        <v>|"skv_bounce_reduction"</v>
      </c>
    </row>
    <row r="27" spans="1:3">
      <c r="A27" t="str">
        <f>special_keyvalue!A28</f>
        <v>skv_bounce_dmg</v>
      </c>
      <c r="C27" t="str">
        <f>"|"""&amp;special_keyvalue!A28&amp;""""</f>
        <v>|"skv_bounce_dmg"</v>
      </c>
    </row>
    <row r="28" spans="1:3">
      <c r="A28" t="str">
        <f>special_keyvalue!A29</f>
        <v>skv_targeting_count</v>
      </c>
      <c r="C28" t="str">
        <f>"|"""&amp;special_keyvalue!A29&amp;""""</f>
        <v>|"skv_targeting_count"</v>
      </c>
    </row>
    <row r="29" spans="1:3">
      <c r="A29" t="str">
        <f>special_keyvalue!A30</f>
        <v>skv_targeting_dmg</v>
      </c>
      <c r="C29" t="str">
        <f>"|"""&amp;special_keyvalue!A30&amp;""""</f>
        <v>|"skv_targeting_dmg"</v>
      </c>
    </row>
    <row r="30" spans="1:3">
      <c r="A30" t="str">
        <f>special_keyvalue!A31</f>
        <v>skv_targeting_multiple1</v>
      </c>
      <c r="C30" t="str">
        <f>"|"""&amp;special_keyvalue!A31&amp;""""</f>
        <v>|"skv_targeting_multiple1"</v>
      </c>
    </row>
    <row r="31" spans="1:3">
      <c r="A31" t="str">
        <f>special_keyvalue!A32</f>
        <v>skv_targeting_multiple2</v>
      </c>
      <c r="C31" t="str">
        <f>"|"""&amp;special_keyvalue!A32&amp;""""</f>
        <v>|"skv_targeting_multiple2"</v>
      </c>
    </row>
    <row r="32" spans="1:3">
      <c r="A32" t="str">
        <f>special_keyvalue!A33</f>
        <v>skv_targeting_multiple3</v>
      </c>
      <c r="C32" t="str">
        <f>"|"""&amp;special_keyvalue!A33&amp;""""</f>
        <v>|"skv_targeting_multiple3"</v>
      </c>
    </row>
    <row r="33" spans="1:3">
      <c r="A33" t="str">
        <f>special_keyvalue!A34</f>
        <v>skv_resource_income</v>
      </c>
      <c r="C33" t="str">
        <f>"|"""&amp;special_keyvalue!A34&amp;""""</f>
        <v>|"skv_resource_income"</v>
      </c>
    </row>
    <row r="34" spans="1:3">
      <c r="A34" t="str">
        <f>special_keyvalue!A35</f>
        <v>skv_orb_chance</v>
      </c>
      <c r="C34" t="str">
        <f>"|"""&amp;special_keyvalue!A35&amp;""""</f>
        <v>|"skv_orb_chance"</v>
      </c>
    </row>
    <row r="35" spans="1:3">
      <c r="A35" t="str">
        <f>special_keyvalue!A36</f>
        <v>skv_orb_required</v>
      </c>
      <c r="C35" t="str">
        <f>"|"""&amp;special_keyvalue!A36&amp;""""</f>
        <v>|"skv_orb_required"</v>
      </c>
    </row>
    <row r="36" spans="1:3">
      <c r="A36" t="str">
        <f>special_keyvalue!A37</f>
        <v>skv_orb_dmg</v>
      </c>
      <c r="C36" t="str">
        <f>"|"""&amp;special_keyvalue!A37&amp;""""</f>
        <v>|"skv_orb_dmg"</v>
      </c>
    </row>
    <row r="37" spans="1:3">
      <c r="A37" t="str">
        <f>special_keyvalue!A38</f>
        <v>skv_summon_duration</v>
      </c>
      <c r="C37" t="str">
        <f>"|"""&amp;special_keyvalue!A38&amp;""""</f>
        <v>|"skv_summon_duration"</v>
      </c>
    </row>
    <row r="38" spans="1:3">
      <c r="A38" t="str">
        <f>special_keyvalue!A39</f>
        <v>skv_summon_strength</v>
      </c>
      <c r="C38" t="str">
        <f>"|"""&amp;special_keyvalue!A39&amp;""""</f>
        <v>|"skv_summon_strength"</v>
      </c>
    </row>
    <row r="39" spans="1:3">
      <c r="A39" t="str">
        <f>special_keyvalue!A40</f>
        <v>skv_summon_haste</v>
      </c>
      <c r="C39" t="str">
        <f>"|"""&amp;special_keyvalue!A40&amp;""""</f>
        <v>|"skv_summon_haste"</v>
      </c>
    </row>
    <row r="40" spans="1:3">
      <c r="A40" t="str">
        <f>special_keyvalue!A41</f>
        <v>skv_summon_dmg</v>
      </c>
      <c r="C40" t="str">
        <f>"|"""&amp;special_keyvalue!A41&amp;""""</f>
        <v>|"skv_summon_dmg"</v>
      </c>
    </row>
    <row r="41" spans="1:3">
      <c r="A41" t="str">
        <f>special_keyvalue!A42</f>
        <v>skv_growth_bonus</v>
      </c>
      <c r="C41" t="str">
        <f>"|"""&amp;special_keyvalue!A42&amp;""""</f>
        <v>|"skv_growth_bonus"</v>
      </c>
    </row>
    <row r="42" spans="1:3">
      <c r="A42" t="str">
        <f>special_keyvalue!A43</f>
        <v>skv_buff_increase</v>
      </c>
      <c r="C42" t="str">
        <f>"|"""&amp;special_keyvalue!A43&amp;""""</f>
        <v>|"skv_buff_increase"</v>
      </c>
    </row>
    <row r="43" spans="1:3">
      <c r="A43" t="str">
        <f>special_keyvalue!A44</f>
        <v>skv_all_haste</v>
      </c>
      <c r="C43" t="str">
        <f>"|"""&amp;special_keyvalue!A44&amp;""""</f>
        <v>|"skv_all_haste"</v>
      </c>
    </row>
    <row r="44" spans="1:3">
      <c r="A44" t="str">
        <f>special_keyvalue!A45</f>
        <v>skv_all_dmg</v>
      </c>
      <c r="C44" t="str">
        <f>"|"""&amp;special_keyvalue!A45&amp;""""</f>
        <v>|"skv_all_dmg"</v>
      </c>
    </row>
    <row r="45" spans="1:3">
      <c r="A45" t="str">
        <f>special_keyvalue!A46</f>
        <v>skv_all_manacost</v>
      </c>
      <c r="C45" t="str">
        <f>"|"""&amp;special_keyvalue!A46&amp;""""</f>
        <v>|"skv_all_manacost"</v>
      </c>
    </row>
    <row r="46" spans="1:3">
      <c r="A46">
        <f>special_keyvalue!A47</f>
        <v>0</v>
      </c>
      <c r="C46" t="str">
        <f>"|"""&amp;special_keyvalue!A47&amp;""""</f>
        <v>|""</v>
      </c>
    </row>
    <row r="47" spans="1:3">
      <c r="A47">
        <f>special_keyvalue!A48</f>
        <v>0</v>
      </c>
      <c r="C47" t="str">
        <f>"|"""&amp;special_keyvalue!A48&amp;""""</f>
        <v>|""</v>
      </c>
    </row>
    <row r="48" spans="1:3">
      <c r="A48">
        <f>special_keyvalue!A49</f>
        <v>0</v>
      </c>
      <c r="C48" t="str">
        <f>"|"""&amp;special_keyvalue!A49&amp;""""</f>
        <v>|""</v>
      </c>
    </row>
    <row r="49" spans="1:3">
      <c r="A49">
        <f>special_keyvalue!A50</f>
        <v>0</v>
      </c>
      <c r="C49" t="str">
        <f>"|"""&amp;special_keyvalue!A50&amp;""""</f>
        <v>|""</v>
      </c>
    </row>
    <row r="50" spans="1:3">
      <c r="A50">
        <f>special_keyvalue!A51</f>
        <v>0</v>
      </c>
      <c r="C50" t="str">
        <f>"|"""&amp;special_keyvalue!A51&amp;""""</f>
        <v>|""</v>
      </c>
    </row>
    <row r="51" spans="1:3">
      <c r="A51">
        <f>special_keyvalue!A52</f>
        <v>0</v>
      </c>
      <c r="C51" t="str">
        <f>"|"""&amp;special_keyvalue!A52&amp;""""</f>
        <v>|""</v>
      </c>
    </row>
    <row r="52" spans="1:3">
      <c r="A52">
        <f>special_keyvalue!A53</f>
        <v>0</v>
      </c>
      <c r="C52" t="str">
        <f>"|"""&amp;special_keyvalue!A53&amp;""""</f>
        <v>|""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B3" sqref="B3"/>
    </sheetView>
  </sheetViews>
  <sheetFormatPr defaultColWidth="9" defaultRowHeight="13.5" outlineLevelCol="5"/>
  <sheetData>
    <row r="1" spans="1:6">
      <c r="A1" s="1" t="s">
        <v>18</v>
      </c>
      <c r="B1" s="2" t="s">
        <v>118</v>
      </c>
      <c r="E1" t="s">
        <v>96</v>
      </c>
      <c r="F1" t="s">
        <v>119</v>
      </c>
    </row>
    <row r="2" spans="1:6">
      <c r="A2" s="1" t="s">
        <v>9</v>
      </c>
      <c r="B2" s="2" t="s">
        <v>120</v>
      </c>
      <c r="E2" t="s">
        <v>50</v>
      </c>
      <c r="F2" s="2" t="s">
        <v>121</v>
      </c>
    </row>
    <row r="3" spans="1:6">
      <c r="A3" s="1" t="s">
        <v>41</v>
      </c>
      <c r="B3" s="2" t="s">
        <v>122</v>
      </c>
      <c r="E3" t="s">
        <v>41</v>
      </c>
      <c r="F3" s="2" t="s">
        <v>122</v>
      </c>
    </row>
    <row r="4" spans="1:6">
      <c r="A4" s="1" t="s">
        <v>29</v>
      </c>
      <c r="B4" s="2" t="s">
        <v>123</v>
      </c>
      <c r="E4" t="s">
        <v>18</v>
      </c>
      <c r="F4" s="2" t="s">
        <v>118</v>
      </c>
    </row>
    <row r="5" spans="1:6">
      <c r="A5" s="1" t="s">
        <v>110</v>
      </c>
      <c r="B5" s="2" t="s">
        <v>124</v>
      </c>
      <c r="E5" t="s">
        <v>63</v>
      </c>
      <c r="F5" s="2" t="s">
        <v>125</v>
      </c>
    </row>
    <row r="6" spans="1:6">
      <c r="A6" s="1" t="s">
        <v>83</v>
      </c>
      <c r="B6" s="2" t="s">
        <v>126</v>
      </c>
      <c r="E6" t="s">
        <v>9</v>
      </c>
      <c r="F6" s="2" t="s">
        <v>120</v>
      </c>
    </row>
    <row r="7" spans="1:6">
      <c r="A7" s="1" t="s">
        <v>96</v>
      </c>
      <c r="B7" s="2" t="s">
        <v>119</v>
      </c>
      <c r="E7" t="s">
        <v>71</v>
      </c>
      <c r="F7" s="2" t="s">
        <v>127</v>
      </c>
    </row>
    <row r="8" spans="1:6">
      <c r="A8" s="1" t="s">
        <v>37</v>
      </c>
      <c r="B8" s="2" t="s">
        <v>128</v>
      </c>
      <c r="E8" t="s">
        <v>29</v>
      </c>
      <c r="F8" t="s">
        <v>123</v>
      </c>
    </row>
    <row r="9" spans="1:6">
      <c r="A9" s="2" t="s">
        <v>87</v>
      </c>
      <c r="B9" s="2" t="s">
        <v>129</v>
      </c>
      <c r="E9" t="s">
        <v>87</v>
      </c>
      <c r="F9" t="s">
        <v>129</v>
      </c>
    </row>
    <row r="10" spans="1:6">
      <c r="A10" s="2" t="s">
        <v>130</v>
      </c>
      <c r="B10" s="2" t="s">
        <v>131</v>
      </c>
      <c r="E10" t="s">
        <v>83</v>
      </c>
      <c r="F10" t="s">
        <v>126</v>
      </c>
    </row>
    <row r="11" ht="16.5" spans="1:6">
      <c r="A11" s="3" t="s">
        <v>50</v>
      </c>
      <c r="B11" s="2" t="s">
        <v>121</v>
      </c>
      <c r="E11" t="s">
        <v>37</v>
      </c>
      <c r="F11" t="s">
        <v>128</v>
      </c>
    </row>
    <row r="12" spans="1:6">
      <c r="A12" s="2" t="s">
        <v>63</v>
      </c>
      <c r="B12" s="2" t="s">
        <v>125</v>
      </c>
      <c r="E12" t="s">
        <v>110</v>
      </c>
      <c r="F12" t="s">
        <v>124</v>
      </c>
    </row>
    <row r="13" spans="1:2">
      <c r="A13" s="2" t="s">
        <v>71</v>
      </c>
      <c r="B13" s="2" t="s">
        <v>127</v>
      </c>
    </row>
    <row r="14" spans="1:2">
      <c r="A14" t="s">
        <v>113</v>
      </c>
      <c r="B14" t="s">
        <v>132</v>
      </c>
    </row>
  </sheetData>
  <conditionalFormatting sqref="A11">
    <cfRule type="cellIs" dxfId="0" priority="1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special_keyvalue</vt:lpstr>
      <vt:lpstr>__Sheet2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2024-08-08T11:56:08Z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C042348C18154E7EB861D035B0937A4B_12</vt:lpwstr>
  </property>
</Properties>
</file>