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cuments\2020\"/>
    </mc:Choice>
  </mc:AlternateContent>
  <xr:revisionPtr revIDLastSave="0" documentId="13_ncr:1_{27B1C563-2F7F-47DD-8047-B8DFE0B28AF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KII Health Check Recepients" sheetId="43" r:id="rId1"/>
    <sheet name="PKII Employee Details" sheetId="44" r:id="rId2"/>
    <sheet name="July 1" sheetId="2" r:id="rId3"/>
    <sheet name="July 2" sheetId="3" r:id="rId4"/>
    <sheet name="July 3" sheetId="4" r:id="rId5"/>
    <sheet name="July 4" sheetId="5" r:id="rId6"/>
    <sheet name="July 5" sheetId="6" r:id="rId7"/>
    <sheet name="July 6" sheetId="7" r:id="rId8"/>
    <sheet name="July 7" sheetId="8" r:id="rId9"/>
    <sheet name="July 8" sheetId="9" r:id="rId10"/>
    <sheet name="July 9" sheetId="11" r:id="rId11"/>
    <sheet name="July 10" sheetId="13" r:id="rId12"/>
    <sheet name="July 11" sheetId="15" r:id="rId13"/>
    <sheet name="July 12" sheetId="16" r:id="rId14"/>
    <sheet name="July 13" sheetId="17" r:id="rId15"/>
    <sheet name="July 14" sheetId="19" r:id="rId16"/>
    <sheet name="July 15" sheetId="21" r:id="rId17"/>
    <sheet name="July 16" sheetId="23" r:id="rId18"/>
    <sheet name="July 17" sheetId="25" r:id="rId19"/>
    <sheet name="July 18" sheetId="26" r:id="rId20"/>
    <sheet name="July 19" sheetId="27" r:id="rId21"/>
    <sheet name="July 20" sheetId="28" r:id="rId22"/>
    <sheet name="July 21" sheetId="29" r:id="rId23"/>
    <sheet name="July 22" sheetId="30" r:id="rId24"/>
    <sheet name="July 23" sheetId="31" r:id="rId25"/>
    <sheet name="July 24" sheetId="32" r:id="rId26"/>
    <sheet name="July 25" sheetId="42" r:id="rId27"/>
    <sheet name="July 26" sheetId="34" r:id="rId28"/>
    <sheet name="July 27" sheetId="35" r:id="rId29"/>
    <sheet name="July 28" sheetId="36" r:id="rId30"/>
    <sheet name="July 29" sheetId="37" r:id="rId31"/>
    <sheet name="July 30" sheetId="38" r:id="rId32"/>
    <sheet name="July 31" sheetId="39" r:id="rId33"/>
  </sheets>
  <calcPr calcId="181029"/>
</workbook>
</file>

<file path=xl/calcChain.xml><?xml version="1.0" encoding="utf-8"?>
<calcChain xmlns="http://schemas.openxmlformats.org/spreadsheetml/2006/main">
  <c r="AK2" i="43" l="1"/>
  <c r="AH3" i="43"/>
  <c r="AH4" i="43"/>
  <c r="AH5" i="43"/>
  <c r="AH6" i="43"/>
  <c r="AH7" i="43"/>
  <c r="AH8" i="43"/>
  <c r="AH9" i="43"/>
  <c r="AH10" i="43"/>
  <c r="AH11" i="43"/>
  <c r="AH12" i="43"/>
  <c r="AH13" i="43"/>
  <c r="AH14" i="43"/>
  <c r="AH15" i="43"/>
  <c r="AH16" i="43"/>
  <c r="AH17" i="43"/>
  <c r="AH18" i="43"/>
  <c r="AH19" i="43"/>
  <c r="AH20" i="43"/>
  <c r="AH21" i="43"/>
  <c r="AH22" i="43"/>
  <c r="AH23" i="43"/>
  <c r="AH24" i="43"/>
  <c r="AH25" i="43"/>
  <c r="AH26" i="43"/>
  <c r="AH27" i="43"/>
  <c r="AH28" i="43"/>
  <c r="AH29" i="43"/>
  <c r="AH30" i="43"/>
  <c r="AH31" i="43"/>
  <c r="AH32" i="43"/>
  <c r="AH33" i="43"/>
  <c r="AH34" i="43"/>
  <c r="AH35" i="43"/>
  <c r="AH36" i="43"/>
  <c r="AH37" i="43"/>
  <c r="AH38" i="43"/>
  <c r="AH39" i="43"/>
  <c r="AH40" i="43"/>
  <c r="AH41" i="43"/>
  <c r="AH42" i="43"/>
  <c r="AH43" i="43"/>
  <c r="AH44" i="43"/>
  <c r="AH45" i="43"/>
  <c r="AH46" i="43"/>
  <c r="AH47" i="43"/>
  <c r="AH48" i="43"/>
  <c r="AH49" i="43"/>
  <c r="AH50" i="43"/>
  <c r="AH51" i="43"/>
  <c r="AH52" i="43"/>
  <c r="AH53" i="43"/>
  <c r="AH54" i="43"/>
  <c r="AH55" i="43"/>
  <c r="AH56" i="43"/>
  <c r="AH57" i="43"/>
  <c r="AH58" i="43"/>
  <c r="AH59" i="43"/>
  <c r="AH60" i="43"/>
  <c r="AH61" i="43"/>
  <c r="AH62" i="43"/>
  <c r="AH63" i="43"/>
  <c r="AH64" i="43"/>
  <c r="AH65" i="43"/>
  <c r="AH66" i="43"/>
  <c r="AH67" i="43"/>
  <c r="AH68" i="43"/>
  <c r="AH69" i="43"/>
  <c r="AH70" i="43"/>
  <c r="AH71" i="43"/>
  <c r="AH72" i="43"/>
  <c r="AH73" i="43"/>
  <c r="AH74" i="43"/>
  <c r="AH75" i="43"/>
  <c r="AH76" i="43"/>
  <c r="AH77" i="43"/>
  <c r="AH78" i="43"/>
  <c r="AH79" i="43"/>
  <c r="AH80" i="43"/>
  <c r="AH81" i="43"/>
  <c r="AH82" i="43"/>
  <c r="AH83" i="43"/>
  <c r="AH84" i="43"/>
  <c r="AH85" i="43"/>
  <c r="AH86" i="43"/>
  <c r="AH87" i="43"/>
  <c r="AH88" i="43"/>
  <c r="AH89" i="43"/>
  <c r="AH90" i="43"/>
  <c r="AH91" i="43"/>
  <c r="AH92" i="43"/>
  <c r="AH93" i="43"/>
  <c r="AH94" i="43"/>
  <c r="AH95" i="43"/>
  <c r="AH96" i="43"/>
  <c r="AH97" i="43"/>
  <c r="AH98" i="43"/>
  <c r="AH99" i="43"/>
  <c r="AH100" i="43"/>
  <c r="AH101" i="43"/>
  <c r="AH102" i="43"/>
  <c r="AH103" i="43"/>
  <c r="AH104" i="43"/>
  <c r="AH105" i="43"/>
  <c r="AH106" i="43"/>
  <c r="AH107" i="43"/>
  <c r="AH108" i="43"/>
  <c r="AH109" i="43"/>
  <c r="AH110" i="43"/>
  <c r="AH111" i="43"/>
  <c r="AH112" i="43"/>
  <c r="AH113" i="43"/>
  <c r="AH114" i="43"/>
  <c r="AH115" i="43"/>
  <c r="AH116" i="43"/>
  <c r="AH117" i="43"/>
  <c r="AH118" i="43"/>
  <c r="AH119" i="43"/>
  <c r="AH120" i="43"/>
  <c r="AH121" i="43"/>
  <c r="AH122" i="43"/>
  <c r="AH123" i="43"/>
  <c r="AH124" i="43"/>
  <c r="AH125" i="43"/>
  <c r="AH126" i="43"/>
  <c r="AH127" i="43"/>
  <c r="AH128" i="43"/>
  <c r="AH129" i="43"/>
  <c r="AH130" i="43"/>
  <c r="AH131" i="43"/>
  <c r="AH132" i="43"/>
  <c r="AH133" i="43"/>
  <c r="AH134" i="43"/>
  <c r="AH135" i="43"/>
  <c r="AH136" i="43"/>
  <c r="AH137" i="43"/>
  <c r="AH138" i="43"/>
  <c r="AH139" i="43"/>
  <c r="AH140" i="43"/>
  <c r="AH141" i="43"/>
  <c r="AH142" i="43"/>
  <c r="AH143" i="43"/>
  <c r="AH144" i="43"/>
  <c r="AH145" i="43"/>
  <c r="AH146" i="43"/>
  <c r="AH147" i="43"/>
  <c r="AH148" i="43"/>
  <c r="AH149" i="43"/>
  <c r="AH150" i="43"/>
  <c r="AH151" i="43"/>
  <c r="AH152" i="43"/>
  <c r="AH153" i="43"/>
  <c r="AH154" i="43"/>
  <c r="AH155" i="43"/>
  <c r="AH156" i="43"/>
  <c r="AH157" i="43"/>
  <c r="AH158" i="43"/>
  <c r="AH159" i="43"/>
  <c r="AH160" i="43"/>
  <c r="AH161" i="43"/>
  <c r="AH162" i="43"/>
  <c r="AH163" i="43"/>
  <c r="AH164" i="43"/>
  <c r="AH165" i="43"/>
  <c r="AH166" i="43"/>
  <c r="AH167" i="43"/>
  <c r="AH168" i="43"/>
  <c r="AH169" i="43"/>
  <c r="AH170" i="43"/>
  <c r="AH171" i="43"/>
  <c r="AH172" i="43"/>
  <c r="AH173" i="43"/>
  <c r="AH174" i="43"/>
  <c r="AH175" i="43"/>
  <c r="AH176" i="43"/>
  <c r="AH177" i="43"/>
  <c r="AH178" i="43"/>
  <c r="AH179" i="43"/>
  <c r="AH180" i="43"/>
  <c r="AH181" i="43"/>
  <c r="AH182" i="43"/>
  <c r="AH183" i="43"/>
  <c r="AH184" i="43"/>
  <c r="AH185" i="43"/>
  <c r="AH186" i="43"/>
  <c r="AH187" i="43"/>
  <c r="AH188" i="43"/>
  <c r="AH189" i="43"/>
  <c r="AH190" i="43"/>
  <c r="AH191" i="43"/>
  <c r="AH192" i="43"/>
  <c r="AH193" i="43"/>
  <c r="AH194" i="43"/>
  <c r="AH195" i="43"/>
  <c r="AH196" i="43"/>
  <c r="AH197" i="43"/>
  <c r="AH198" i="43"/>
  <c r="AH199" i="43"/>
  <c r="AH200" i="43"/>
  <c r="AH201" i="43"/>
  <c r="AH202" i="43"/>
  <c r="AH203" i="43"/>
  <c r="AH204" i="43"/>
  <c r="AH205" i="43"/>
  <c r="AH206" i="43"/>
  <c r="AH207" i="43"/>
  <c r="AH208" i="43"/>
  <c r="AH209" i="43"/>
  <c r="AH210" i="43"/>
  <c r="AH211" i="43"/>
  <c r="AH212" i="43"/>
  <c r="AH213" i="43"/>
  <c r="AH214" i="43"/>
  <c r="AH215" i="43"/>
  <c r="AH216" i="43"/>
  <c r="AH217" i="43"/>
  <c r="AH218" i="43"/>
  <c r="AH219" i="43"/>
  <c r="AH220" i="43"/>
  <c r="AH221" i="43"/>
  <c r="AH222" i="43"/>
  <c r="AH223" i="43"/>
  <c r="AH224" i="43"/>
  <c r="AH225" i="43"/>
  <c r="AH226" i="43"/>
  <c r="AH227" i="43"/>
  <c r="AH228" i="43"/>
  <c r="AH229" i="43"/>
  <c r="AH230" i="43"/>
  <c r="AH231" i="43"/>
  <c r="AH232" i="43"/>
  <c r="AH233" i="43"/>
  <c r="AH234" i="43"/>
  <c r="AH235" i="43"/>
  <c r="AH236" i="43"/>
  <c r="AH237" i="43"/>
  <c r="AH238" i="43"/>
  <c r="AH239" i="43"/>
  <c r="AH240" i="43"/>
  <c r="AH241" i="43"/>
  <c r="AH242" i="43"/>
  <c r="AH243" i="43"/>
  <c r="AH244" i="43"/>
  <c r="AH245" i="43"/>
  <c r="AH246" i="43"/>
  <c r="AH247" i="43"/>
  <c r="AH248" i="43"/>
  <c r="AH249" i="43"/>
  <c r="AI3" i="43"/>
  <c r="AI4" i="43"/>
  <c r="AI5" i="43"/>
  <c r="AI6" i="43"/>
  <c r="AI7" i="43"/>
  <c r="AI8" i="43"/>
  <c r="AI9" i="43"/>
  <c r="AI10" i="43"/>
  <c r="AI11" i="43"/>
  <c r="AI12" i="43"/>
  <c r="AI13" i="43"/>
  <c r="AI14" i="43"/>
  <c r="AI15" i="43"/>
  <c r="AI16" i="43"/>
  <c r="AI17" i="43"/>
  <c r="AI18" i="43"/>
  <c r="AI19" i="43"/>
  <c r="AI20" i="43"/>
  <c r="AI21" i="43"/>
  <c r="AI22" i="43"/>
  <c r="AI23" i="43"/>
  <c r="AI24" i="43"/>
  <c r="AI25" i="43"/>
  <c r="AI26" i="43"/>
  <c r="AI27" i="43"/>
  <c r="AI28" i="43"/>
  <c r="AI29" i="43"/>
  <c r="AI30" i="43"/>
  <c r="AI31" i="43"/>
  <c r="AI32" i="43"/>
  <c r="AI33" i="43"/>
  <c r="AI34" i="43"/>
  <c r="AI35" i="43"/>
  <c r="AI36" i="43"/>
  <c r="AI37" i="43"/>
  <c r="AI38" i="43"/>
  <c r="AI39" i="43"/>
  <c r="AI40" i="43"/>
  <c r="AI41" i="43"/>
  <c r="AI42" i="43"/>
  <c r="AI43" i="43"/>
  <c r="AI44" i="43"/>
  <c r="AI45" i="43"/>
  <c r="AI46" i="43"/>
  <c r="AI47" i="43"/>
  <c r="AI48" i="43"/>
  <c r="AI49" i="43"/>
  <c r="AI50" i="43"/>
  <c r="AI51" i="43"/>
  <c r="AI52" i="43"/>
  <c r="AI53" i="43"/>
  <c r="AI54" i="43"/>
  <c r="AI55" i="43"/>
  <c r="AI56" i="43"/>
  <c r="AI57" i="43"/>
  <c r="AI58" i="43"/>
  <c r="AI59" i="43"/>
  <c r="AI60" i="43"/>
  <c r="AI61" i="43"/>
  <c r="AI62" i="43"/>
  <c r="AI63" i="43"/>
  <c r="AI64" i="43"/>
  <c r="AI65" i="43"/>
  <c r="AI66" i="43"/>
  <c r="AI67" i="43"/>
  <c r="AI68" i="43"/>
  <c r="AI69" i="43"/>
  <c r="AI70" i="43"/>
  <c r="AI71" i="43"/>
  <c r="AI72" i="43"/>
  <c r="AI73" i="43"/>
  <c r="AI74" i="43"/>
  <c r="AI75" i="43"/>
  <c r="AI76" i="43"/>
  <c r="AI77" i="43"/>
  <c r="AI78" i="43"/>
  <c r="AI79" i="43"/>
  <c r="AI80" i="43"/>
  <c r="AI81" i="43"/>
  <c r="AI82" i="43"/>
  <c r="AI83" i="43"/>
  <c r="AI84" i="43"/>
  <c r="AI85" i="43"/>
  <c r="AI86" i="43"/>
  <c r="AI87" i="43"/>
  <c r="AI88" i="43"/>
  <c r="AI89" i="43"/>
  <c r="AI90" i="43"/>
  <c r="AI91" i="43"/>
  <c r="AI92" i="43"/>
  <c r="AI93" i="43"/>
  <c r="AI94" i="43"/>
  <c r="AI95" i="43"/>
  <c r="AI96" i="43"/>
  <c r="AI97" i="43"/>
  <c r="AI98" i="43"/>
  <c r="AI99" i="43"/>
  <c r="AI100" i="43"/>
  <c r="AI101" i="43"/>
  <c r="AI102" i="43"/>
  <c r="AI103" i="43"/>
  <c r="AI104" i="43"/>
  <c r="AI105" i="43"/>
  <c r="AI106" i="43"/>
  <c r="AI107" i="43"/>
  <c r="AI108" i="43"/>
  <c r="AI109" i="43"/>
  <c r="AI110" i="43"/>
  <c r="AI111" i="43"/>
  <c r="AI112" i="43"/>
  <c r="AI113" i="43"/>
  <c r="AI114" i="43"/>
  <c r="AI115" i="43"/>
  <c r="AI116" i="43"/>
  <c r="AI117" i="43"/>
  <c r="AI118" i="43"/>
  <c r="AI119" i="43"/>
  <c r="AI120" i="43"/>
  <c r="AI121" i="43"/>
  <c r="AI122" i="43"/>
  <c r="AI123" i="43"/>
  <c r="AI124" i="43"/>
  <c r="AI125" i="43"/>
  <c r="AI126" i="43"/>
  <c r="AI127" i="43"/>
  <c r="AI128" i="43"/>
  <c r="AI129" i="43"/>
  <c r="AI130" i="43"/>
  <c r="AI131" i="43"/>
  <c r="AI132" i="43"/>
  <c r="AI133" i="43"/>
  <c r="AI134" i="43"/>
  <c r="AI135" i="43"/>
  <c r="AI136" i="43"/>
  <c r="AI137" i="43"/>
  <c r="AI138" i="43"/>
  <c r="AI139" i="43"/>
  <c r="AI140" i="43"/>
  <c r="AI141" i="43"/>
  <c r="AI142" i="43"/>
  <c r="AI143" i="43"/>
  <c r="AI144" i="43"/>
  <c r="AI145" i="43"/>
  <c r="AI146" i="43"/>
  <c r="AI147" i="43"/>
  <c r="AI148" i="43"/>
  <c r="AI149" i="43"/>
  <c r="AI150" i="43"/>
  <c r="AI151" i="43"/>
  <c r="AI152" i="43"/>
  <c r="AI153" i="43"/>
  <c r="AI154" i="43"/>
  <c r="AI155" i="43"/>
  <c r="AI156" i="43"/>
  <c r="AI157" i="43"/>
  <c r="AI158" i="43"/>
  <c r="AI159" i="43"/>
  <c r="AI160" i="43"/>
  <c r="AI161" i="43"/>
  <c r="AI162" i="43"/>
  <c r="AI163" i="43"/>
  <c r="AI164" i="43"/>
  <c r="AI165" i="43"/>
  <c r="AI166" i="43"/>
  <c r="AI167" i="43"/>
  <c r="AI168" i="43"/>
  <c r="AI169" i="43"/>
  <c r="AI170" i="43"/>
  <c r="AI171" i="43"/>
  <c r="AI172" i="43"/>
  <c r="AI173" i="43"/>
  <c r="AI174" i="43"/>
  <c r="AI175" i="43"/>
  <c r="AI176" i="43"/>
  <c r="AI177" i="43"/>
  <c r="AI178" i="43"/>
  <c r="AI179" i="43"/>
  <c r="AI180" i="43"/>
  <c r="AI181" i="43"/>
  <c r="AI182" i="43"/>
  <c r="AI183" i="43"/>
  <c r="AI184" i="43"/>
  <c r="AI185" i="43"/>
  <c r="AI186" i="43"/>
  <c r="AI187" i="43"/>
  <c r="AI188" i="43"/>
  <c r="AI189" i="43"/>
  <c r="AI190" i="43"/>
  <c r="AI191" i="43"/>
  <c r="AI192" i="43"/>
  <c r="AI193" i="43"/>
  <c r="AI194" i="43"/>
  <c r="AI195" i="43"/>
  <c r="AI196" i="43"/>
  <c r="AI197" i="43"/>
  <c r="AI198" i="43"/>
  <c r="AI199" i="43"/>
  <c r="AI200" i="43"/>
  <c r="AI201" i="43"/>
  <c r="AI202" i="43"/>
  <c r="AI203" i="43"/>
  <c r="AI204" i="43"/>
  <c r="AI205" i="43"/>
  <c r="AI206" i="43"/>
  <c r="AI207" i="43"/>
  <c r="AI208" i="43"/>
  <c r="AI209" i="43"/>
  <c r="AI210" i="43"/>
  <c r="AI211" i="43"/>
  <c r="AI212" i="43"/>
  <c r="AI213" i="43"/>
  <c r="AI214" i="43"/>
  <c r="AI215" i="43"/>
  <c r="AI216" i="43"/>
  <c r="AI217" i="43"/>
  <c r="AI218" i="43"/>
  <c r="AI219" i="43"/>
  <c r="AI220" i="43"/>
  <c r="AI221" i="43"/>
  <c r="AI222" i="43"/>
  <c r="AI223" i="43"/>
  <c r="AI224" i="43"/>
  <c r="AI225" i="43"/>
  <c r="AI226" i="43"/>
  <c r="AI227" i="43"/>
  <c r="AI228" i="43"/>
  <c r="AI229" i="43"/>
  <c r="AI230" i="43"/>
  <c r="AI231" i="43"/>
  <c r="AI232" i="43"/>
  <c r="AI233" i="43"/>
  <c r="AI234" i="43"/>
  <c r="AI235" i="43"/>
  <c r="AI236" i="43"/>
  <c r="AI237" i="43"/>
  <c r="AI238" i="43"/>
  <c r="AI239" i="43"/>
  <c r="AI240" i="43"/>
  <c r="AI241" i="43"/>
  <c r="AI242" i="43"/>
  <c r="AI243" i="43"/>
  <c r="AI244" i="43"/>
  <c r="AI245" i="43"/>
  <c r="AI246" i="43"/>
  <c r="AI247" i="43"/>
  <c r="AI248" i="43"/>
  <c r="AI249" i="43"/>
  <c r="AJ3" i="43"/>
  <c r="AJ4" i="43"/>
  <c r="AJ5" i="43"/>
  <c r="AJ6" i="43"/>
  <c r="AJ7" i="43"/>
  <c r="AJ8" i="43"/>
  <c r="AJ9" i="43"/>
  <c r="AJ10" i="43"/>
  <c r="AJ11" i="43"/>
  <c r="AJ12" i="43"/>
  <c r="AJ13" i="43"/>
  <c r="AJ14" i="43"/>
  <c r="AJ15" i="43"/>
  <c r="AJ16" i="43"/>
  <c r="AJ17" i="43"/>
  <c r="AJ18" i="43"/>
  <c r="AJ19" i="43"/>
  <c r="AJ20" i="43"/>
  <c r="AJ21" i="43"/>
  <c r="AJ22" i="43"/>
  <c r="AJ23" i="43"/>
  <c r="AJ24" i="43"/>
  <c r="AJ25" i="43"/>
  <c r="AJ26" i="43"/>
  <c r="AJ27" i="43"/>
  <c r="AJ28" i="43"/>
  <c r="AJ29" i="43"/>
  <c r="AJ30" i="43"/>
  <c r="AJ31" i="43"/>
  <c r="AJ32" i="43"/>
  <c r="AJ33" i="43"/>
  <c r="AJ34" i="43"/>
  <c r="AJ35" i="43"/>
  <c r="AJ36" i="43"/>
  <c r="AJ37" i="43"/>
  <c r="AJ38" i="43"/>
  <c r="AJ39" i="43"/>
  <c r="AJ40" i="43"/>
  <c r="AJ41" i="43"/>
  <c r="AJ42" i="43"/>
  <c r="AJ43" i="43"/>
  <c r="AJ44" i="43"/>
  <c r="AJ45" i="43"/>
  <c r="AJ46" i="43"/>
  <c r="AJ47" i="43"/>
  <c r="AJ48" i="43"/>
  <c r="AJ49" i="43"/>
  <c r="AJ50" i="43"/>
  <c r="AJ51" i="43"/>
  <c r="AJ52" i="43"/>
  <c r="AJ53" i="43"/>
  <c r="AJ54" i="43"/>
  <c r="AJ55" i="43"/>
  <c r="AJ56" i="43"/>
  <c r="AJ57" i="43"/>
  <c r="AJ58" i="43"/>
  <c r="AJ59" i="43"/>
  <c r="AJ60" i="43"/>
  <c r="AJ61" i="43"/>
  <c r="AJ62" i="43"/>
  <c r="AJ63" i="43"/>
  <c r="AJ64" i="43"/>
  <c r="AJ65" i="43"/>
  <c r="AJ66" i="43"/>
  <c r="AJ67" i="43"/>
  <c r="AJ68" i="43"/>
  <c r="AJ69" i="43"/>
  <c r="AJ70" i="43"/>
  <c r="AJ71" i="43"/>
  <c r="AJ72" i="43"/>
  <c r="AJ73" i="43"/>
  <c r="AJ74" i="43"/>
  <c r="AJ75" i="43"/>
  <c r="AJ76" i="43"/>
  <c r="AJ77" i="43"/>
  <c r="AJ78" i="43"/>
  <c r="AJ79" i="43"/>
  <c r="AJ80" i="43"/>
  <c r="AJ81" i="43"/>
  <c r="AJ82" i="43"/>
  <c r="AJ83" i="43"/>
  <c r="AJ84" i="43"/>
  <c r="AJ85" i="43"/>
  <c r="AJ86" i="43"/>
  <c r="AJ87" i="43"/>
  <c r="AJ88" i="43"/>
  <c r="AJ89" i="43"/>
  <c r="AJ90" i="43"/>
  <c r="AJ91" i="43"/>
  <c r="AJ92" i="43"/>
  <c r="AJ93" i="43"/>
  <c r="AJ94" i="43"/>
  <c r="AJ95" i="43"/>
  <c r="AJ96" i="43"/>
  <c r="AJ97" i="43"/>
  <c r="AJ98" i="43"/>
  <c r="AJ99" i="43"/>
  <c r="AJ100" i="43"/>
  <c r="AJ101" i="43"/>
  <c r="AJ102" i="43"/>
  <c r="AJ103" i="43"/>
  <c r="AJ104" i="43"/>
  <c r="AJ105" i="43"/>
  <c r="AJ106" i="43"/>
  <c r="AJ107" i="43"/>
  <c r="AJ108" i="43"/>
  <c r="AJ109" i="43"/>
  <c r="AJ110" i="43"/>
  <c r="AJ111" i="43"/>
  <c r="AJ112" i="43"/>
  <c r="AJ113" i="43"/>
  <c r="AJ114" i="43"/>
  <c r="AJ115" i="43"/>
  <c r="AJ116" i="43"/>
  <c r="AJ117" i="43"/>
  <c r="AJ118" i="43"/>
  <c r="AJ119" i="43"/>
  <c r="AJ120" i="43"/>
  <c r="AJ121" i="43"/>
  <c r="AJ122" i="43"/>
  <c r="AJ123" i="43"/>
  <c r="AJ124" i="43"/>
  <c r="AJ125" i="43"/>
  <c r="AJ126" i="43"/>
  <c r="AJ127" i="43"/>
  <c r="AJ128" i="43"/>
  <c r="AJ129" i="43"/>
  <c r="AJ130" i="43"/>
  <c r="AJ131" i="43"/>
  <c r="AJ132" i="43"/>
  <c r="AJ133" i="43"/>
  <c r="AJ134" i="43"/>
  <c r="AJ135" i="43"/>
  <c r="AJ136" i="43"/>
  <c r="AJ137" i="43"/>
  <c r="AJ138" i="43"/>
  <c r="AJ139" i="43"/>
  <c r="AJ140" i="43"/>
  <c r="AJ141" i="43"/>
  <c r="AJ142" i="43"/>
  <c r="AJ143" i="43"/>
  <c r="AJ144" i="43"/>
  <c r="AJ145" i="43"/>
  <c r="AJ146" i="43"/>
  <c r="AJ147" i="43"/>
  <c r="AJ148" i="43"/>
  <c r="AJ149" i="43"/>
  <c r="AJ150" i="43"/>
  <c r="AJ151" i="43"/>
  <c r="AJ152" i="43"/>
  <c r="AJ153" i="43"/>
  <c r="AJ154" i="43"/>
  <c r="AJ155" i="43"/>
  <c r="AJ156" i="43"/>
  <c r="AJ157" i="43"/>
  <c r="AJ158" i="43"/>
  <c r="AJ159" i="43"/>
  <c r="AJ160" i="43"/>
  <c r="AJ161" i="43"/>
  <c r="AJ162" i="43"/>
  <c r="AJ163" i="43"/>
  <c r="AJ164" i="43"/>
  <c r="AJ165" i="43"/>
  <c r="AJ166" i="43"/>
  <c r="AJ167" i="43"/>
  <c r="AJ168" i="43"/>
  <c r="AJ169" i="43"/>
  <c r="AJ170" i="43"/>
  <c r="AJ171" i="43"/>
  <c r="AJ172" i="43"/>
  <c r="AJ173" i="43"/>
  <c r="AJ174" i="43"/>
  <c r="AJ175" i="43"/>
  <c r="AJ176" i="43"/>
  <c r="AJ177" i="43"/>
  <c r="AJ178" i="43"/>
  <c r="AJ179" i="43"/>
  <c r="AJ180" i="43"/>
  <c r="AJ181" i="43"/>
  <c r="AJ182" i="43"/>
  <c r="AJ183" i="43"/>
  <c r="AJ184" i="43"/>
  <c r="AJ185" i="43"/>
  <c r="AJ186" i="43"/>
  <c r="AJ187" i="43"/>
  <c r="AJ188" i="43"/>
  <c r="AJ189" i="43"/>
  <c r="AJ190" i="43"/>
  <c r="AJ191" i="43"/>
  <c r="AJ192" i="43"/>
  <c r="AJ193" i="43"/>
  <c r="AJ194" i="43"/>
  <c r="AJ195" i="43"/>
  <c r="AJ196" i="43"/>
  <c r="AJ197" i="43"/>
  <c r="AJ198" i="43"/>
  <c r="AJ199" i="43"/>
  <c r="AJ200" i="43"/>
  <c r="AJ201" i="43"/>
  <c r="AJ202" i="43"/>
  <c r="AJ203" i="43"/>
  <c r="AJ204" i="43"/>
  <c r="AJ205" i="43"/>
  <c r="AJ206" i="43"/>
  <c r="AJ207" i="43"/>
  <c r="AJ208" i="43"/>
  <c r="AJ209" i="43"/>
  <c r="AJ210" i="43"/>
  <c r="AJ211" i="43"/>
  <c r="AJ212" i="43"/>
  <c r="AJ213" i="43"/>
  <c r="AJ214" i="43"/>
  <c r="AJ215" i="43"/>
  <c r="AJ216" i="43"/>
  <c r="AJ217" i="43"/>
  <c r="AJ218" i="43"/>
  <c r="AJ219" i="43"/>
  <c r="AJ220" i="43"/>
  <c r="AJ221" i="43"/>
  <c r="AJ222" i="43"/>
  <c r="AJ223" i="43"/>
  <c r="AJ224" i="43"/>
  <c r="AJ225" i="43"/>
  <c r="AJ226" i="43"/>
  <c r="AJ227" i="43"/>
  <c r="AJ228" i="43"/>
  <c r="AJ229" i="43"/>
  <c r="AJ230" i="43"/>
  <c r="AJ231" i="43"/>
  <c r="AJ232" i="43"/>
  <c r="AJ233" i="43"/>
  <c r="AJ234" i="43"/>
  <c r="AJ235" i="43"/>
  <c r="AJ236" i="43"/>
  <c r="AJ237" i="43"/>
  <c r="AJ238" i="43"/>
  <c r="AJ239" i="43"/>
  <c r="AJ240" i="43"/>
  <c r="AJ241" i="43"/>
  <c r="AJ242" i="43"/>
  <c r="AJ243" i="43"/>
  <c r="AJ244" i="43"/>
  <c r="AJ245" i="43"/>
  <c r="AJ246" i="43"/>
  <c r="AJ247" i="43"/>
  <c r="AJ248" i="43"/>
  <c r="AJ249" i="43"/>
  <c r="AJ2" i="43"/>
  <c r="AI2" i="43"/>
  <c r="AH2" i="43"/>
  <c r="AG3" i="43"/>
  <c r="AG4" i="43"/>
  <c r="AG5" i="43"/>
  <c r="AG6" i="43"/>
  <c r="AG7" i="43"/>
  <c r="AG8" i="43"/>
  <c r="AG9" i="43"/>
  <c r="AG10" i="43"/>
  <c r="AG11" i="43"/>
  <c r="AG12" i="43"/>
  <c r="AG13" i="43"/>
  <c r="AG14" i="43"/>
  <c r="AG15" i="43"/>
  <c r="AG16" i="43"/>
  <c r="AG17" i="43"/>
  <c r="AG18" i="43"/>
  <c r="AG19" i="43"/>
  <c r="AG20" i="43"/>
  <c r="AG21" i="43"/>
  <c r="AG22" i="43"/>
  <c r="AG23" i="43"/>
  <c r="AG24" i="43"/>
  <c r="AG25" i="43"/>
  <c r="AG26" i="43"/>
  <c r="AG27" i="43"/>
  <c r="AG28" i="43"/>
  <c r="AG29" i="43"/>
  <c r="AG30" i="43"/>
  <c r="AG31" i="43"/>
  <c r="AG32" i="43"/>
  <c r="AG33" i="43"/>
  <c r="AG34" i="43"/>
  <c r="AG35" i="43"/>
  <c r="AG36" i="43"/>
  <c r="AG37" i="43"/>
  <c r="AG38" i="43"/>
  <c r="AG39" i="43"/>
  <c r="AG40" i="43"/>
  <c r="AG41" i="43"/>
  <c r="AG42" i="43"/>
  <c r="AG43" i="43"/>
  <c r="AG44" i="43"/>
  <c r="AG45" i="43"/>
  <c r="AG46" i="43"/>
  <c r="AG47" i="43"/>
  <c r="AG48" i="43"/>
  <c r="AG49" i="43"/>
  <c r="AG50" i="43"/>
  <c r="AG51" i="43"/>
  <c r="AG52" i="43"/>
  <c r="AG53" i="43"/>
  <c r="AG54" i="43"/>
  <c r="AG55" i="43"/>
  <c r="AG56" i="43"/>
  <c r="AG57" i="43"/>
  <c r="AG58" i="43"/>
  <c r="AG59" i="43"/>
  <c r="AG60" i="43"/>
  <c r="AG61" i="43"/>
  <c r="AG62" i="43"/>
  <c r="AG63" i="43"/>
  <c r="AG64" i="43"/>
  <c r="AG65" i="43"/>
  <c r="AG66" i="43"/>
  <c r="AG67" i="43"/>
  <c r="AG68" i="43"/>
  <c r="AG69" i="43"/>
  <c r="AG70" i="43"/>
  <c r="AG71" i="43"/>
  <c r="AG72" i="43"/>
  <c r="AG73" i="43"/>
  <c r="AG74" i="43"/>
  <c r="AG75" i="43"/>
  <c r="AG76" i="43"/>
  <c r="AG77" i="43"/>
  <c r="AG78" i="43"/>
  <c r="AG79" i="43"/>
  <c r="AG80" i="43"/>
  <c r="AG81" i="43"/>
  <c r="AG82" i="43"/>
  <c r="AG83" i="43"/>
  <c r="AG84" i="43"/>
  <c r="AG85" i="43"/>
  <c r="AG86" i="43"/>
  <c r="AG87" i="43"/>
  <c r="AG88" i="43"/>
  <c r="AG89" i="43"/>
  <c r="AG90" i="43"/>
  <c r="AG91" i="43"/>
  <c r="AG92" i="43"/>
  <c r="AG93" i="43"/>
  <c r="AG94" i="43"/>
  <c r="AG95" i="43"/>
  <c r="AG96" i="43"/>
  <c r="AG97" i="43"/>
  <c r="AG98" i="43"/>
  <c r="AG99" i="43"/>
  <c r="AG100" i="43"/>
  <c r="AG101" i="43"/>
  <c r="AG102" i="43"/>
  <c r="AG103" i="43"/>
  <c r="AG104" i="43"/>
  <c r="AG105" i="43"/>
  <c r="AG106" i="43"/>
  <c r="AG107" i="43"/>
  <c r="AG108" i="43"/>
  <c r="AG109" i="43"/>
  <c r="AG110" i="43"/>
  <c r="AG111" i="43"/>
  <c r="AG112" i="43"/>
  <c r="AG113" i="43"/>
  <c r="AG114" i="43"/>
  <c r="AG115" i="43"/>
  <c r="AG116" i="43"/>
  <c r="AG117" i="43"/>
  <c r="AG118" i="43"/>
  <c r="AG119" i="43"/>
  <c r="AG120" i="43"/>
  <c r="AG121" i="43"/>
  <c r="AG122" i="43"/>
  <c r="AG123" i="43"/>
  <c r="AG124" i="43"/>
  <c r="AG125" i="43"/>
  <c r="AG126" i="43"/>
  <c r="AG127" i="43"/>
  <c r="AG128" i="43"/>
  <c r="AG129" i="43"/>
  <c r="AG130" i="43"/>
  <c r="AG131" i="43"/>
  <c r="AG132" i="43"/>
  <c r="AG133" i="43"/>
  <c r="AG134" i="43"/>
  <c r="AG135" i="43"/>
  <c r="AG136" i="43"/>
  <c r="AG137" i="43"/>
  <c r="AG138" i="43"/>
  <c r="AG139" i="43"/>
  <c r="AG140" i="43"/>
  <c r="AG141" i="43"/>
  <c r="AG142" i="43"/>
  <c r="AG143" i="43"/>
  <c r="AG144" i="43"/>
  <c r="AG145" i="43"/>
  <c r="AG146" i="43"/>
  <c r="AG147" i="43"/>
  <c r="AG148" i="43"/>
  <c r="AG149" i="43"/>
  <c r="AG150" i="43"/>
  <c r="AG151" i="43"/>
  <c r="AG152" i="43"/>
  <c r="AG153" i="43"/>
  <c r="AG154" i="43"/>
  <c r="AG155" i="43"/>
  <c r="AG156" i="43"/>
  <c r="AG157" i="43"/>
  <c r="AG158" i="43"/>
  <c r="AG159" i="43"/>
  <c r="AG160" i="43"/>
  <c r="AG161" i="43"/>
  <c r="AG162" i="43"/>
  <c r="AG163" i="43"/>
  <c r="AG164" i="43"/>
  <c r="AG165" i="43"/>
  <c r="AG166" i="43"/>
  <c r="AG167" i="43"/>
  <c r="AG168" i="43"/>
  <c r="AG169" i="43"/>
  <c r="AG170" i="43"/>
  <c r="AG171" i="43"/>
  <c r="AG172" i="43"/>
  <c r="AG173" i="43"/>
  <c r="AG174" i="43"/>
  <c r="AG175" i="43"/>
  <c r="AG176" i="43"/>
  <c r="AG177" i="43"/>
  <c r="AG178" i="43"/>
  <c r="AG179" i="43"/>
  <c r="AG180" i="43"/>
  <c r="AG181" i="43"/>
  <c r="AG182" i="43"/>
  <c r="AG183" i="43"/>
  <c r="AG184" i="43"/>
  <c r="AG185" i="43"/>
  <c r="AG186" i="43"/>
  <c r="AG187" i="43"/>
  <c r="AG188" i="43"/>
  <c r="AG189" i="43"/>
  <c r="AG190" i="43"/>
  <c r="AG191" i="43"/>
  <c r="AG192" i="43"/>
  <c r="AG193" i="43"/>
  <c r="AG194" i="43"/>
  <c r="AG195" i="43"/>
  <c r="AG196" i="43"/>
  <c r="AG197" i="43"/>
  <c r="AG198" i="43"/>
  <c r="AG199" i="43"/>
  <c r="AG200" i="43"/>
  <c r="AG201" i="43"/>
  <c r="AG202" i="43"/>
  <c r="AG203" i="43"/>
  <c r="AG204" i="43"/>
  <c r="AG205" i="43"/>
  <c r="AG206" i="43"/>
  <c r="AG207" i="43"/>
  <c r="AG208" i="43"/>
  <c r="AG209" i="43"/>
  <c r="AG210" i="43"/>
  <c r="AG211" i="43"/>
  <c r="AG212" i="43"/>
  <c r="AG213" i="43"/>
  <c r="AG214" i="43"/>
  <c r="AG215" i="43"/>
  <c r="AG216" i="43"/>
  <c r="AG217" i="43"/>
  <c r="AG218" i="43"/>
  <c r="AG219" i="43"/>
  <c r="AG220" i="43"/>
  <c r="AG221" i="43"/>
  <c r="AG222" i="43"/>
  <c r="AG223" i="43"/>
  <c r="AG224" i="43"/>
  <c r="AG225" i="43"/>
  <c r="AG226" i="43"/>
  <c r="AG227" i="43"/>
  <c r="AG228" i="43"/>
  <c r="AG229" i="43"/>
  <c r="AG230" i="43"/>
  <c r="AG231" i="43"/>
  <c r="AG232" i="43"/>
  <c r="AG233" i="43"/>
  <c r="AG234" i="43"/>
  <c r="AG235" i="43"/>
  <c r="AG236" i="43"/>
  <c r="AG237" i="43"/>
  <c r="AG238" i="43"/>
  <c r="AG239" i="43"/>
  <c r="AG240" i="43"/>
  <c r="AG241" i="43"/>
  <c r="AG242" i="43"/>
  <c r="AG243" i="43"/>
  <c r="AG244" i="43"/>
  <c r="AG245" i="43"/>
  <c r="AG246" i="43"/>
  <c r="AG247" i="43"/>
  <c r="AG248" i="43"/>
  <c r="AG249" i="43"/>
  <c r="AG2" i="43"/>
  <c r="AF3" i="43"/>
  <c r="AF4" i="43"/>
  <c r="AF5" i="43"/>
  <c r="AF6" i="43"/>
  <c r="AF7" i="43"/>
  <c r="AF8" i="43"/>
  <c r="AF9" i="43"/>
  <c r="AF10" i="43"/>
  <c r="AF11" i="43"/>
  <c r="AF12" i="43"/>
  <c r="AF13" i="43"/>
  <c r="AF14" i="43"/>
  <c r="AF15" i="43"/>
  <c r="AF16" i="43"/>
  <c r="AF17" i="43"/>
  <c r="AF18" i="43"/>
  <c r="AF19" i="43"/>
  <c r="AF20" i="43"/>
  <c r="AF21" i="43"/>
  <c r="AF22" i="43"/>
  <c r="AF23" i="43"/>
  <c r="AF24" i="43"/>
  <c r="AF25" i="43"/>
  <c r="AF26" i="43"/>
  <c r="AF27" i="43"/>
  <c r="AF28" i="43"/>
  <c r="AF29" i="43"/>
  <c r="AF30" i="43"/>
  <c r="AF31" i="43"/>
  <c r="AF32" i="43"/>
  <c r="AF33" i="43"/>
  <c r="AF34" i="43"/>
  <c r="AF35" i="43"/>
  <c r="AF36" i="43"/>
  <c r="AF37" i="43"/>
  <c r="AF38" i="43"/>
  <c r="AF39" i="43"/>
  <c r="AF40" i="43"/>
  <c r="AF41" i="43"/>
  <c r="AF42" i="43"/>
  <c r="AF43" i="43"/>
  <c r="AF44" i="43"/>
  <c r="AF45" i="43"/>
  <c r="AF46" i="43"/>
  <c r="AF47" i="43"/>
  <c r="AF48" i="43"/>
  <c r="AF49" i="43"/>
  <c r="AF50" i="43"/>
  <c r="AF51" i="43"/>
  <c r="AF52" i="43"/>
  <c r="AF53" i="43"/>
  <c r="AF54" i="43"/>
  <c r="AF55" i="43"/>
  <c r="AF56" i="43"/>
  <c r="AF57" i="43"/>
  <c r="AF58" i="43"/>
  <c r="AF59" i="43"/>
  <c r="AF60" i="43"/>
  <c r="AF61" i="43"/>
  <c r="AF62" i="43"/>
  <c r="AF63" i="43"/>
  <c r="AF64" i="43"/>
  <c r="AF65" i="43"/>
  <c r="AF66" i="43"/>
  <c r="AF67" i="43"/>
  <c r="AF68" i="43"/>
  <c r="AF69" i="43"/>
  <c r="AF70" i="43"/>
  <c r="AF71" i="43"/>
  <c r="AF72" i="43"/>
  <c r="AF73" i="43"/>
  <c r="AF74" i="43"/>
  <c r="AF75" i="43"/>
  <c r="AF76" i="43"/>
  <c r="AF77" i="43"/>
  <c r="AF78" i="43"/>
  <c r="AF79" i="43"/>
  <c r="AF80" i="43"/>
  <c r="AF81" i="43"/>
  <c r="AF82" i="43"/>
  <c r="AF83" i="43"/>
  <c r="AF84" i="43"/>
  <c r="AF85" i="43"/>
  <c r="AF86" i="43"/>
  <c r="AF87" i="43"/>
  <c r="AF88" i="43"/>
  <c r="AF89" i="43"/>
  <c r="AF90" i="43"/>
  <c r="AF91" i="43"/>
  <c r="AF92" i="43"/>
  <c r="AF93" i="43"/>
  <c r="AF94" i="43"/>
  <c r="AF95" i="43"/>
  <c r="AF96" i="43"/>
  <c r="AF97" i="43"/>
  <c r="AF98" i="43"/>
  <c r="AF99" i="43"/>
  <c r="AF100" i="43"/>
  <c r="AF101" i="43"/>
  <c r="AF102" i="43"/>
  <c r="AF103" i="43"/>
  <c r="AF104" i="43"/>
  <c r="AF105" i="43"/>
  <c r="AF106" i="43"/>
  <c r="AF107" i="43"/>
  <c r="AF108" i="43"/>
  <c r="AF109" i="43"/>
  <c r="AF110" i="43"/>
  <c r="AF111" i="43"/>
  <c r="AF112" i="43"/>
  <c r="AF113" i="43"/>
  <c r="AF114" i="43"/>
  <c r="AF115" i="43"/>
  <c r="AF116" i="43"/>
  <c r="AF117" i="43"/>
  <c r="AF118" i="43"/>
  <c r="AF119" i="43"/>
  <c r="AF120" i="43"/>
  <c r="AF121" i="43"/>
  <c r="AF122" i="43"/>
  <c r="AF123" i="43"/>
  <c r="AF124" i="43"/>
  <c r="AF125" i="43"/>
  <c r="AF126" i="43"/>
  <c r="AF127" i="43"/>
  <c r="AF128" i="43"/>
  <c r="AF129" i="43"/>
  <c r="AF130" i="43"/>
  <c r="AF131" i="43"/>
  <c r="AF132" i="43"/>
  <c r="AF133" i="43"/>
  <c r="AF134" i="43"/>
  <c r="AF135" i="43"/>
  <c r="AF136" i="43"/>
  <c r="AF137" i="43"/>
  <c r="AF138" i="43"/>
  <c r="AF139" i="43"/>
  <c r="AF140" i="43"/>
  <c r="AF141" i="43"/>
  <c r="AF142" i="43"/>
  <c r="AF143" i="43"/>
  <c r="AF144" i="43"/>
  <c r="AF145" i="43"/>
  <c r="AF146" i="43"/>
  <c r="AF147" i="43"/>
  <c r="AF148" i="43"/>
  <c r="AF149" i="43"/>
  <c r="AF150" i="43"/>
  <c r="AF151" i="43"/>
  <c r="AF152" i="43"/>
  <c r="AF153" i="43"/>
  <c r="AF154" i="43"/>
  <c r="AF155" i="43"/>
  <c r="AF156" i="43"/>
  <c r="AF157" i="43"/>
  <c r="AF158" i="43"/>
  <c r="AF159" i="43"/>
  <c r="AF160" i="43"/>
  <c r="AF161" i="43"/>
  <c r="AF162" i="43"/>
  <c r="AF163" i="43"/>
  <c r="AF164" i="43"/>
  <c r="AF165" i="43"/>
  <c r="AF166" i="43"/>
  <c r="AF167" i="43"/>
  <c r="AF168" i="43"/>
  <c r="AF169" i="43"/>
  <c r="AF170" i="43"/>
  <c r="AF171" i="43"/>
  <c r="AF172" i="43"/>
  <c r="AF173" i="43"/>
  <c r="AF174" i="43"/>
  <c r="AF175" i="43"/>
  <c r="AF176" i="43"/>
  <c r="AF177" i="43"/>
  <c r="AF178" i="43"/>
  <c r="AF179" i="43"/>
  <c r="AF180" i="43"/>
  <c r="AF181" i="43"/>
  <c r="AF182" i="43"/>
  <c r="AF183" i="43"/>
  <c r="AF184" i="43"/>
  <c r="AF185" i="43"/>
  <c r="AF186" i="43"/>
  <c r="AF187" i="43"/>
  <c r="AF188" i="43"/>
  <c r="AF189" i="43"/>
  <c r="AF190" i="43"/>
  <c r="AF191" i="43"/>
  <c r="AF192" i="43"/>
  <c r="AF193" i="43"/>
  <c r="AF194" i="43"/>
  <c r="AF195" i="43"/>
  <c r="AF196" i="43"/>
  <c r="AF197" i="43"/>
  <c r="AF198" i="43"/>
  <c r="AF199" i="43"/>
  <c r="AF200" i="43"/>
  <c r="AF201" i="43"/>
  <c r="AF202" i="43"/>
  <c r="AF203" i="43"/>
  <c r="AF204" i="43"/>
  <c r="AF205" i="43"/>
  <c r="AF206" i="43"/>
  <c r="AF207" i="43"/>
  <c r="AF208" i="43"/>
  <c r="AF209" i="43"/>
  <c r="AF210" i="43"/>
  <c r="AF211" i="43"/>
  <c r="AF212" i="43"/>
  <c r="AF213" i="43"/>
  <c r="AF214" i="43"/>
  <c r="AF215" i="43"/>
  <c r="AF216" i="43"/>
  <c r="AF217" i="43"/>
  <c r="AF218" i="43"/>
  <c r="AF219" i="43"/>
  <c r="AF220" i="43"/>
  <c r="AF221" i="43"/>
  <c r="AF222" i="43"/>
  <c r="AF223" i="43"/>
  <c r="AF224" i="43"/>
  <c r="AF225" i="43"/>
  <c r="AF226" i="43"/>
  <c r="AF227" i="43"/>
  <c r="AF228" i="43"/>
  <c r="AF229" i="43"/>
  <c r="AF230" i="43"/>
  <c r="AF231" i="43"/>
  <c r="AF232" i="43"/>
  <c r="AF233" i="43"/>
  <c r="AF234" i="43"/>
  <c r="AF235" i="43"/>
  <c r="AF236" i="43"/>
  <c r="AF237" i="43"/>
  <c r="AF238" i="43"/>
  <c r="AF239" i="43"/>
  <c r="AF240" i="43"/>
  <c r="AF241" i="43"/>
  <c r="AF242" i="43"/>
  <c r="AF243" i="43"/>
  <c r="AF244" i="43"/>
  <c r="AF245" i="43"/>
  <c r="AF246" i="43"/>
  <c r="AF247" i="43"/>
  <c r="AF248" i="43"/>
  <c r="AF249" i="43"/>
  <c r="AF2" i="43"/>
  <c r="AE3" i="43"/>
  <c r="AE4" i="43"/>
  <c r="AE5" i="43"/>
  <c r="AE6" i="43"/>
  <c r="AE7" i="43"/>
  <c r="AE8" i="43"/>
  <c r="AE9" i="43"/>
  <c r="AE10" i="43"/>
  <c r="AE11" i="43"/>
  <c r="AE12" i="43"/>
  <c r="AE13" i="43"/>
  <c r="AE14" i="43"/>
  <c r="AE15" i="43"/>
  <c r="AE16" i="43"/>
  <c r="AE17" i="43"/>
  <c r="AE18" i="43"/>
  <c r="AE19" i="43"/>
  <c r="AE20" i="43"/>
  <c r="AE21" i="43"/>
  <c r="AE22" i="43"/>
  <c r="AE23" i="43"/>
  <c r="AE24" i="43"/>
  <c r="AE25" i="43"/>
  <c r="AE26" i="43"/>
  <c r="AE27" i="43"/>
  <c r="AE28" i="43"/>
  <c r="AE29" i="43"/>
  <c r="AE30" i="43"/>
  <c r="AE31" i="43"/>
  <c r="AE32" i="43"/>
  <c r="AE33" i="43"/>
  <c r="AE34" i="43"/>
  <c r="AE35" i="43"/>
  <c r="AE36" i="43"/>
  <c r="AE37" i="43"/>
  <c r="AE38" i="43"/>
  <c r="AE39" i="43"/>
  <c r="AE40" i="43"/>
  <c r="AE41" i="43"/>
  <c r="AE42" i="43"/>
  <c r="AE43" i="43"/>
  <c r="AE44" i="43"/>
  <c r="AE45" i="43"/>
  <c r="AE46" i="43"/>
  <c r="AE47" i="43"/>
  <c r="AE48" i="43"/>
  <c r="AE49" i="43"/>
  <c r="AE50" i="43"/>
  <c r="AE51" i="43"/>
  <c r="AE52" i="43"/>
  <c r="AE53" i="43"/>
  <c r="AE54" i="43"/>
  <c r="AE55" i="43"/>
  <c r="AE56" i="43"/>
  <c r="AE57" i="43"/>
  <c r="AE58" i="43"/>
  <c r="AE59" i="43"/>
  <c r="AE60" i="43"/>
  <c r="AE61" i="43"/>
  <c r="AE62" i="43"/>
  <c r="AE63" i="43"/>
  <c r="AE64" i="43"/>
  <c r="AE65" i="43"/>
  <c r="AE66" i="43"/>
  <c r="AE67" i="43"/>
  <c r="AE68" i="43"/>
  <c r="AE69" i="43"/>
  <c r="AE70" i="43"/>
  <c r="AE71" i="43"/>
  <c r="AE72" i="43"/>
  <c r="AE73" i="43"/>
  <c r="AE74" i="43"/>
  <c r="AE75" i="43"/>
  <c r="AE76" i="43"/>
  <c r="AE77" i="43"/>
  <c r="AE78" i="43"/>
  <c r="AE79" i="43"/>
  <c r="AE80" i="43"/>
  <c r="AE81" i="43"/>
  <c r="AE82" i="43"/>
  <c r="AE83" i="43"/>
  <c r="AE84" i="43"/>
  <c r="AE85" i="43"/>
  <c r="AE86" i="43"/>
  <c r="AE87" i="43"/>
  <c r="AE88" i="43"/>
  <c r="AE89" i="43"/>
  <c r="AE90" i="43"/>
  <c r="AE91" i="43"/>
  <c r="AE92" i="43"/>
  <c r="AE93" i="43"/>
  <c r="AE94" i="43"/>
  <c r="AE95" i="43"/>
  <c r="AE96" i="43"/>
  <c r="AE97" i="43"/>
  <c r="AE98" i="43"/>
  <c r="AE99" i="43"/>
  <c r="AE100" i="43"/>
  <c r="AE101" i="43"/>
  <c r="AE102" i="43"/>
  <c r="AE103" i="43"/>
  <c r="AE104" i="43"/>
  <c r="AE105" i="43"/>
  <c r="AE106" i="43"/>
  <c r="AE107" i="43"/>
  <c r="AE108" i="43"/>
  <c r="AE109" i="43"/>
  <c r="AE110" i="43"/>
  <c r="AE111" i="43"/>
  <c r="AE112" i="43"/>
  <c r="AE113" i="43"/>
  <c r="AE114" i="43"/>
  <c r="AE115" i="43"/>
  <c r="AE116" i="43"/>
  <c r="AE117" i="43"/>
  <c r="AE118" i="43"/>
  <c r="AE119" i="43"/>
  <c r="AE120" i="43"/>
  <c r="AE121" i="43"/>
  <c r="AE122" i="43"/>
  <c r="AE123" i="43"/>
  <c r="AE124" i="43"/>
  <c r="AE125" i="43"/>
  <c r="AE126" i="43"/>
  <c r="AE127" i="43"/>
  <c r="AE128" i="43"/>
  <c r="AE129" i="43"/>
  <c r="AE130" i="43"/>
  <c r="AE131" i="43"/>
  <c r="AE132" i="43"/>
  <c r="AE133" i="43"/>
  <c r="AE134" i="43"/>
  <c r="AE135" i="43"/>
  <c r="AE136" i="43"/>
  <c r="AE137" i="43"/>
  <c r="AE138" i="43"/>
  <c r="AE139" i="43"/>
  <c r="AE140" i="43"/>
  <c r="AE141" i="43"/>
  <c r="AE142" i="43"/>
  <c r="AE143" i="43"/>
  <c r="AE144" i="43"/>
  <c r="AE145" i="43"/>
  <c r="AE146" i="43"/>
  <c r="AE147" i="43"/>
  <c r="AE148" i="43"/>
  <c r="AE149" i="43"/>
  <c r="AE150" i="43"/>
  <c r="AE151" i="43"/>
  <c r="AE152" i="43"/>
  <c r="AE153" i="43"/>
  <c r="AE154" i="43"/>
  <c r="AE155" i="43"/>
  <c r="AE156" i="43"/>
  <c r="AE157" i="43"/>
  <c r="AE158" i="43"/>
  <c r="AE159" i="43"/>
  <c r="AE160" i="43"/>
  <c r="AE161" i="43"/>
  <c r="AE162" i="43"/>
  <c r="AE163" i="43"/>
  <c r="AE164" i="43"/>
  <c r="AE165" i="43"/>
  <c r="AE166" i="43"/>
  <c r="AE167" i="43"/>
  <c r="AE168" i="43"/>
  <c r="AE169" i="43"/>
  <c r="AE170" i="43"/>
  <c r="AE171" i="43"/>
  <c r="AE172" i="43"/>
  <c r="AE173" i="43"/>
  <c r="AE174" i="43"/>
  <c r="AE175" i="43"/>
  <c r="AE176" i="43"/>
  <c r="AE177" i="43"/>
  <c r="AE178" i="43"/>
  <c r="AE179" i="43"/>
  <c r="AE180" i="43"/>
  <c r="AE181" i="43"/>
  <c r="AE182" i="43"/>
  <c r="AE183" i="43"/>
  <c r="AE184" i="43"/>
  <c r="AE185" i="43"/>
  <c r="AE186" i="43"/>
  <c r="AE187" i="43"/>
  <c r="AE188" i="43"/>
  <c r="AE189" i="43"/>
  <c r="AE190" i="43"/>
  <c r="AE191" i="43"/>
  <c r="AE192" i="43"/>
  <c r="AE193" i="43"/>
  <c r="AE194" i="43"/>
  <c r="AE195" i="43"/>
  <c r="AE196" i="43"/>
  <c r="AE197" i="43"/>
  <c r="AE198" i="43"/>
  <c r="AE199" i="43"/>
  <c r="AE200" i="43"/>
  <c r="AE201" i="43"/>
  <c r="AE202" i="43"/>
  <c r="AE203" i="43"/>
  <c r="AE204" i="43"/>
  <c r="AE205" i="43"/>
  <c r="AE206" i="43"/>
  <c r="AE207" i="43"/>
  <c r="AE208" i="43"/>
  <c r="AE209" i="43"/>
  <c r="AE210" i="43"/>
  <c r="AE211" i="43"/>
  <c r="AE212" i="43"/>
  <c r="AE213" i="43"/>
  <c r="AE214" i="43"/>
  <c r="AE215" i="43"/>
  <c r="AE216" i="43"/>
  <c r="AE217" i="43"/>
  <c r="AE218" i="43"/>
  <c r="AE219" i="43"/>
  <c r="AE220" i="43"/>
  <c r="AE221" i="43"/>
  <c r="AE222" i="43"/>
  <c r="AE223" i="43"/>
  <c r="AE224" i="43"/>
  <c r="AE225" i="43"/>
  <c r="AE226" i="43"/>
  <c r="AE227" i="43"/>
  <c r="AE228" i="43"/>
  <c r="AE229" i="43"/>
  <c r="AE230" i="43"/>
  <c r="AE231" i="43"/>
  <c r="AE232" i="43"/>
  <c r="AE233" i="43"/>
  <c r="AE234" i="43"/>
  <c r="AE235" i="43"/>
  <c r="AE236" i="43"/>
  <c r="AE237" i="43"/>
  <c r="AE238" i="43"/>
  <c r="AE239" i="43"/>
  <c r="AE240" i="43"/>
  <c r="AE241" i="43"/>
  <c r="AE242" i="43"/>
  <c r="AE243" i="43"/>
  <c r="AE244" i="43"/>
  <c r="AE245" i="43"/>
  <c r="AE246" i="43"/>
  <c r="AE247" i="43"/>
  <c r="AE248" i="43"/>
  <c r="AE249" i="43"/>
  <c r="AE2" i="43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58" i="43"/>
  <c r="AD59" i="43"/>
  <c r="AD60" i="43"/>
  <c r="AD61" i="43"/>
  <c r="AD62" i="43"/>
  <c r="AD63" i="43"/>
  <c r="AD64" i="43"/>
  <c r="AD65" i="43"/>
  <c r="AD66" i="43"/>
  <c r="AD67" i="43"/>
  <c r="AD68" i="43"/>
  <c r="AD69" i="43"/>
  <c r="AD70" i="43"/>
  <c r="AD71" i="43"/>
  <c r="AD72" i="43"/>
  <c r="AD73" i="43"/>
  <c r="AD74" i="43"/>
  <c r="AD75" i="43"/>
  <c r="AD76" i="43"/>
  <c r="AD77" i="43"/>
  <c r="AD78" i="43"/>
  <c r="AD79" i="43"/>
  <c r="AD80" i="43"/>
  <c r="AD81" i="43"/>
  <c r="AD82" i="43"/>
  <c r="AD83" i="43"/>
  <c r="AD84" i="43"/>
  <c r="AD85" i="43"/>
  <c r="AD86" i="43"/>
  <c r="AD87" i="43"/>
  <c r="AD88" i="43"/>
  <c r="AD89" i="43"/>
  <c r="AD90" i="43"/>
  <c r="AD91" i="43"/>
  <c r="AD92" i="43"/>
  <c r="AD93" i="43"/>
  <c r="AD94" i="43"/>
  <c r="AD95" i="43"/>
  <c r="AD96" i="43"/>
  <c r="AD97" i="43"/>
  <c r="AD98" i="43"/>
  <c r="AD99" i="43"/>
  <c r="AD100" i="43"/>
  <c r="AD101" i="43"/>
  <c r="AD102" i="43"/>
  <c r="AD103" i="43"/>
  <c r="AD104" i="43"/>
  <c r="AD105" i="43"/>
  <c r="AD106" i="43"/>
  <c r="AD107" i="43"/>
  <c r="AD108" i="43"/>
  <c r="AD109" i="43"/>
  <c r="AD110" i="43"/>
  <c r="AD111" i="43"/>
  <c r="AD112" i="43"/>
  <c r="AD113" i="43"/>
  <c r="AD114" i="43"/>
  <c r="AD115" i="43"/>
  <c r="AD116" i="43"/>
  <c r="AD117" i="43"/>
  <c r="AD118" i="43"/>
  <c r="AD119" i="43"/>
  <c r="AD120" i="43"/>
  <c r="AD121" i="43"/>
  <c r="AD122" i="43"/>
  <c r="AD123" i="43"/>
  <c r="AD124" i="43"/>
  <c r="AD125" i="43"/>
  <c r="AD126" i="43"/>
  <c r="AD127" i="43"/>
  <c r="AD128" i="43"/>
  <c r="AD129" i="43"/>
  <c r="AD130" i="43"/>
  <c r="AD131" i="43"/>
  <c r="AD132" i="43"/>
  <c r="AD133" i="43"/>
  <c r="AD134" i="43"/>
  <c r="AD135" i="43"/>
  <c r="AD136" i="43"/>
  <c r="AD137" i="43"/>
  <c r="AD138" i="43"/>
  <c r="AD139" i="43"/>
  <c r="AD140" i="43"/>
  <c r="AD141" i="43"/>
  <c r="AD142" i="43"/>
  <c r="AD143" i="43"/>
  <c r="AD144" i="43"/>
  <c r="AD145" i="43"/>
  <c r="AD146" i="43"/>
  <c r="AD147" i="43"/>
  <c r="AD148" i="43"/>
  <c r="AD149" i="43"/>
  <c r="AD150" i="43"/>
  <c r="AD151" i="43"/>
  <c r="AD152" i="43"/>
  <c r="AD153" i="43"/>
  <c r="AD154" i="43"/>
  <c r="AD155" i="43"/>
  <c r="AD156" i="43"/>
  <c r="AD157" i="43"/>
  <c r="AD158" i="43"/>
  <c r="AD159" i="43"/>
  <c r="AD160" i="43"/>
  <c r="AD161" i="43"/>
  <c r="AD162" i="43"/>
  <c r="AD163" i="43"/>
  <c r="AD164" i="43"/>
  <c r="AD165" i="43"/>
  <c r="AD166" i="43"/>
  <c r="AD167" i="43"/>
  <c r="AD168" i="43"/>
  <c r="AD169" i="43"/>
  <c r="AD170" i="43"/>
  <c r="AD171" i="43"/>
  <c r="AD172" i="43"/>
  <c r="AD173" i="43"/>
  <c r="AD174" i="43"/>
  <c r="AD175" i="43"/>
  <c r="AD176" i="43"/>
  <c r="AD177" i="43"/>
  <c r="AD178" i="43"/>
  <c r="AD179" i="43"/>
  <c r="AD180" i="43"/>
  <c r="AD181" i="43"/>
  <c r="AD182" i="43"/>
  <c r="AD183" i="43"/>
  <c r="AD184" i="43"/>
  <c r="AD185" i="43"/>
  <c r="AD186" i="43"/>
  <c r="AD187" i="43"/>
  <c r="AD188" i="43"/>
  <c r="AD189" i="43"/>
  <c r="AD190" i="43"/>
  <c r="AD191" i="43"/>
  <c r="AD192" i="43"/>
  <c r="AD193" i="43"/>
  <c r="AD194" i="43"/>
  <c r="AD195" i="43"/>
  <c r="AD196" i="43"/>
  <c r="AD197" i="43"/>
  <c r="AD198" i="43"/>
  <c r="AD199" i="43"/>
  <c r="AD200" i="43"/>
  <c r="AD201" i="43"/>
  <c r="AD202" i="43"/>
  <c r="AD203" i="43"/>
  <c r="AD204" i="43"/>
  <c r="AD205" i="43"/>
  <c r="AD206" i="43"/>
  <c r="AD207" i="43"/>
  <c r="AD208" i="43"/>
  <c r="AD209" i="43"/>
  <c r="AD210" i="43"/>
  <c r="AD211" i="43"/>
  <c r="AD212" i="43"/>
  <c r="AD213" i="43"/>
  <c r="AD214" i="43"/>
  <c r="AD215" i="43"/>
  <c r="AD216" i="43"/>
  <c r="AD217" i="43"/>
  <c r="AD218" i="43"/>
  <c r="AD219" i="43"/>
  <c r="AD220" i="43"/>
  <c r="AD221" i="43"/>
  <c r="AD222" i="43"/>
  <c r="AD223" i="43"/>
  <c r="AD224" i="43"/>
  <c r="AD225" i="43"/>
  <c r="AD226" i="43"/>
  <c r="AD227" i="43"/>
  <c r="AD228" i="43"/>
  <c r="AD229" i="43"/>
  <c r="AD230" i="43"/>
  <c r="AD231" i="43"/>
  <c r="AD232" i="43"/>
  <c r="AD233" i="43"/>
  <c r="AD234" i="43"/>
  <c r="AD235" i="43"/>
  <c r="AD236" i="43"/>
  <c r="AD237" i="43"/>
  <c r="AD238" i="43"/>
  <c r="AD239" i="43"/>
  <c r="AD240" i="43"/>
  <c r="AD241" i="43"/>
  <c r="AD242" i="43"/>
  <c r="AD243" i="43"/>
  <c r="AD244" i="43"/>
  <c r="AD245" i="43"/>
  <c r="AD246" i="43"/>
  <c r="AD247" i="43"/>
  <c r="AD248" i="43"/>
  <c r="AD249" i="43"/>
  <c r="AD2" i="43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58" i="43"/>
  <c r="AC59" i="43"/>
  <c r="AC60" i="43"/>
  <c r="AC61" i="43"/>
  <c r="AC62" i="43"/>
  <c r="AC63" i="43"/>
  <c r="AC64" i="43"/>
  <c r="AC65" i="43"/>
  <c r="AC66" i="43"/>
  <c r="AC67" i="43"/>
  <c r="AC68" i="43"/>
  <c r="AC69" i="43"/>
  <c r="AC70" i="43"/>
  <c r="AC71" i="43"/>
  <c r="AC72" i="43"/>
  <c r="AC73" i="43"/>
  <c r="AC74" i="43"/>
  <c r="AC75" i="43"/>
  <c r="AC76" i="43"/>
  <c r="AC77" i="43"/>
  <c r="AC78" i="43"/>
  <c r="AC79" i="43"/>
  <c r="AC80" i="43"/>
  <c r="AC81" i="43"/>
  <c r="AC82" i="43"/>
  <c r="AC83" i="43"/>
  <c r="AC84" i="43"/>
  <c r="AC85" i="43"/>
  <c r="AC86" i="43"/>
  <c r="AC87" i="43"/>
  <c r="AC88" i="43"/>
  <c r="AC89" i="43"/>
  <c r="AC90" i="43"/>
  <c r="AC91" i="43"/>
  <c r="AC92" i="43"/>
  <c r="AC93" i="43"/>
  <c r="AC94" i="43"/>
  <c r="AC95" i="43"/>
  <c r="AC96" i="43"/>
  <c r="AC97" i="43"/>
  <c r="AC98" i="43"/>
  <c r="AC99" i="43"/>
  <c r="AC100" i="43"/>
  <c r="AC101" i="43"/>
  <c r="AC102" i="43"/>
  <c r="AC103" i="43"/>
  <c r="AC104" i="43"/>
  <c r="AC105" i="43"/>
  <c r="AC106" i="43"/>
  <c r="AC107" i="43"/>
  <c r="AC108" i="43"/>
  <c r="AC109" i="43"/>
  <c r="AC110" i="43"/>
  <c r="AC111" i="43"/>
  <c r="AC112" i="43"/>
  <c r="AC113" i="43"/>
  <c r="AC114" i="43"/>
  <c r="AC115" i="43"/>
  <c r="AC116" i="43"/>
  <c r="AC117" i="43"/>
  <c r="AC118" i="43"/>
  <c r="AC119" i="43"/>
  <c r="AC120" i="43"/>
  <c r="AC121" i="43"/>
  <c r="AC122" i="43"/>
  <c r="AC123" i="43"/>
  <c r="AC124" i="43"/>
  <c r="AC125" i="43"/>
  <c r="AC126" i="43"/>
  <c r="AC127" i="43"/>
  <c r="AC128" i="43"/>
  <c r="AC129" i="43"/>
  <c r="AC130" i="43"/>
  <c r="AC131" i="43"/>
  <c r="AC132" i="43"/>
  <c r="AC133" i="43"/>
  <c r="AC134" i="43"/>
  <c r="AC135" i="43"/>
  <c r="AC136" i="43"/>
  <c r="AC137" i="43"/>
  <c r="AC138" i="43"/>
  <c r="AC139" i="43"/>
  <c r="AC140" i="43"/>
  <c r="AC141" i="43"/>
  <c r="AC142" i="43"/>
  <c r="AC143" i="43"/>
  <c r="AC144" i="43"/>
  <c r="AC145" i="43"/>
  <c r="AC146" i="43"/>
  <c r="AC147" i="43"/>
  <c r="AC148" i="43"/>
  <c r="AC149" i="43"/>
  <c r="AC150" i="43"/>
  <c r="AC151" i="43"/>
  <c r="AC152" i="43"/>
  <c r="AC153" i="43"/>
  <c r="AC154" i="43"/>
  <c r="AC155" i="43"/>
  <c r="AC156" i="43"/>
  <c r="AC157" i="43"/>
  <c r="AC158" i="43"/>
  <c r="AC159" i="43"/>
  <c r="AC160" i="43"/>
  <c r="AC161" i="43"/>
  <c r="AC162" i="43"/>
  <c r="AC163" i="43"/>
  <c r="AC164" i="43"/>
  <c r="AC165" i="43"/>
  <c r="AC166" i="43"/>
  <c r="AC167" i="43"/>
  <c r="AC168" i="43"/>
  <c r="AC169" i="43"/>
  <c r="AC170" i="43"/>
  <c r="AC171" i="43"/>
  <c r="AC172" i="43"/>
  <c r="AC173" i="43"/>
  <c r="AC174" i="43"/>
  <c r="AC175" i="43"/>
  <c r="AC176" i="43"/>
  <c r="AC177" i="43"/>
  <c r="AC178" i="43"/>
  <c r="AC179" i="43"/>
  <c r="AC180" i="43"/>
  <c r="AC181" i="43"/>
  <c r="AC182" i="43"/>
  <c r="AC183" i="43"/>
  <c r="AC184" i="43"/>
  <c r="AC185" i="43"/>
  <c r="AC186" i="43"/>
  <c r="AC187" i="43"/>
  <c r="AC188" i="43"/>
  <c r="AC189" i="43"/>
  <c r="AC190" i="43"/>
  <c r="AC191" i="43"/>
  <c r="AC192" i="43"/>
  <c r="AC193" i="43"/>
  <c r="AC194" i="43"/>
  <c r="AC195" i="43"/>
  <c r="AC196" i="43"/>
  <c r="AC197" i="43"/>
  <c r="AC198" i="43"/>
  <c r="AC199" i="43"/>
  <c r="AC200" i="43"/>
  <c r="AC201" i="43"/>
  <c r="AC202" i="43"/>
  <c r="AC203" i="43"/>
  <c r="AC204" i="43"/>
  <c r="AC205" i="43"/>
  <c r="AC206" i="43"/>
  <c r="AC207" i="43"/>
  <c r="AC208" i="43"/>
  <c r="AC209" i="43"/>
  <c r="AC210" i="43"/>
  <c r="AC211" i="43"/>
  <c r="AC212" i="43"/>
  <c r="AC213" i="43"/>
  <c r="AC214" i="43"/>
  <c r="AC215" i="43"/>
  <c r="AC216" i="43"/>
  <c r="AC217" i="43"/>
  <c r="AC218" i="43"/>
  <c r="AC219" i="43"/>
  <c r="AC220" i="43"/>
  <c r="AC221" i="43"/>
  <c r="AC222" i="43"/>
  <c r="AC223" i="43"/>
  <c r="AC224" i="43"/>
  <c r="AC225" i="43"/>
  <c r="AC226" i="43"/>
  <c r="AC227" i="43"/>
  <c r="AC228" i="43"/>
  <c r="AC229" i="43"/>
  <c r="AC230" i="43"/>
  <c r="AC231" i="43"/>
  <c r="AC232" i="43"/>
  <c r="AC233" i="43"/>
  <c r="AC234" i="43"/>
  <c r="AC235" i="43"/>
  <c r="AC236" i="43"/>
  <c r="AC237" i="43"/>
  <c r="AC238" i="43"/>
  <c r="AC239" i="43"/>
  <c r="AC240" i="43"/>
  <c r="AC241" i="43"/>
  <c r="AC242" i="43"/>
  <c r="AC243" i="43"/>
  <c r="AC244" i="43"/>
  <c r="AC245" i="43"/>
  <c r="AC246" i="43"/>
  <c r="AC247" i="43"/>
  <c r="AC248" i="43"/>
  <c r="AC249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58" i="43"/>
  <c r="AB59" i="43"/>
  <c r="AB60" i="43"/>
  <c r="AB61" i="43"/>
  <c r="AB62" i="43"/>
  <c r="AB63" i="43"/>
  <c r="AB64" i="43"/>
  <c r="AB65" i="43"/>
  <c r="AB66" i="43"/>
  <c r="AB67" i="43"/>
  <c r="AB68" i="43"/>
  <c r="AB69" i="43"/>
  <c r="AB70" i="43"/>
  <c r="AB71" i="43"/>
  <c r="AB72" i="43"/>
  <c r="AB73" i="43"/>
  <c r="AB74" i="43"/>
  <c r="AB75" i="43"/>
  <c r="AB76" i="43"/>
  <c r="AB77" i="43"/>
  <c r="AB78" i="43"/>
  <c r="AB79" i="43"/>
  <c r="AB80" i="43"/>
  <c r="AB81" i="43"/>
  <c r="AB82" i="43"/>
  <c r="AB83" i="43"/>
  <c r="AB84" i="43"/>
  <c r="AB85" i="43"/>
  <c r="AB86" i="43"/>
  <c r="AB87" i="43"/>
  <c r="AB88" i="43"/>
  <c r="AB89" i="43"/>
  <c r="AB90" i="43"/>
  <c r="AB91" i="43"/>
  <c r="AB92" i="43"/>
  <c r="AB93" i="43"/>
  <c r="AB94" i="43"/>
  <c r="AB95" i="43"/>
  <c r="AB96" i="43"/>
  <c r="AB97" i="43"/>
  <c r="AB98" i="43"/>
  <c r="AB99" i="43"/>
  <c r="AB100" i="43"/>
  <c r="AB101" i="43"/>
  <c r="AB102" i="43"/>
  <c r="AB103" i="43"/>
  <c r="AB104" i="43"/>
  <c r="AB105" i="43"/>
  <c r="AB106" i="43"/>
  <c r="AB107" i="43"/>
  <c r="AB108" i="43"/>
  <c r="AB109" i="43"/>
  <c r="AB110" i="43"/>
  <c r="AB111" i="43"/>
  <c r="AB112" i="43"/>
  <c r="AB113" i="43"/>
  <c r="AB114" i="43"/>
  <c r="AB115" i="43"/>
  <c r="AB116" i="43"/>
  <c r="AB117" i="43"/>
  <c r="AB118" i="43"/>
  <c r="AB119" i="43"/>
  <c r="AB120" i="43"/>
  <c r="AB121" i="43"/>
  <c r="AB122" i="43"/>
  <c r="AB123" i="43"/>
  <c r="AB124" i="43"/>
  <c r="AB125" i="43"/>
  <c r="AB126" i="43"/>
  <c r="AB127" i="43"/>
  <c r="AB128" i="43"/>
  <c r="AB129" i="43"/>
  <c r="AB130" i="43"/>
  <c r="AB131" i="43"/>
  <c r="AB132" i="43"/>
  <c r="AB133" i="43"/>
  <c r="AB134" i="43"/>
  <c r="AB135" i="43"/>
  <c r="AB136" i="43"/>
  <c r="AB137" i="43"/>
  <c r="AB138" i="43"/>
  <c r="AB139" i="43"/>
  <c r="AB140" i="43"/>
  <c r="AB141" i="43"/>
  <c r="AB142" i="43"/>
  <c r="AB143" i="43"/>
  <c r="AB144" i="43"/>
  <c r="AB145" i="43"/>
  <c r="AB146" i="43"/>
  <c r="AB147" i="43"/>
  <c r="AB148" i="43"/>
  <c r="AB149" i="43"/>
  <c r="AB150" i="43"/>
  <c r="AB151" i="43"/>
  <c r="AB152" i="43"/>
  <c r="AB153" i="43"/>
  <c r="AB154" i="43"/>
  <c r="AB155" i="43"/>
  <c r="AB156" i="43"/>
  <c r="AB157" i="43"/>
  <c r="AB158" i="43"/>
  <c r="AB159" i="43"/>
  <c r="AB160" i="43"/>
  <c r="AB161" i="43"/>
  <c r="AB162" i="43"/>
  <c r="AB163" i="43"/>
  <c r="AB164" i="43"/>
  <c r="AB165" i="43"/>
  <c r="AB166" i="43"/>
  <c r="AB167" i="43"/>
  <c r="AB168" i="43"/>
  <c r="AB169" i="43"/>
  <c r="AB170" i="43"/>
  <c r="AB171" i="43"/>
  <c r="AB172" i="43"/>
  <c r="AB173" i="43"/>
  <c r="AB174" i="43"/>
  <c r="AB175" i="43"/>
  <c r="AB176" i="43"/>
  <c r="AB177" i="43"/>
  <c r="AB178" i="43"/>
  <c r="AB179" i="43"/>
  <c r="AB180" i="43"/>
  <c r="AB181" i="43"/>
  <c r="AB182" i="43"/>
  <c r="AB183" i="43"/>
  <c r="AB184" i="43"/>
  <c r="AB185" i="43"/>
  <c r="AB186" i="43"/>
  <c r="AB187" i="43"/>
  <c r="AB188" i="43"/>
  <c r="AB189" i="43"/>
  <c r="AB190" i="43"/>
  <c r="AB191" i="43"/>
  <c r="AB192" i="43"/>
  <c r="AB193" i="43"/>
  <c r="AB194" i="43"/>
  <c r="AB195" i="43"/>
  <c r="AB196" i="43"/>
  <c r="AB197" i="43"/>
  <c r="AB198" i="43"/>
  <c r="AB199" i="43"/>
  <c r="AB200" i="43"/>
  <c r="AB201" i="43"/>
  <c r="AB202" i="43"/>
  <c r="AB203" i="43"/>
  <c r="AB204" i="43"/>
  <c r="AB205" i="43"/>
  <c r="AB206" i="43"/>
  <c r="AB207" i="43"/>
  <c r="AB208" i="43"/>
  <c r="AB209" i="43"/>
  <c r="AB210" i="43"/>
  <c r="AB211" i="43"/>
  <c r="AB212" i="43"/>
  <c r="AB213" i="43"/>
  <c r="AB214" i="43"/>
  <c r="AB215" i="43"/>
  <c r="AB216" i="43"/>
  <c r="AB217" i="43"/>
  <c r="AB218" i="43"/>
  <c r="AB219" i="43"/>
  <c r="AB220" i="43"/>
  <c r="AB221" i="43"/>
  <c r="AB222" i="43"/>
  <c r="AB223" i="43"/>
  <c r="AB224" i="43"/>
  <c r="AB225" i="43"/>
  <c r="AB226" i="43"/>
  <c r="AB227" i="43"/>
  <c r="AB228" i="43"/>
  <c r="AB229" i="43"/>
  <c r="AB230" i="43"/>
  <c r="AB231" i="43"/>
  <c r="AB232" i="43"/>
  <c r="AB233" i="43"/>
  <c r="AB234" i="43"/>
  <c r="AB235" i="43"/>
  <c r="AB236" i="43"/>
  <c r="AB237" i="43"/>
  <c r="AB238" i="43"/>
  <c r="AB239" i="43"/>
  <c r="AB240" i="43"/>
  <c r="AB241" i="43"/>
  <c r="AB242" i="43"/>
  <c r="AB243" i="43"/>
  <c r="AB244" i="43"/>
  <c r="AB245" i="43"/>
  <c r="AB246" i="43"/>
  <c r="AB247" i="43"/>
  <c r="AB248" i="43"/>
  <c r="AB249" i="43"/>
  <c r="AB2" i="43"/>
  <c r="AA3" i="43"/>
  <c r="AA4" i="43"/>
  <c r="AA5" i="43"/>
  <c r="AA6" i="43"/>
  <c r="AA7" i="43"/>
  <c r="AA8" i="43"/>
  <c r="AA9" i="43"/>
  <c r="AA10" i="43"/>
  <c r="AA11" i="43"/>
  <c r="AA12" i="43"/>
  <c r="AA13" i="43"/>
  <c r="AA14" i="43"/>
  <c r="AA15" i="43"/>
  <c r="AA16" i="43"/>
  <c r="AA17" i="43"/>
  <c r="AA18" i="43"/>
  <c r="AA19" i="43"/>
  <c r="AA20" i="43"/>
  <c r="AA21" i="43"/>
  <c r="AA22" i="43"/>
  <c r="AA23" i="43"/>
  <c r="AA24" i="43"/>
  <c r="AA25" i="43"/>
  <c r="AA26" i="43"/>
  <c r="AA27" i="43"/>
  <c r="AA28" i="43"/>
  <c r="AA29" i="43"/>
  <c r="AA30" i="43"/>
  <c r="AA31" i="43"/>
  <c r="AA32" i="43"/>
  <c r="AA33" i="43"/>
  <c r="AA34" i="43"/>
  <c r="AA35" i="43"/>
  <c r="AA36" i="43"/>
  <c r="AA37" i="43"/>
  <c r="AA38" i="43"/>
  <c r="AA39" i="43"/>
  <c r="AA40" i="43"/>
  <c r="AA41" i="43"/>
  <c r="AA42" i="43"/>
  <c r="AA43" i="43"/>
  <c r="AA44" i="43"/>
  <c r="AA45" i="43"/>
  <c r="AA46" i="43"/>
  <c r="AA47" i="43"/>
  <c r="AA48" i="43"/>
  <c r="AA49" i="43"/>
  <c r="AA50" i="43"/>
  <c r="AA51" i="43"/>
  <c r="AA52" i="43"/>
  <c r="AA53" i="43"/>
  <c r="AA54" i="43"/>
  <c r="AA55" i="43"/>
  <c r="AA56" i="43"/>
  <c r="AA57" i="43"/>
  <c r="AA58" i="43"/>
  <c r="AA59" i="43"/>
  <c r="AA60" i="43"/>
  <c r="AA61" i="43"/>
  <c r="AA62" i="43"/>
  <c r="AA63" i="43"/>
  <c r="AA64" i="43"/>
  <c r="AA65" i="43"/>
  <c r="AA66" i="43"/>
  <c r="AA67" i="43"/>
  <c r="AA68" i="43"/>
  <c r="AA69" i="43"/>
  <c r="AA70" i="43"/>
  <c r="AA71" i="43"/>
  <c r="AA72" i="43"/>
  <c r="AA73" i="43"/>
  <c r="AA74" i="43"/>
  <c r="AA75" i="43"/>
  <c r="AA76" i="43"/>
  <c r="AA77" i="43"/>
  <c r="AA78" i="43"/>
  <c r="AA79" i="43"/>
  <c r="AA80" i="43"/>
  <c r="AA81" i="43"/>
  <c r="AA82" i="43"/>
  <c r="AA83" i="43"/>
  <c r="AA84" i="43"/>
  <c r="AA85" i="43"/>
  <c r="AA86" i="43"/>
  <c r="AA87" i="43"/>
  <c r="AA88" i="43"/>
  <c r="AA89" i="43"/>
  <c r="AA90" i="43"/>
  <c r="AA91" i="43"/>
  <c r="AA92" i="43"/>
  <c r="AA93" i="43"/>
  <c r="AA94" i="43"/>
  <c r="AA95" i="43"/>
  <c r="AA96" i="43"/>
  <c r="AA97" i="43"/>
  <c r="AA98" i="43"/>
  <c r="AA99" i="43"/>
  <c r="AA100" i="43"/>
  <c r="AA101" i="43"/>
  <c r="AA102" i="43"/>
  <c r="AA103" i="43"/>
  <c r="AA104" i="43"/>
  <c r="AA105" i="43"/>
  <c r="AA106" i="43"/>
  <c r="AA107" i="43"/>
  <c r="AA108" i="43"/>
  <c r="AA109" i="43"/>
  <c r="AA110" i="43"/>
  <c r="AA111" i="43"/>
  <c r="AA112" i="43"/>
  <c r="AA113" i="43"/>
  <c r="AA114" i="43"/>
  <c r="AA115" i="43"/>
  <c r="AA116" i="43"/>
  <c r="AA117" i="43"/>
  <c r="AA118" i="43"/>
  <c r="AA119" i="43"/>
  <c r="AA120" i="43"/>
  <c r="AA121" i="43"/>
  <c r="AA122" i="43"/>
  <c r="AA123" i="43"/>
  <c r="AA124" i="43"/>
  <c r="AA125" i="43"/>
  <c r="AA126" i="43"/>
  <c r="AA127" i="43"/>
  <c r="AA128" i="43"/>
  <c r="AA129" i="43"/>
  <c r="AA130" i="43"/>
  <c r="AA131" i="43"/>
  <c r="AA132" i="43"/>
  <c r="AA133" i="43"/>
  <c r="AA134" i="43"/>
  <c r="AA135" i="43"/>
  <c r="AA136" i="43"/>
  <c r="AA137" i="43"/>
  <c r="AA138" i="43"/>
  <c r="AA139" i="43"/>
  <c r="AA140" i="43"/>
  <c r="AA141" i="43"/>
  <c r="AA142" i="43"/>
  <c r="AA143" i="43"/>
  <c r="AA144" i="43"/>
  <c r="AA145" i="43"/>
  <c r="AA146" i="43"/>
  <c r="AA147" i="43"/>
  <c r="AA148" i="43"/>
  <c r="AA149" i="43"/>
  <c r="AA150" i="43"/>
  <c r="AA151" i="43"/>
  <c r="AA152" i="43"/>
  <c r="AA153" i="43"/>
  <c r="AA154" i="43"/>
  <c r="AA155" i="43"/>
  <c r="AA156" i="43"/>
  <c r="AA157" i="43"/>
  <c r="AA158" i="43"/>
  <c r="AA159" i="43"/>
  <c r="AA160" i="43"/>
  <c r="AA161" i="43"/>
  <c r="AA162" i="43"/>
  <c r="AA163" i="43"/>
  <c r="AA164" i="43"/>
  <c r="AA165" i="43"/>
  <c r="AA166" i="43"/>
  <c r="AA167" i="43"/>
  <c r="AA168" i="43"/>
  <c r="AA169" i="43"/>
  <c r="AA170" i="43"/>
  <c r="AA171" i="43"/>
  <c r="AA172" i="43"/>
  <c r="AA173" i="43"/>
  <c r="AA174" i="43"/>
  <c r="AA175" i="43"/>
  <c r="AA176" i="43"/>
  <c r="AA177" i="43"/>
  <c r="AA178" i="43"/>
  <c r="AA179" i="43"/>
  <c r="AA180" i="43"/>
  <c r="AA181" i="43"/>
  <c r="AA182" i="43"/>
  <c r="AA183" i="43"/>
  <c r="AA184" i="43"/>
  <c r="AA185" i="43"/>
  <c r="AA186" i="43"/>
  <c r="AA187" i="43"/>
  <c r="AA188" i="43"/>
  <c r="AA189" i="43"/>
  <c r="AA190" i="43"/>
  <c r="AA191" i="43"/>
  <c r="AA192" i="43"/>
  <c r="AA193" i="43"/>
  <c r="AA194" i="43"/>
  <c r="AA195" i="43"/>
  <c r="AA196" i="43"/>
  <c r="AA197" i="43"/>
  <c r="AA198" i="43"/>
  <c r="AA199" i="43"/>
  <c r="AA200" i="43"/>
  <c r="AA201" i="43"/>
  <c r="AA202" i="43"/>
  <c r="AA203" i="43"/>
  <c r="AA204" i="43"/>
  <c r="AA205" i="43"/>
  <c r="AA206" i="43"/>
  <c r="AA207" i="43"/>
  <c r="AA208" i="43"/>
  <c r="AA209" i="43"/>
  <c r="AA210" i="43"/>
  <c r="AA211" i="43"/>
  <c r="AA212" i="43"/>
  <c r="AA213" i="43"/>
  <c r="AA214" i="43"/>
  <c r="AA215" i="43"/>
  <c r="AA216" i="43"/>
  <c r="AA217" i="43"/>
  <c r="AA218" i="43"/>
  <c r="AA219" i="43"/>
  <c r="AA220" i="43"/>
  <c r="AA221" i="43"/>
  <c r="AA222" i="43"/>
  <c r="AA223" i="43"/>
  <c r="AA224" i="43"/>
  <c r="AA225" i="43"/>
  <c r="AA226" i="43"/>
  <c r="AA227" i="43"/>
  <c r="AA228" i="43"/>
  <c r="AA229" i="43"/>
  <c r="AA230" i="43"/>
  <c r="AA231" i="43"/>
  <c r="AA232" i="43"/>
  <c r="AA233" i="43"/>
  <c r="AA234" i="43"/>
  <c r="AA235" i="43"/>
  <c r="AA236" i="43"/>
  <c r="AA237" i="43"/>
  <c r="AA238" i="43"/>
  <c r="AA239" i="43"/>
  <c r="AA240" i="43"/>
  <c r="AA241" i="43"/>
  <c r="AA242" i="43"/>
  <c r="AA243" i="43"/>
  <c r="AA244" i="43"/>
  <c r="AA245" i="43"/>
  <c r="AA246" i="43"/>
  <c r="AA247" i="43"/>
  <c r="AA248" i="43"/>
  <c r="AA249" i="43"/>
  <c r="AA2" i="43"/>
  <c r="Z3" i="43"/>
  <c r="Z4" i="43"/>
  <c r="Z5" i="43"/>
  <c r="Z6" i="43"/>
  <c r="Z7" i="43"/>
  <c r="Z8" i="43"/>
  <c r="Z9" i="43"/>
  <c r="Z10" i="43"/>
  <c r="Z11" i="43"/>
  <c r="Z12" i="43"/>
  <c r="Z13" i="43"/>
  <c r="Z14" i="43"/>
  <c r="Z15" i="43"/>
  <c r="Z16" i="43"/>
  <c r="Z17" i="43"/>
  <c r="Z18" i="43"/>
  <c r="Z19" i="43"/>
  <c r="Z20" i="43"/>
  <c r="Z21" i="43"/>
  <c r="Z22" i="43"/>
  <c r="Z23" i="43"/>
  <c r="Z24" i="43"/>
  <c r="Z25" i="43"/>
  <c r="Z26" i="43"/>
  <c r="Z27" i="43"/>
  <c r="Z28" i="43"/>
  <c r="Z29" i="43"/>
  <c r="Z30" i="43"/>
  <c r="Z31" i="43"/>
  <c r="Z32" i="43"/>
  <c r="Z33" i="43"/>
  <c r="Z34" i="43"/>
  <c r="Z35" i="43"/>
  <c r="Z36" i="43"/>
  <c r="Z37" i="43"/>
  <c r="Z38" i="43"/>
  <c r="Z39" i="43"/>
  <c r="Z40" i="43"/>
  <c r="Z41" i="43"/>
  <c r="Z42" i="43"/>
  <c r="Z43" i="43"/>
  <c r="Z44" i="43"/>
  <c r="Z45" i="43"/>
  <c r="Z46" i="43"/>
  <c r="Z47" i="43"/>
  <c r="Z48" i="43"/>
  <c r="Z49" i="43"/>
  <c r="Z50" i="43"/>
  <c r="Z51" i="43"/>
  <c r="Z52" i="43"/>
  <c r="Z53" i="43"/>
  <c r="Z54" i="43"/>
  <c r="Z55" i="43"/>
  <c r="Z56" i="43"/>
  <c r="Z57" i="43"/>
  <c r="Z58" i="43"/>
  <c r="Z59" i="43"/>
  <c r="Z60" i="43"/>
  <c r="Z61" i="43"/>
  <c r="Z62" i="43"/>
  <c r="Z63" i="43"/>
  <c r="Z64" i="43"/>
  <c r="Z65" i="43"/>
  <c r="Z66" i="43"/>
  <c r="Z67" i="43"/>
  <c r="Z68" i="43"/>
  <c r="Z69" i="43"/>
  <c r="Z70" i="43"/>
  <c r="Z71" i="43"/>
  <c r="Z72" i="43"/>
  <c r="Z73" i="43"/>
  <c r="Z74" i="43"/>
  <c r="Z75" i="43"/>
  <c r="Z76" i="43"/>
  <c r="Z77" i="43"/>
  <c r="Z78" i="43"/>
  <c r="Z79" i="43"/>
  <c r="Z80" i="43"/>
  <c r="Z81" i="43"/>
  <c r="Z82" i="43"/>
  <c r="Z83" i="43"/>
  <c r="Z84" i="43"/>
  <c r="Z85" i="43"/>
  <c r="Z86" i="43"/>
  <c r="Z87" i="43"/>
  <c r="Z88" i="43"/>
  <c r="Z89" i="43"/>
  <c r="Z90" i="43"/>
  <c r="Z91" i="43"/>
  <c r="Z92" i="43"/>
  <c r="Z93" i="43"/>
  <c r="Z94" i="43"/>
  <c r="Z95" i="43"/>
  <c r="Z96" i="43"/>
  <c r="Z97" i="43"/>
  <c r="Z98" i="43"/>
  <c r="Z99" i="43"/>
  <c r="Z100" i="43"/>
  <c r="Z101" i="43"/>
  <c r="Z102" i="43"/>
  <c r="Z103" i="43"/>
  <c r="Z104" i="43"/>
  <c r="Z105" i="43"/>
  <c r="Z106" i="43"/>
  <c r="Z107" i="43"/>
  <c r="Z108" i="43"/>
  <c r="Z109" i="43"/>
  <c r="Z110" i="43"/>
  <c r="Z111" i="43"/>
  <c r="Z112" i="43"/>
  <c r="Z113" i="43"/>
  <c r="Z114" i="43"/>
  <c r="Z115" i="43"/>
  <c r="Z116" i="43"/>
  <c r="Z117" i="43"/>
  <c r="Z118" i="43"/>
  <c r="Z119" i="43"/>
  <c r="Z120" i="43"/>
  <c r="Z121" i="43"/>
  <c r="Z122" i="43"/>
  <c r="Z123" i="43"/>
  <c r="Z124" i="43"/>
  <c r="Z125" i="43"/>
  <c r="Z126" i="43"/>
  <c r="Z127" i="43"/>
  <c r="Z128" i="43"/>
  <c r="Z129" i="43"/>
  <c r="Z130" i="43"/>
  <c r="Z131" i="43"/>
  <c r="Z132" i="43"/>
  <c r="Z133" i="43"/>
  <c r="Z134" i="43"/>
  <c r="Z135" i="43"/>
  <c r="Z136" i="43"/>
  <c r="Z137" i="43"/>
  <c r="Z138" i="43"/>
  <c r="Z139" i="43"/>
  <c r="Z140" i="43"/>
  <c r="Z141" i="43"/>
  <c r="Z142" i="43"/>
  <c r="Z143" i="43"/>
  <c r="Z144" i="43"/>
  <c r="Z145" i="43"/>
  <c r="Z146" i="43"/>
  <c r="Z147" i="43"/>
  <c r="Z148" i="43"/>
  <c r="Z149" i="43"/>
  <c r="Z150" i="43"/>
  <c r="Z151" i="43"/>
  <c r="Z152" i="43"/>
  <c r="Z153" i="43"/>
  <c r="Z154" i="43"/>
  <c r="Z155" i="43"/>
  <c r="Z156" i="43"/>
  <c r="Z157" i="43"/>
  <c r="Z158" i="43"/>
  <c r="Z159" i="43"/>
  <c r="Z160" i="43"/>
  <c r="Z161" i="43"/>
  <c r="Z162" i="43"/>
  <c r="Z163" i="43"/>
  <c r="Z164" i="43"/>
  <c r="Z165" i="43"/>
  <c r="Z166" i="43"/>
  <c r="Z167" i="43"/>
  <c r="Z168" i="43"/>
  <c r="Z169" i="43"/>
  <c r="Z170" i="43"/>
  <c r="Z171" i="43"/>
  <c r="Z172" i="43"/>
  <c r="Z173" i="43"/>
  <c r="Z174" i="43"/>
  <c r="Z175" i="43"/>
  <c r="Z176" i="43"/>
  <c r="Z177" i="43"/>
  <c r="Z178" i="43"/>
  <c r="Z179" i="43"/>
  <c r="Z180" i="43"/>
  <c r="Z181" i="43"/>
  <c r="Z182" i="43"/>
  <c r="Z183" i="43"/>
  <c r="Z184" i="43"/>
  <c r="Z185" i="43"/>
  <c r="Z186" i="43"/>
  <c r="Z187" i="43"/>
  <c r="Z188" i="43"/>
  <c r="Z189" i="43"/>
  <c r="Z190" i="43"/>
  <c r="Z191" i="43"/>
  <c r="Z192" i="43"/>
  <c r="Z193" i="43"/>
  <c r="Z194" i="43"/>
  <c r="Z195" i="43"/>
  <c r="Z196" i="43"/>
  <c r="Z197" i="43"/>
  <c r="Z198" i="43"/>
  <c r="Z199" i="43"/>
  <c r="Z200" i="43"/>
  <c r="Z201" i="43"/>
  <c r="Z202" i="43"/>
  <c r="Z203" i="43"/>
  <c r="Z204" i="43"/>
  <c r="Z205" i="43"/>
  <c r="Z206" i="43"/>
  <c r="Z207" i="43"/>
  <c r="Z208" i="43"/>
  <c r="Z209" i="43"/>
  <c r="Z210" i="43"/>
  <c r="Z211" i="43"/>
  <c r="Z212" i="43"/>
  <c r="Z213" i="43"/>
  <c r="Z214" i="43"/>
  <c r="Z215" i="43"/>
  <c r="Z216" i="43"/>
  <c r="Z217" i="43"/>
  <c r="Z218" i="43"/>
  <c r="Z219" i="43"/>
  <c r="Z220" i="43"/>
  <c r="Z221" i="43"/>
  <c r="Z222" i="43"/>
  <c r="Z223" i="43"/>
  <c r="Z224" i="43"/>
  <c r="Z225" i="43"/>
  <c r="Z226" i="43"/>
  <c r="Z227" i="43"/>
  <c r="Z228" i="43"/>
  <c r="Z229" i="43"/>
  <c r="Z230" i="43"/>
  <c r="Z231" i="43"/>
  <c r="Z232" i="43"/>
  <c r="Z233" i="43"/>
  <c r="Z234" i="43"/>
  <c r="Z235" i="43"/>
  <c r="Z236" i="43"/>
  <c r="Z237" i="43"/>
  <c r="Z238" i="43"/>
  <c r="Z239" i="43"/>
  <c r="Z240" i="43"/>
  <c r="Z241" i="43"/>
  <c r="Z242" i="43"/>
  <c r="Z243" i="43"/>
  <c r="Z244" i="43"/>
  <c r="Z245" i="43"/>
  <c r="Z246" i="43"/>
  <c r="Z247" i="43"/>
  <c r="Z248" i="43"/>
  <c r="Z249" i="43"/>
  <c r="Z2" i="43"/>
  <c r="Y3" i="43"/>
  <c r="Y4" i="43"/>
  <c r="Y5" i="43"/>
  <c r="Y6" i="43"/>
  <c r="Y7" i="43"/>
  <c r="Y8" i="43"/>
  <c r="Y9" i="43"/>
  <c r="Y10" i="43"/>
  <c r="Y11" i="43"/>
  <c r="Y12" i="43"/>
  <c r="Y13" i="43"/>
  <c r="Y14" i="43"/>
  <c r="Y15" i="43"/>
  <c r="Y16" i="43"/>
  <c r="Y17" i="43"/>
  <c r="Y18" i="43"/>
  <c r="Y19" i="43"/>
  <c r="Y20" i="43"/>
  <c r="Y21" i="43"/>
  <c r="Y22" i="43"/>
  <c r="Y23" i="43"/>
  <c r="Y24" i="43"/>
  <c r="Y25" i="43"/>
  <c r="Y26" i="43"/>
  <c r="Y27" i="43"/>
  <c r="Y28" i="43"/>
  <c r="Y29" i="43"/>
  <c r="Y30" i="43"/>
  <c r="Y31" i="43"/>
  <c r="Y32" i="43"/>
  <c r="Y33" i="43"/>
  <c r="Y34" i="43"/>
  <c r="Y35" i="43"/>
  <c r="Y36" i="43"/>
  <c r="Y37" i="43"/>
  <c r="Y38" i="43"/>
  <c r="Y39" i="43"/>
  <c r="Y40" i="43"/>
  <c r="Y41" i="43"/>
  <c r="Y42" i="43"/>
  <c r="Y43" i="43"/>
  <c r="Y44" i="43"/>
  <c r="Y45" i="43"/>
  <c r="Y46" i="43"/>
  <c r="Y47" i="43"/>
  <c r="Y48" i="43"/>
  <c r="Y49" i="43"/>
  <c r="Y50" i="43"/>
  <c r="Y51" i="43"/>
  <c r="Y52" i="43"/>
  <c r="Y53" i="43"/>
  <c r="Y54" i="43"/>
  <c r="Y55" i="43"/>
  <c r="Y56" i="43"/>
  <c r="Y57" i="43"/>
  <c r="Y58" i="43"/>
  <c r="Y59" i="43"/>
  <c r="Y60" i="43"/>
  <c r="Y61" i="43"/>
  <c r="Y62" i="43"/>
  <c r="Y63" i="43"/>
  <c r="Y64" i="43"/>
  <c r="Y65" i="43"/>
  <c r="Y66" i="43"/>
  <c r="Y67" i="43"/>
  <c r="Y68" i="43"/>
  <c r="Y69" i="43"/>
  <c r="Y70" i="43"/>
  <c r="Y71" i="43"/>
  <c r="Y72" i="43"/>
  <c r="Y73" i="43"/>
  <c r="Y74" i="43"/>
  <c r="Y75" i="43"/>
  <c r="Y76" i="43"/>
  <c r="Y77" i="43"/>
  <c r="Y78" i="43"/>
  <c r="Y79" i="43"/>
  <c r="Y80" i="43"/>
  <c r="Y81" i="43"/>
  <c r="Y82" i="43"/>
  <c r="Y83" i="43"/>
  <c r="Y84" i="43"/>
  <c r="Y85" i="43"/>
  <c r="Y86" i="43"/>
  <c r="Y87" i="43"/>
  <c r="Y88" i="43"/>
  <c r="Y89" i="43"/>
  <c r="Y90" i="43"/>
  <c r="Y91" i="43"/>
  <c r="Y92" i="43"/>
  <c r="Y93" i="43"/>
  <c r="Y94" i="43"/>
  <c r="Y95" i="43"/>
  <c r="Y96" i="43"/>
  <c r="Y97" i="43"/>
  <c r="Y98" i="43"/>
  <c r="Y99" i="43"/>
  <c r="Y100" i="43"/>
  <c r="Y101" i="43"/>
  <c r="Y102" i="43"/>
  <c r="Y103" i="43"/>
  <c r="Y104" i="43"/>
  <c r="Y105" i="43"/>
  <c r="Y106" i="43"/>
  <c r="Y107" i="43"/>
  <c r="Y108" i="43"/>
  <c r="Y109" i="43"/>
  <c r="Y110" i="43"/>
  <c r="Y111" i="43"/>
  <c r="Y112" i="43"/>
  <c r="Y113" i="43"/>
  <c r="Y114" i="43"/>
  <c r="Y115" i="43"/>
  <c r="Y116" i="43"/>
  <c r="Y117" i="43"/>
  <c r="Y118" i="43"/>
  <c r="Y119" i="43"/>
  <c r="AK119" i="43" s="1"/>
  <c r="Y120" i="43"/>
  <c r="Y121" i="43"/>
  <c r="Y122" i="43"/>
  <c r="Y123" i="43"/>
  <c r="Y124" i="43"/>
  <c r="Y125" i="43"/>
  <c r="Y126" i="43"/>
  <c r="Y127" i="43"/>
  <c r="Y128" i="43"/>
  <c r="Y129" i="43"/>
  <c r="Y130" i="43"/>
  <c r="Y131" i="43"/>
  <c r="Y132" i="43"/>
  <c r="Y133" i="43"/>
  <c r="Y134" i="43"/>
  <c r="Y135" i="43"/>
  <c r="Y136" i="43"/>
  <c r="Y137" i="43"/>
  <c r="Y138" i="43"/>
  <c r="Y139" i="43"/>
  <c r="Y140" i="43"/>
  <c r="Y141" i="43"/>
  <c r="Y142" i="43"/>
  <c r="Y143" i="43"/>
  <c r="Y144" i="43"/>
  <c r="Y145" i="43"/>
  <c r="Y146" i="43"/>
  <c r="Y147" i="43"/>
  <c r="Y148" i="43"/>
  <c r="Y149" i="43"/>
  <c r="Y150" i="43"/>
  <c r="Y151" i="43"/>
  <c r="Y152" i="43"/>
  <c r="Y153" i="43"/>
  <c r="Y154" i="43"/>
  <c r="Y155" i="43"/>
  <c r="Y156" i="43"/>
  <c r="Y157" i="43"/>
  <c r="Y158" i="43"/>
  <c r="Y159" i="43"/>
  <c r="Y160" i="43"/>
  <c r="Y161" i="43"/>
  <c r="Y162" i="43"/>
  <c r="Y163" i="43"/>
  <c r="Y164" i="43"/>
  <c r="Y165" i="43"/>
  <c r="Y166" i="43"/>
  <c r="Y167" i="43"/>
  <c r="Y168" i="43"/>
  <c r="Y169" i="43"/>
  <c r="Y170" i="43"/>
  <c r="Y171" i="43"/>
  <c r="Y172" i="43"/>
  <c r="Y173" i="43"/>
  <c r="Y174" i="43"/>
  <c r="Y175" i="43"/>
  <c r="Y176" i="43"/>
  <c r="Y177" i="43"/>
  <c r="Y178" i="43"/>
  <c r="Y179" i="43"/>
  <c r="Y180" i="43"/>
  <c r="Y181" i="43"/>
  <c r="Y182" i="43"/>
  <c r="Y183" i="43"/>
  <c r="Y184" i="43"/>
  <c r="Y185" i="43"/>
  <c r="Y186" i="43"/>
  <c r="Y187" i="43"/>
  <c r="Y188" i="43"/>
  <c r="Y189" i="43"/>
  <c r="Y190" i="43"/>
  <c r="Y191" i="43"/>
  <c r="Y192" i="43"/>
  <c r="Y193" i="43"/>
  <c r="Y194" i="43"/>
  <c r="Y195" i="43"/>
  <c r="Y196" i="43"/>
  <c r="Y197" i="43"/>
  <c r="Y198" i="43"/>
  <c r="Y199" i="43"/>
  <c r="Y200" i="43"/>
  <c r="Y201" i="43"/>
  <c r="Y202" i="43"/>
  <c r="Y203" i="43"/>
  <c r="Y204" i="43"/>
  <c r="Y205" i="43"/>
  <c r="Y206" i="43"/>
  <c r="Y207" i="43"/>
  <c r="Y208" i="43"/>
  <c r="Y209" i="43"/>
  <c r="Y210" i="43"/>
  <c r="Y211" i="43"/>
  <c r="Y212" i="43"/>
  <c r="Y213" i="43"/>
  <c r="Y214" i="43"/>
  <c r="Y215" i="43"/>
  <c r="Y216" i="43"/>
  <c r="Y217" i="43"/>
  <c r="Y218" i="43"/>
  <c r="Y219" i="43"/>
  <c r="Y220" i="43"/>
  <c r="Y221" i="43"/>
  <c r="Y222" i="43"/>
  <c r="Y223" i="43"/>
  <c r="Y224" i="43"/>
  <c r="Y225" i="43"/>
  <c r="Y226" i="43"/>
  <c r="Y227" i="43"/>
  <c r="Y228" i="43"/>
  <c r="Y229" i="43"/>
  <c r="Y230" i="43"/>
  <c r="Y231" i="43"/>
  <c r="Y232" i="43"/>
  <c r="Y233" i="43"/>
  <c r="Y234" i="43"/>
  <c r="Y235" i="43"/>
  <c r="Y236" i="43"/>
  <c r="Y237" i="43"/>
  <c r="Y238" i="43"/>
  <c r="Y239" i="43"/>
  <c r="Y240" i="43"/>
  <c r="Y241" i="43"/>
  <c r="Y242" i="43"/>
  <c r="Y243" i="43"/>
  <c r="Y244" i="43"/>
  <c r="Y245" i="43"/>
  <c r="Y246" i="43"/>
  <c r="Y247" i="43"/>
  <c r="Y248" i="43"/>
  <c r="Y249" i="43"/>
  <c r="Y2" i="43"/>
  <c r="X3" i="43"/>
  <c r="X4" i="43"/>
  <c r="X5" i="43"/>
  <c r="X6" i="43"/>
  <c r="X7" i="43"/>
  <c r="X8" i="43"/>
  <c r="X9" i="43"/>
  <c r="X10" i="43"/>
  <c r="X11" i="43"/>
  <c r="X12" i="43"/>
  <c r="X13" i="43"/>
  <c r="X14" i="43"/>
  <c r="X15" i="43"/>
  <c r="X16" i="43"/>
  <c r="X17" i="43"/>
  <c r="X18" i="43"/>
  <c r="X19" i="43"/>
  <c r="X20" i="43"/>
  <c r="X21" i="43"/>
  <c r="X22" i="43"/>
  <c r="X23" i="43"/>
  <c r="X24" i="43"/>
  <c r="X25" i="43"/>
  <c r="X26" i="43"/>
  <c r="X27" i="43"/>
  <c r="X28" i="43"/>
  <c r="X29" i="43"/>
  <c r="X30" i="43"/>
  <c r="X31" i="43"/>
  <c r="X32" i="43"/>
  <c r="X33" i="43"/>
  <c r="X34" i="43"/>
  <c r="X35" i="43"/>
  <c r="X36" i="43"/>
  <c r="X37" i="43"/>
  <c r="X38" i="43"/>
  <c r="X39" i="43"/>
  <c r="X40" i="43"/>
  <c r="X41" i="43"/>
  <c r="X42" i="43"/>
  <c r="X43" i="43"/>
  <c r="X44" i="43"/>
  <c r="X45" i="43"/>
  <c r="X46" i="43"/>
  <c r="X47" i="43"/>
  <c r="X48" i="43"/>
  <c r="X49" i="43"/>
  <c r="X50" i="43"/>
  <c r="X51" i="43"/>
  <c r="X52" i="43"/>
  <c r="X53" i="43"/>
  <c r="X54" i="43"/>
  <c r="X55" i="43"/>
  <c r="X56" i="43"/>
  <c r="X57" i="43"/>
  <c r="X58" i="43"/>
  <c r="X59" i="43"/>
  <c r="X60" i="43"/>
  <c r="X61" i="43"/>
  <c r="X62" i="43"/>
  <c r="X63" i="43"/>
  <c r="X64" i="43"/>
  <c r="X65" i="43"/>
  <c r="X66" i="43"/>
  <c r="X67" i="43"/>
  <c r="X68" i="43"/>
  <c r="X69" i="43"/>
  <c r="X70" i="43"/>
  <c r="X71" i="43"/>
  <c r="X72" i="43"/>
  <c r="X73" i="43"/>
  <c r="X74" i="43"/>
  <c r="X75" i="43"/>
  <c r="X76" i="43"/>
  <c r="X77" i="43"/>
  <c r="X78" i="43"/>
  <c r="X79" i="43"/>
  <c r="X80" i="43"/>
  <c r="X81" i="43"/>
  <c r="X82" i="43"/>
  <c r="X83" i="43"/>
  <c r="X84" i="43"/>
  <c r="X85" i="43"/>
  <c r="X86" i="43"/>
  <c r="X87" i="43"/>
  <c r="X88" i="43"/>
  <c r="X89" i="43"/>
  <c r="X90" i="43"/>
  <c r="X91" i="43"/>
  <c r="X92" i="43"/>
  <c r="X93" i="43"/>
  <c r="X94" i="43"/>
  <c r="X95" i="43"/>
  <c r="X96" i="43"/>
  <c r="X97" i="43"/>
  <c r="X98" i="43"/>
  <c r="X99" i="43"/>
  <c r="X100" i="43"/>
  <c r="X101" i="43"/>
  <c r="X102" i="43"/>
  <c r="X103" i="43"/>
  <c r="X104" i="43"/>
  <c r="X105" i="43"/>
  <c r="X106" i="43"/>
  <c r="X107" i="43"/>
  <c r="X108" i="43"/>
  <c r="X109" i="43"/>
  <c r="X110" i="43"/>
  <c r="X111" i="43"/>
  <c r="X112" i="43"/>
  <c r="X113" i="43"/>
  <c r="X114" i="43"/>
  <c r="X115" i="43"/>
  <c r="X116" i="43"/>
  <c r="X117" i="43"/>
  <c r="X118" i="43"/>
  <c r="X119" i="43"/>
  <c r="X120" i="43"/>
  <c r="X121" i="43"/>
  <c r="X122" i="43"/>
  <c r="X123" i="43"/>
  <c r="X124" i="43"/>
  <c r="X125" i="43"/>
  <c r="X126" i="43"/>
  <c r="X127" i="43"/>
  <c r="X128" i="43"/>
  <c r="X129" i="43"/>
  <c r="X130" i="43"/>
  <c r="X131" i="43"/>
  <c r="X132" i="43"/>
  <c r="X133" i="43"/>
  <c r="X134" i="43"/>
  <c r="X135" i="43"/>
  <c r="X136" i="43"/>
  <c r="X137" i="43"/>
  <c r="X138" i="43"/>
  <c r="X139" i="43"/>
  <c r="X140" i="43"/>
  <c r="X141" i="43"/>
  <c r="X142" i="43"/>
  <c r="X143" i="43"/>
  <c r="X144" i="43"/>
  <c r="X145" i="43"/>
  <c r="X146" i="43"/>
  <c r="X147" i="43"/>
  <c r="X148" i="43"/>
  <c r="X149" i="43"/>
  <c r="X150" i="43"/>
  <c r="X151" i="43"/>
  <c r="X152" i="43"/>
  <c r="X153" i="43"/>
  <c r="X154" i="43"/>
  <c r="X155" i="43"/>
  <c r="X156" i="43"/>
  <c r="X157" i="43"/>
  <c r="X158" i="43"/>
  <c r="X159" i="43"/>
  <c r="X160" i="43"/>
  <c r="X161" i="43"/>
  <c r="X162" i="43"/>
  <c r="X163" i="43"/>
  <c r="X164" i="43"/>
  <c r="X165" i="43"/>
  <c r="X166" i="43"/>
  <c r="X167" i="43"/>
  <c r="X168" i="43"/>
  <c r="X169" i="43"/>
  <c r="X170" i="43"/>
  <c r="X171" i="43"/>
  <c r="X172" i="43"/>
  <c r="X173" i="43"/>
  <c r="X174" i="43"/>
  <c r="X175" i="43"/>
  <c r="X176" i="43"/>
  <c r="X177" i="43"/>
  <c r="X178" i="43"/>
  <c r="X179" i="43"/>
  <c r="X180" i="43"/>
  <c r="X181" i="43"/>
  <c r="X182" i="43"/>
  <c r="X183" i="43"/>
  <c r="X184" i="43"/>
  <c r="X185" i="43"/>
  <c r="X186" i="43"/>
  <c r="X187" i="43"/>
  <c r="X188" i="43"/>
  <c r="X189" i="43"/>
  <c r="X190" i="43"/>
  <c r="X191" i="43"/>
  <c r="X192" i="43"/>
  <c r="X193" i="43"/>
  <c r="X194" i="43"/>
  <c r="X195" i="43"/>
  <c r="X196" i="43"/>
  <c r="X197" i="43"/>
  <c r="X198" i="43"/>
  <c r="X199" i="43"/>
  <c r="X200" i="43"/>
  <c r="X201" i="43"/>
  <c r="X202" i="43"/>
  <c r="X203" i="43"/>
  <c r="X204" i="43"/>
  <c r="X205" i="43"/>
  <c r="X206" i="43"/>
  <c r="X207" i="43"/>
  <c r="X208" i="43"/>
  <c r="X209" i="43"/>
  <c r="X210" i="43"/>
  <c r="X211" i="43"/>
  <c r="X212" i="43"/>
  <c r="X213" i="43"/>
  <c r="X214" i="43"/>
  <c r="X215" i="43"/>
  <c r="X216" i="43"/>
  <c r="X217" i="43"/>
  <c r="X218" i="43"/>
  <c r="X219" i="43"/>
  <c r="X220" i="43"/>
  <c r="X221" i="43"/>
  <c r="X222" i="43"/>
  <c r="X223" i="43"/>
  <c r="X224" i="43"/>
  <c r="X225" i="43"/>
  <c r="X226" i="43"/>
  <c r="X227" i="43"/>
  <c r="X228" i="43"/>
  <c r="X229" i="43"/>
  <c r="X230" i="43"/>
  <c r="X231" i="43"/>
  <c r="X232" i="43"/>
  <c r="X233" i="43"/>
  <c r="X234" i="43"/>
  <c r="X235" i="43"/>
  <c r="X236" i="43"/>
  <c r="X237" i="43"/>
  <c r="X238" i="43"/>
  <c r="X239" i="43"/>
  <c r="X240" i="43"/>
  <c r="X241" i="43"/>
  <c r="X242" i="43"/>
  <c r="X243" i="43"/>
  <c r="X244" i="43"/>
  <c r="X245" i="43"/>
  <c r="X246" i="43"/>
  <c r="X247" i="43"/>
  <c r="X248" i="43"/>
  <c r="X249" i="43"/>
  <c r="X2" i="43"/>
  <c r="W3" i="43"/>
  <c r="W4" i="43"/>
  <c r="W5" i="43"/>
  <c r="W6" i="43"/>
  <c r="W7" i="43"/>
  <c r="W8" i="43"/>
  <c r="W9" i="43"/>
  <c r="W10" i="43"/>
  <c r="W11" i="43"/>
  <c r="W12" i="43"/>
  <c r="W13" i="43"/>
  <c r="W14" i="43"/>
  <c r="W15" i="43"/>
  <c r="W16" i="43"/>
  <c r="W17" i="43"/>
  <c r="W18" i="43"/>
  <c r="W19" i="43"/>
  <c r="W20" i="43"/>
  <c r="W21" i="43"/>
  <c r="W22" i="43"/>
  <c r="W23" i="43"/>
  <c r="W24" i="43"/>
  <c r="W25" i="43"/>
  <c r="W26" i="43"/>
  <c r="W27" i="43"/>
  <c r="W28" i="43"/>
  <c r="W29" i="43"/>
  <c r="W30" i="43"/>
  <c r="W31" i="43"/>
  <c r="W32" i="43"/>
  <c r="W33" i="43"/>
  <c r="W34" i="43"/>
  <c r="W35" i="43"/>
  <c r="W36" i="43"/>
  <c r="W37" i="43"/>
  <c r="W38" i="43"/>
  <c r="W39" i="43"/>
  <c r="W40" i="43"/>
  <c r="W41" i="43"/>
  <c r="W42" i="43"/>
  <c r="W43" i="43"/>
  <c r="W44" i="43"/>
  <c r="W45" i="43"/>
  <c r="W46" i="43"/>
  <c r="W47" i="43"/>
  <c r="W48" i="43"/>
  <c r="W49" i="43"/>
  <c r="W50" i="43"/>
  <c r="W51" i="43"/>
  <c r="W52" i="43"/>
  <c r="W53" i="43"/>
  <c r="W54" i="43"/>
  <c r="W55" i="43"/>
  <c r="W56" i="43"/>
  <c r="W57" i="43"/>
  <c r="W58" i="43"/>
  <c r="W59" i="43"/>
  <c r="W60" i="43"/>
  <c r="W61" i="43"/>
  <c r="W62" i="43"/>
  <c r="W63" i="43"/>
  <c r="W64" i="43"/>
  <c r="W65" i="43"/>
  <c r="W66" i="43"/>
  <c r="W67" i="43"/>
  <c r="W68" i="43"/>
  <c r="W69" i="43"/>
  <c r="W70" i="43"/>
  <c r="W71" i="43"/>
  <c r="W72" i="43"/>
  <c r="W73" i="43"/>
  <c r="W74" i="43"/>
  <c r="W75" i="43"/>
  <c r="W76" i="43"/>
  <c r="W77" i="43"/>
  <c r="W78" i="43"/>
  <c r="W79" i="43"/>
  <c r="W80" i="43"/>
  <c r="W81" i="43"/>
  <c r="W82" i="43"/>
  <c r="W83" i="43"/>
  <c r="W84" i="43"/>
  <c r="W85" i="43"/>
  <c r="W86" i="43"/>
  <c r="W87" i="43"/>
  <c r="W88" i="43"/>
  <c r="W89" i="43"/>
  <c r="W90" i="43"/>
  <c r="W91" i="43"/>
  <c r="W92" i="43"/>
  <c r="W93" i="43"/>
  <c r="W94" i="43"/>
  <c r="W95" i="43"/>
  <c r="W96" i="43"/>
  <c r="W97" i="43"/>
  <c r="W98" i="43"/>
  <c r="W99" i="43"/>
  <c r="W100" i="43"/>
  <c r="W101" i="43"/>
  <c r="W102" i="43"/>
  <c r="W103" i="43"/>
  <c r="W104" i="43"/>
  <c r="W105" i="43"/>
  <c r="W106" i="43"/>
  <c r="W107" i="43"/>
  <c r="W108" i="43"/>
  <c r="W109" i="43"/>
  <c r="W110" i="43"/>
  <c r="W111" i="43"/>
  <c r="W112" i="43"/>
  <c r="W113" i="43"/>
  <c r="W114" i="43"/>
  <c r="W115" i="43"/>
  <c r="W116" i="43"/>
  <c r="W117" i="43"/>
  <c r="W118" i="43"/>
  <c r="W119" i="43"/>
  <c r="W120" i="43"/>
  <c r="W121" i="43"/>
  <c r="W122" i="43"/>
  <c r="W123" i="43"/>
  <c r="W124" i="43"/>
  <c r="W125" i="43"/>
  <c r="W126" i="43"/>
  <c r="W127" i="43"/>
  <c r="W128" i="43"/>
  <c r="W129" i="43"/>
  <c r="W130" i="43"/>
  <c r="W131" i="43"/>
  <c r="W132" i="43"/>
  <c r="W133" i="43"/>
  <c r="W134" i="43"/>
  <c r="W135" i="43"/>
  <c r="W136" i="43"/>
  <c r="W137" i="43"/>
  <c r="W138" i="43"/>
  <c r="W139" i="43"/>
  <c r="W140" i="43"/>
  <c r="W141" i="43"/>
  <c r="W142" i="43"/>
  <c r="W143" i="43"/>
  <c r="W144" i="43"/>
  <c r="W145" i="43"/>
  <c r="W146" i="43"/>
  <c r="W147" i="43"/>
  <c r="W148" i="43"/>
  <c r="W149" i="43"/>
  <c r="W150" i="43"/>
  <c r="W151" i="43"/>
  <c r="W152" i="43"/>
  <c r="W153" i="43"/>
  <c r="W154" i="43"/>
  <c r="W155" i="43"/>
  <c r="W156" i="43"/>
  <c r="W157" i="43"/>
  <c r="W158" i="43"/>
  <c r="W159" i="43"/>
  <c r="W160" i="43"/>
  <c r="W161" i="43"/>
  <c r="W162" i="43"/>
  <c r="W163" i="43"/>
  <c r="W164" i="43"/>
  <c r="W165" i="43"/>
  <c r="W166" i="43"/>
  <c r="W167" i="43"/>
  <c r="W168" i="43"/>
  <c r="W169" i="43"/>
  <c r="W170" i="43"/>
  <c r="W171" i="43"/>
  <c r="W172" i="43"/>
  <c r="W173" i="43"/>
  <c r="W174" i="43"/>
  <c r="W175" i="43"/>
  <c r="W176" i="43"/>
  <c r="W177" i="43"/>
  <c r="W178" i="43"/>
  <c r="W179" i="43"/>
  <c r="W180" i="43"/>
  <c r="W181" i="43"/>
  <c r="W182" i="43"/>
  <c r="W183" i="43"/>
  <c r="W184" i="43"/>
  <c r="W185" i="43"/>
  <c r="W186" i="43"/>
  <c r="W187" i="43"/>
  <c r="W188" i="43"/>
  <c r="W189" i="43"/>
  <c r="W190" i="43"/>
  <c r="W191" i="43"/>
  <c r="W192" i="43"/>
  <c r="W193" i="43"/>
  <c r="W194" i="43"/>
  <c r="W195" i="43"/>
  <c r="W196" i="43"/>
  <c r="W197" i="43"/>
  <c r="W198" i="43"/>
  <c r="W199" i="43"/>
  <c r="W200" i="43"/>
  <c r="W201" i="43"/>
  <c r="W202" i="43"/>
  <c r="W203" i="43"/>
  <c r="W204" i="43"/>
  <c r="W205" i="43"/>
  <c r="W206" i="43"/>
  <c r="W207" i="43"/>
  <c r="W208" i="43"/>
  <c r="W209" i="43"/>
  <c r="W210" i="43"/>
  <c r="W211" i="43"/>
  <c r="W212" i="43"/>
  <c r="W213" i="43"/>
  <c r="W214" i="43"/>
  <c r="W215" i="43"/>
  <c r="W216" i="43"/>
  <c r="W217" i="43"/>
  <c r="W218" i="43"/>
  <c r="W219" i="43"/>
  <c r="W220" i="43"/>
  <c r="W221" i="43"/>
  <c r="W222" i="43"/>
  <c r="W223" i="43"/>
  <c r="W224" i="43"/>
  <c r="W225" i="43"/>
  <c r="W226" i="43"/>
  <c r="W227" i="43"/>
  <c r="W228" i="43"/>
  <c r="W229" i="43"/>
  <c r="W230" i="43"/>
  <c r="W231" i="43"/>
  <c r="W232" i="43"/>
  <c r="W233" i="43"/>
  <c r="W234" i="43"/>
  <c r="W235" i="43"/>
  <c r="W236" i="43"/>
  <c r="W237" i="43"/>
  <c r="W238" i="43"/>
  <c r="W239" i="43"/>
  <c r="W240" i="43"/>
  <c r="W241" i="43"/>
  <c r="W242" i="43"/>
  <c r="W243" i="43"/>
  <c r="W244" i="43"/>
  <c r="W245" i="43"/>
  <c r="W246" i="43"/>
  <c r="W247" i="43"/>
  <c r="W248" i="43"/>
  <c r="W249" i="43"/>
  <c r="W2" i="43"/>
  <c r="V3" i="43"/>
  <c r="V4" i="43"/>
  <c r="V5" i="43"/>
  <c r="V6" i="43"/>
  <c r="V7" i="43"/>
  <c r="V8" i="43"/>
  <c r="V9" i="43"/>
  <c r="V10" i="43"/>
  <c r="V11" i="43"/>
  <c r="V12" i="43"/>
  <c r="V13" i="43"/>
  <c r="V14" i="43"/>
  <c r="V15" i="43"/>
  <c r="V16" i="43"/>
  <c r="V17" i="43"/>
  <c r="V18" i="43"/>
  <c r="V19" i="43"/>
  <c r="V20" i="43"/>
  <c r="V21" i="43"/>
  <c r="V22" i="43"/>
  <c r="V23" i="43"/>
  <c r="V24" i="43"/>
  <c r="V25" i="43"/>
  <c r="V26" i="43"/>
  <c r="V27" i="43"/>
  <c r="V28" i="43"/>
  <c r="V29" i="43"/>
  <c r="V30" i="43"/>
  <c r="V31" i="43"/>
  <c r="V32" i="43"/>
  <c r="V33" i="43"/>
  <c r="V34" i="43"/>
  <c r="V35" i="43"/>
  <c r="V36" i="43"/>
  <c r="V37" i="43"/>
  <c r="V38" i="43"/>
  <c r="V39" i="43"/>
  <c r="V40" i="43"/>
  <c r="V41" i="43"/>
  <c r="V42" i="43"/>
  <c r="V43" i="43"/>
  <c r="V44" i="43"/>
  <c r="V45" i="43"/>
  <c r="V46" i="43"/>
  <c r="V47" i="43"/>
  <c r="V48" i="43"/>
  <c r="V49" i="43"/>
  <c r="V50" i="43"/>
  <c r="V51" i="43"/>
  <c r="V52" i="43"/>
  <c r="V53" i="43"/>
  <c r="V54" i="43"/>
  <c r="V55" i="43"/>
  <c r="V56" i="43"/>
  <c r="V57" i="43"/>
  <c r="V58" i="43"/>
  <c r="V59" i="43"/>
  <c r="V60" i="43"/>
  <c r="V61" i="43"/>
  <c r="V62" i="43"/>
  <c r="V63" i="43"/>
  <c r="V64" i="43"/>
  <c r="V65" i="43"/>
  <c r="V66" i="43"/>
  <c r="V67" i="43"/>
  <c r="V68" i="43"/>
  <c r="V69" i="43"/>
  <c r="V70" i="43"/>
  <c r="V71" i="43"/>
  <c r="V72" i="43"/>
  <c r="V73" i="43"/>
  <c r="V74" i="43"/>
  <c r="V75" i="43"/>
  <c r="V76" i="43"/>
  <c r="V77" i="43"/>
  <c r="V78" i="43"/>
  <c r="V79" i="43"/>
  <c r="V80" i="43"/>
  <c r="V81" i="43"/>
  <c r="V82" i="43"/>
  <c r="V83" i="43"/>
  <c r="V84" i="43"/>
  <c r="V85" i="43"/>
  <c r="V86" i="43"/>
  <c r="V87" i="43"/>
  <c r="V88" i="43"/>
  <c r="V89" i="43"/>
  <c r="V90" i="43"/>
  <c r="V91" i="43"/>
  <c r="V92" i="43"/>
  <c r="V93" i="43"/>
  <c r="V94" i="43"/>
  <c r="V95" i="43"/>
  <c r="V96" i="43"/>
  <c r="V97" i="43"/>
  <c r="V98" i="43"/>
  <c r="V99" i="43"/>
  <c r="V100" i="43"/>
  <c r="V101" i="43"/>
  <c r="V102" i="43"/>
  <c r="V103" i="43"/>
  <c r="V104" i="43"/>
  <c r="V105" i="43"/>
  <c r="V106" i="43"/>
  <c r="V107" i="43"/>
  <c r="V108" i="43"/>
  <c r="V109" i="43"/>
  <c r="V110" i="43"/>
  <c r="V111" i="43"/>
  <c r="V112" i="43"/>
  <c r="V113" i="43"/>
  <c r="V114" i="43"/>
  <c r="V115" i="43"/>
  <c r="V116" i="43"/>
  <c r="V117" i="43"/>
  <c r="V118" i="43"/>
  <c r="V119" i="43"/>
  <c r="V120" i="43"/>
  <c r="V121" i="43"/>
  <c r="V122" i="43"/>
  <c r="V123" i="43"/>
  <c r="V124" i="43"/>
  <c r="V125" i="43"/>
  <c r="V126" i="43"/>
  <c r="V127" i="43"/>
  <c r="V128" i="43"/>
  <c r="V129" i="43"/>
  <c r="V130" i="43"/>
  <c r="V131" i="43"/>
  <c r="V132" i="43"/>
  <c r="V133" i="43"/>
  <c r="V134" i="43"/>
  <c r="V135" i="43"/>
  <c r="V136" i="43"/>
  <c r="V137" i="43"/>
  <c r="V138" i="43"/>
  <c r="V139" i="43"/>
  <c r="V140" i="43"/>
  <c r="V141" i="43"/>
  <c r="V142" i="43"/>
  <c r="V143" i="43"/>
  <c r="V144" i="43"/>
  <c r="V145" i="43"/>
  <c r="V146" i="43"/>
  <c r="V147" i="43"/>
  <c r="V148" i="43"/>
  <c r="V149" i="43"/>
  <c r="V150" i="43"/>
  <c r="V151" i="43"/>
  <c r="V152" i="43"/>
  <c r="V153" i="43"/>
  <c r="V154" i="43"/>
  <c r="V155" i="43"/>
  <c r="V156" i="43"/>
  <c r="V157" i="43"/>
  <c r="V158" i="43"/>
  <c r="V159" i="43"/>
  <c r="V160" i="43"/>
  <c r="V161" i="43"/>
  <c r="V162" i="43"/>
  <c r="V163" i="43"/>
  <c r="V164" i="43"/>
  <c r="V165" i="43"/>
  <c r="V166" i="43"/>
  <c r="V167" i="43"/>
  <c r="V168" i="43"/>
  <c r="V169" i="43"/>
  <c r="V170" i="43"/>
  <c r="V171" i="43"/>
  <c r="V172" i="43"/>
  <c r="V173" i="43"/>
  <c r="V174" i="43"/>
  <c r="V175" i="43"/>
  <c r="V176" i="43"/>
  <c r="V177" i="43"/>
  <c r="V178" i="43"/>
  <c r="V179" i="43"/>
  <c r="V180" i="43"/>
  <c r="V181" i="43"/>
  <c r="V182" i="43"/>
  <c r="V183" i="43"/>
  <c r="V184" i="43"/>
  <c r="V185" i="43"/>
  <c r="V186" i="43"/>
  <c r="V187" i="43"/>
  <c r="V188" i="43"/>
  <c r="V189" i="43"/>
  <c r="V190" i="43"/>
  <c r="V191" i="43"/>
  <c r="V192" i="43"/>
  <c r="V193" i="43"/>
  <c r="V194" i="43"/>
  <c r="V195" i="43"/>
  <c r="V196" i="43"/>
  <c r="V197" i="43"/>
  <c r="V198" i="43"/>
  <c r="V199" i="43"/>
  <c r="V200" i="43"/>
  <c r="V201" i="43"/>
  <c r="V202" i="43"/>
  <c r="V203" i="43"/>
  <c r="V204" i="43"/>
  <c r="V205" i="43"/>
  <c r="V206" i="43"/>
  <c r="V207" i="43"/>
  <c r="V208" i="43"/>
  <c r="V209" i="43"/>
  <c r="V210" i="43"/>
  <c r="V211" i="43"/>
  <c r="V212" i="43"/>
  <c r="V213" i="43"/>
  <c r="V214" i="43"/>
  <c r="V215" i="43"/>
  <c r="V216" i="43"/>
  <c r="V217" i="43"/>
  <c r="V218" i="43"/>
  <c r="V219" i="43"/>
  <c r="V220" i="43"/>
  <c r="V221" i="43"/>
  <c r="V222" i="43"/>
  <c r="V223" i="43"/>
  <c r="V224" i="43"/>
  <c r="V225" i="43"/>
  <c r="V226" i="43"/>
  <c r="V227" i="43"/>
  <c r="V228" i="43"/>
  <c r="V229" i="43"/>
  <c r="V230" i="43"/>
  <c r="V231" i="43"/>
  <c r="V232" i="43"/>
  <c r="V233" i="43"/>
  <c r="V234" i="43"/>
  <c r="V235" i="43"/>
  <c r="V236" i="43"/>
  <c r="V237" i="43"/>
  <c r="V238" i="43"/>
  <c r="V239" i="43"/>
  <c r="V240" i="43"/>
  <c r="V241" i="43"/>
  <c r="V242" i="43"/>
  <c r="V243" i="43"/>
  <c r="V244" i="43"/>
  <c r="V245" i="43"/>
  <c r="V246" i="43"/>
  <c r="V247" i="43"/>
  <c r="V248" i="43"/>
  <c r="V249" i="43"/>
  <c r="V2" i="43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U52" i="43"/>
  <c r="U53" i="43"/>
  <c r="U54" i="43"/>
  <c r="U55" i="43"/>
  <c r="U56" i="43"/>
  <c r="U57" i="43"/>
  <c r="U58" i="43"/>
  <c r="U59" i="43"/>
  <c r="U60" i="43"/>
  <c r="U61" i="43"/>
  <c r="U62" i="43"/>
  <c r="U63" i="43"/>
  <c r="U64" i="43"/>
  <c r="U65" i="43"/>
  <c r="U66" i="43"/>
  <c r="U67" i="43"/>
  <c r="U68" i="43"/>
  <c r="U69" i="43"/>
  <c r="U70" i="43"/>
  <c r="U71" i="43"/>
  <c r="U72" i="43"/>
  <c r="U73" i="43"/>
  <c r="U74" i="43"/>
  <c r="U75" i="43"/>
  <c r="U76" i="43"/>
  <c r="U77" i="43"/>
  <c r="U78" i="43"/>
  <c r="U79" i="43"/>
  <c r="U80" i="43"/>
  <c r="U81" i="43"/>
  <c r="U82" i="43"/>
  <c r="U83" i="43"/>
  <c r="U84" i="43"/>
  <c r="U85" i="43"/>
  <c r="U86" i="43"/>
  <c r="U87" i="43"/>
  <c r="U88" i="43"/>
  <c r="U89" i="43"/>
  <c r="U90" i="43"/>
  <c r="U91" i="43"/>
  <c r="U92" i="43"/>
  <c r="U93" i="43"/>
  <c r="U94" i="43"/>
  <c r="U95" i="43"/>
  <c r="U96" i="43"/>
  <c r="U97" i="43"/>
  <c r="U98" i="43"/>
  <c r="U99" i="43"/>
  <c r="U100" i="43"/>
  <c r="U101" i="43"/>
  <c r="U102" i="43"/>
  <c r="U103" i="43"/>
  <c r="U104" i="43"/>
  <c r="U105" i="43"/>
  <c r="U106" i="43"/>
  <c r="U107" i="43"/>
  <c r="U108" i="43"/>
  <c r="U109" i="43"/>
  <c r="U110" i="43"/>
  <c r="U111" i="43"/>
  <c r="U112" i="43"/>
  <c r="U113" i="43"/>
  <c r="U114" i="43"/>
  <c r="U115" i="43"/>
  <c r="U116" i="43"/>
  <c r="U117" i="43"/>
  <c r="U118" i="43"/>
  <c r="U119" i="43"/>
  <c r="U120" i="43"/>
  <c r="U121" i="43"/>
  <c r="U122" i="43"/>
  <c r="U123" i="43"/>
  <c r="U124" i="43"/>
  <c r="U125" i="43"/>
  <c r="U126" i="43"/>
  <c r="U127" i="43"/>
  <c r="U128" i="43"/>
  <c r="U129" i="43"/>
  <c r="U130" i="43"/>
  <c r="U131" i="43"/>
  <c r="U132" i="43"/>
  <c r="U133" i="43"/>
  <c r="U134" i="43"/>
  <c r="U135" i="43"/>
  <c r="U136" i="43"/>
  <c r="U137" i="43"/>
  <c r="U138" i="43"/>
  <c r="U139" i="43"/>
  <c r="U140" i="43"/>
  <c r="U141" i="43"/>
  <c r="U142" i="43"/>
  <c r="U143" i="43"/>
  <c r="U144" i="43"/>
  <c r="U145" i="43"/>
  <c r="U146" i="43"/>
  <c r="U147" i="43"/>
  <c r="U148" i="43"/>
  <c r="U149" i="43"/>
  <c r="U150" i="43"/>
  <c r="U151" i="43"/>
  <c r="U152" i="43"/>
  <c r="U153" i="43"/>
  <c r="U154" i="43"/>
  <c r="U155" i="43"/>
  <c r="U156" i="43"/>
  <c r="U157" i="43"/>
  <c r="U158" i="43"/>
  <c r="U159" i="43"/>
  <c r="U160" i="43"/>
  <c r="U161" i="43"/>
  <c r="U162" i="43"/>
  <c r="U163" i="43"/>
  <c r="U164" i="43"/>
  <c r="U165" i="43"/>
  <c r="U166" i="43"/>
  <c r="U167" i="43"/>
  <c r="U168" i="43"/>
  <c r="U169" i="43"/>
  <c r="U170" i="43"/>
  <c r="U171" i="43"/>
  <c r="U172" i="43"/>
  <c r="U173" i="43"/>
  <c r="U174" i="43"/>
  <c r="U175" i="43"/>
  <c r="U176" i="43"/>
  <c r="U177" i="43"/>
  <c r="U178" i="43"/>
  <c r="U179" i="43"/>
  <c r="U180" i="43"/>
  <c r="U181" i="43"/>
  <c r="U182" i="43"/>
  <c r="U183" i="43"/>
  <c r="U184" i="43"/>
  <c r="U185" i="43"/>
  <c r="U186" i="43"/>
  <c r="U187" i="43"/>
  <c r="U188" i="43"/>
  <c r="U189" i="43"/>
  <c r="U190" i="43"/>
  <c r="U191" i="43"/>
  <c r="U192" i="43"/>
  <c r="U193" i="43"/>
  <c r="U194" i="43"/>
  <c r="U195" i="43"/>
  <c r="U196" i="43"/>
  <c r="U197" i="43"/>
  <c r="U198" i="43"/>
  <c r="U199" i="43"/>
  <c r="U200" i="43"/>
  <c r="U201" i="43"/>
  <c r="U202" i="43"/>
  <c r="U203" i="43"/>
  <c r="U204" i="43"/>
  <c r="U205" i="43"/>
  <c r="U206" i="43"/>
  <c r="U207" i="43"/>
  <c r="U208" i="43"/>
  <c r="U209" i="43"/>
  <c r="U210" i="43"/>
  <c r="U211" i="43"/>
  <c r="U212" i="43"/>
  <c r="U213" i="43"/>
  <c r="U214" i="43"/>
  <c r="U215" i="43"/>
  <c r="U216" i="43"/>
  <c r="U217" i="43"/>
  <c r="U218" i="43"/>
  <c r="U219" i="43"/>
  <c r="U220" i="43"/>
  <c r="U221" i="43"/>
  <c r="U222" i="43"/>
  <c r="U223" i="43"/>
  <c r="U224" i="43"/>
  <c r="U225" i="43"/>
  <c r="U226" i="43"/>
  <c r="U227" i="43"/>
  <c r="U228" i="43"/>
  <c r="U229" i="43"/>
  <c r="U230" i="43"/>
  <c r="U231" i="43"/>
  <c r="U232" i="43"/>
  <c r="U233" i="43"/>
  <c r="U234" i="43"/>
  <c r="U235" i="43"/>
  <c r="U236" i="43"/>
  <c r="U237" i="43"/>
  <c r="U238" i="43"/>
  <c r="U239" i="43"/>
  <c r="U240" i="43"/>
  <c r="U241" i="43"/>
  <c r="U242" i="43"/>
  <c r="U243" i="43"/>
  <c r="U244" i="43"/>
  <c r="U245" i="43"/>
  <c r="U246" i="43"/>
  <c r="U247" i="43"/>
  <c r="U248" i="43"/>
  <c r="U249" i="43"/>
  <c r="U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6" i="43"/>
  <c r="T17" i="43"/>
  <c r="T18" i="43"/>
  <c r="T19" i="43"/>
  <c r="T20" i="43"/>
  <c r="T21" i="43"/>
  <c r="T22" i="43"/>
  <c r="T23" i="43"/>
  <c r="T24" i="43"/>
  <c r="T25" i="43"/>
  <c r="T26" i="43"/>
  <c r="T27" i="43"/>
  <c r="T28" i="43"/>
  <c r="T29" i="43"/>
  <c r="T30" i="43"/>
  <c r="T31" i="43"/>
  <c r="T32" i="43"/>
  <c r="T33" i="43"/>
  <c r="T34" i="43"/>
  <c r="T35" i="43"/>
  <c r="T36" i="43"/>
  <c r="T37" i="43"/>
  <c r="T38" i="43"/>
  <c r="T39" i="43"/>
  <c r="T40" i="43"/>
  <c r="T41" i="43"/>
  <c r="T42" i="43"/>
  <c r="T43" i="43"/>
  <c r="T44" i="43"/>
  <c r="T45" i="43"/>
  <c r="T46" i="43"/>
  <c r="T47" i="43"/>
  <c r="T48" i="43"/>
  <c r="T49" i="43"/>
  <c r="T50" i="43"/>
  <c r="T51" i="43"/>
  <c r="T52" i="43"/>
  <c r="T53" i="43"/>
  <c r="T54" i="43"/>
  <c r="T55" i="43"/>
  <c r="T56" i="43"/>
  <c r="T57" i="43"/>
  <c r="T58" i="43"/>
  <c r="T59" i="43"/>
  <c r="T60" i="43"/>
  <c r="T61" i="43"/>
  <c r="T62" i="43"/>
  <c r="T63" i="43"/>
  <c r="T64" i="43"/>
  <c r="T65" i="43"/>
  <c r="T66" i="43"/>
  <c r="T67" i="43"/>
  <c r="T68" i="43"/>
  <c r="T69" i="43"/>
  <c r="T70" i="43"/>
  <c r="T71" i="43"/>
  <c r="T72" i="43"/>
  <c r="T73" i="43"/>
  <c r="T74" i="43"/>
  <c r="T75" i="43"/>
  <c r="T76" i="43"/>
  <c r="T77" i="43"/>
  <c r="T78" i="43"/>
  <c r="T79" i="43"/>
  <c r="T80" i="43"/>
  <c r="T81" i="43"/>
  <c r="T82" i="43"/>
  <c r="T83" i="43"/>
  <c r="T84" i="43"/>
  <c r="T85" i="43"/>
  <c r="T86" i="43"/>
  <c r="T87" i="43"/>
  <c r="T88" i="43"/>
  <c r="T89" i="43"/>
  <c r="T90" i="43"/>
  <c r="T91" i="43"/>
  <c r="T92" i="43"/>
  <c r="T93" i="43"/>
  <c r="T94" i="43"/>
  <c r="T95" i="43"/>
  <c r="T96" i="43"/>
  <c r="T97" i="43"/>
  <c r="T98" i="43"/>
  <c r="T99" i="43"/>
  <c r="T100" i="43"/>
  <c r="T101" i="43"/>
  <c r="T102" i="43"/>
  <c r="T103" i="43"/>
  <c r="T104" i="43"/>
  <c r="T105" i="43"/>
  <c r="T106" i="43"/>
  <c r="T107" i="43"/>
  <c r="T108" i="43"/>
  <c r="T109" i="43"/>
  <c r="T110" i="43"/>
  <c r="T111" i="43"/>
  <c r="T112" i="43"/>
  <c r="T113" i="43"/>
  <c r="T114" i="43"/>
  <c r="T115" i="43"/>
  <c r="T116" i="43"/>
  <c r="T117" i="43"/>
  <c r="T118" i="43"/>
  <c r="T119" i="43"/>
  <c r="T120" i="43"/>
  <c r="T121" i="43"/>
  <c r="T122" i="43"/>
  <c r="T123" i="43"/>
  <c r="T124" i="43"/>
  <c r="T125" i="43"/>
  <c r="T126" i="43"/>
  <c r="T127" i="43"/>
  <c r="T128" i="43"/>
  <c r="T129" i="43"/>
  <c r="T130" i="43"/>
  <c r="T131" i="43"/>
  <c r="T132" i="43"/>
  <c r="T133" i="43"/>
  <c r="T134" i="43"/>
  <c r="T135" i="43"/>
  <c r="T136" i="43"/>
  <c r="T137" i="43"/>
  <c r="T138" i="43"/>
  <c r="T139" i="43"/>
  <c r="T140" i="43"/>
  <c r="T141" i="43"/>
  <c r="T142" i="43"/>
  <c r="T143" i="43"/>
  <c r="T144" i="43"/>
  <c r="T145" i="43"/>
  <c r="T146" i="43"/>
  <c r="T147" i="43"/>
  <c r="T148" i="43"/>
  <c r="T149" i="43"/>
  <c r="T150" i="43"/>
  <c r="T151" i="43"/>
  <c r="T152" i="43"/>
  <c r="T153" i="43"/>
  <c r="T154" i="43"/>
  <c r="T155" i="43"/>
  <c r="T156" i="43"/>
  <c r="T157" i="43"/>
  <c r="T158" i="43"/>
  <c r="T159" i="43"/>
  <c r="T160" i="43"/>
  <c r="T161" i="43"/>
  <c r="T162" i="43"/>
  <c r="T163" i="43"/>
  <c r="T164" i="43"/>
  <c r="T165" i="43"/>
  <c r="T166" i="43"/>
  <c r="T167" i="43"/>
  <c r="T168" i="43"/>
  <c r="T169" i="43"/>
  <c r="T170" i="43"/>
  <c r="T171" i="43"/>
  <c r="T172" i="43"/>
  <c r="T173" i="43"/>
  <c r="T174" i="43"/>
  <c r="T175" i="43"/>
  <c r="T176" i="43"/>
  <c r="T177" i="43"/>
  <c r="T178" i="43"/>
  <c r="T179" i="43"/>
  <c r="T180" i="43"/>
  <c r="T181" i="43"/>
  <c r="T182" i="43"/>
  <c r="T183" i="43"/>
  <c r="T184" i="43"/>
  <c r="T185" i="43"/>
  <c r="T186" i="43"/>
  <c r="T187" i="43"/>
  <c r="T188" i="43"/>
  <c r="T189" i="43"/>
  <c r="T190" i="43"/>
  <c r="T191" i="43"/>
  <c r="T192" i="43"/>
  <c r="T193" i="43"/>
  <c r="T194" i="43"/>
  <c r="T195" i="43"/>
  <c r="T196" i="43"/>
  <c r="T197" i="43"/>
  <c r="T198" i="43"/>
  <c r="T199" i="43"/>
  <c r="T200" i="43"/>
  <c r="T201" i="43"/>
  <c r="T202" i="43"/>
  <c r="T203" i="43"/>
  <c r="T204" i="43"/>
  <c r="T205" i="43"/>
  <c r="T206" i="43"/>
  <c r="T207" i="43"/>
  <c r="T208" i="43"/>
  <c r="T209" i="43"/>
  <c r="T210" i="43"/>
  <c r="T211" i="43"/>
  <c r="T212" i="43"/>
  <c r="T213" i="43"/>
  <c r="T214" i="43"/>
  <c r="T215" i="43"/>
  <c r="T216" i="43"/>
  <c r="T217" i="43"/>
  <c r="T218" i="43"/>
  <c r="T219" i="43"/>
  <c r="T220" i="43"/>
  <c r="T221" i="43"/>
  <c r="T222" i="43"/>
  <c r="T223" i="43"/>
  <c r="T224" i="43"/>
  <c r="T225" i="43"/>
  <c r="T226" i="43"/>
  <c r="T227" i="43"/>
  <c r="T228" i="43"/>
  <c r="T229" i="43"/>
  <c r="T230" i="43"/>
  <c r="T231" i="43"/>
  <c r="T232" i="43"/>
  <c r="T233" i="43"/>
  <c r="T234" i="43"/>
  <c r="T235" i="43"/>
  <c r="T236" i="43"/>
  <c r="T237" i="43"/>
  <c r="T238" i="43"/>
  <c r="T239" i="43"/>
  <c r="T240" i="43"/>
  <c r="T241" i="43"/>
  <c r="T242" i="43"/>
  <c r="T243" i="43"/>
  <c r="T244" i="43"/>
  <c r="T245" i="43"/>
  <c r="T246" i="43"/>
  <c r="T247" i="43"/>
  <c r="T248" i="43"/>
  <c r="T249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17" i="43"/>
  <c r="S18" i="43"/>
  <c r="S19" i="43"/>
  <c r="S20" i="43"/>
  <c r="S21" i="43"/>
  <c r="S22" i="43"/>
  <c r="S23" i="43"/>
  <c r="S24" i="43"/>
  <c r="S25" i="43"/>
  <c r="S26" i="43"/>
  <c r="S27" i="43"/>
  <c r="S28" i="43"/>
  <c r="S29" i="43"/>
  <c r="S30" i="43"/>
  <c r="S31" i="43"/>
  <c r="S32" i="43"/>
  <c r="S33" i="43"/>
  <c r="S34" i="43"/>
  <c r="S35" i="43"/>
  <c r="S36" i="43"/>
  <c r="S37" i="43"/>
  <c r="S38" i="43"/>
  <c r="S39" i="43"/>
  <c r="S40" i="43"/>
  <c r="S41" i="43"/>
  <c r="S42" i="43"/>
  <c r="S43" i="43"/>
  <c r="S44" i="43"/>
  <c r="S45" i="43"/>
  <c r="S46" i="43"/>
  <c r="S47" i="43"/>
  <c r="S48" i="43"/>
  <c r="S49" i="43"/>
  <c r="S50" i="43"/>
  <c r="S51" i="43"/>
  <c r="S52" i="43"/>
  <c r="S53" i="43"/>
  <c r="S54" i="43"/>
  <c r="S55" i="43"/>
  <c r="S56" i="43"/>
  <c r="S57" i="43"/>
  <c r="S58" i="43"/>
  <c r="S59" i="43"/>
  <c r="S60" i="43"/>
  <c r="S61" i="43"/>
  <c r="S62" i="43"/>
  <c r="S63" i="43"/>
  <c r="S64" i="43"/>
  <c r="S65" i="43"/>
  <c r="S66" i="43"/>
  <c r="S67" i="43"/>
  <c r="S68" i="43"/>
  <c r="S69" i="43"/>
  <c r="S70" i="43"/>
  <c r="S71" i="43"/>
  <c r="S72" i="43"/>
  <c r="S73" i="43"/>
  <c r="S74" i="43"/>
  <c r="S75" i="43"/>
  <c r="S76" i="43"/>
  <c r="S77" i="43"/>
  <c r="S78" i="43"/>
  <c r="S79" i="43"/>
  <c r="S80" i="43"/>
  <c r="S81" i="43"/>
  <c r="S82" i="43"/>
  <c r="S83" i="43"/>
  <c r="S84" i="43"/>
  <c r="S85" i="43"/>
  <c r="S86" i="43"/>
  <c r="S87" i="43"/>
  <c r="S88" i="43"/>
  <c r="S89" i="43"/>
  <c r="S90" i="43"/>
  <c r="S91" i="43"/>
  <c r="S92" i="43"/>
  <c r="S93" i="43"/>
  <c r="S94" i="43"/>
  <c r="S95" i="43"/>
  <c r="S96" i="43"/>
  <c r="S97" i="43"/>
  <c r="S98" i="43"/>
  <c r="S99" i="43"/>
  <c r="S100" i="43"/>
  <c r="S101" i="43"/>
  <c r="S102" i="43"/>
  <c r="S103" i="43"/>
  <c r="S104" i="43"/>
  <c r="S105" i="43"/>
  <c r="S106" i="43"/>
  <c r="S107" i="43"/>
  <c r="S108" i="43"/>
  <c r="S109" i="43"/>
  <c r="S110" i="43"/>
  <c r="S111" i="43"/>
  <c r="S112" i="43"/>
  <c r="S113" i="43"/>
  <c r="S114" i="43"/>
  <c r="S115" i="43"/>
  <c r="S116" i="43"/>
  <c r="S117" i="43"/>
  <c r="S118" i="43"/>
  <c r="S119" i="43"/>
  <c r="S120" i="43"/>
  <c r="S121" i="43"/>
  <c r="S122" i="43"/>
  <c r="S123" i="43"/>
  <c r="S124" i="43"/>
  <c r="S125" i="43"/>
  <c r="S126" i="43"/>
  <c r="S127" i="43"/>
  <c r="S128" i="43"/>
  <c r="S129" i="43"/>
  <c r="S130" i="43"/>
  <c r="S131" i="43"/>
  <c r="S132" i="43"/>
  <c r="S133" i="43"/>
  <c r="S134" i="43"/>
  <c r="S135" i="43"/>
  <c r="S136" i="43"/>
  <c r="S137" i="43"/>
  <c r="S138" i="43"/>
  <c r="S139" i="43"/>
  <c r="S140" i="43"/>
  <c r="S141" i="43"/>
  <c r="S142" i="43"/>
  <c r="S143" i="43"/>
  <c r="S144" i="43"/>
  <c r="S145" i="43"/>
  <c r="S146" i="43"/>
  <c r="S147" i="43"/>
  <c r="S148" i="43"/>
  <c r="S149" i="43"/>
  <c r="S150" i="43"/>
  <c r="S151" i="43"/>
  <c r="S152" i="43"/>
  <c r="S153" i="43"/>
  <c r="S154" i="43"/>
  <c r="S155" i="43"/>
  <c r="S156" i="43"/>
  <c r="S157" i="43"/>
  <c r="S158" i="43"/>
  <c r="S159" i="43"/>
  <c r="S160" i="43"/>
  <c r="S161" i="43"/>
  <c r="S162" i="43"/>
  <c r="S163" i="43"/>
  <c r="S164" i="43"/>
  <c r="S165" i="43"/>
  <c r="S166" i="43"/>
  <c r="S167" i="43"/>
  <c r="S168" i="43"/>
  <c r="S169" i="43"/>
  <c r="S170" i="43"/>
  <c r="S171" i="43"/>
  <c r="S172" i="43"/>
  <c r="S173" i="43"/>
  <c r="S174" i="43"/>
  <c r="S175" i="43"/>
  <c r="S176" i="43"/>
  <c r="S177" i="43"/>
  <c r="S178" i="43"/>
  <c r="S179" i="43"/>
  <c r="S180" i="43"/>
  <c r="S181" i="43"/>
  <c r="S182" i="43"/>
  <c r="S183" i="43"/>
  <c r="S184" i="43"/>
  <c r="S185" i="43"/>
  <c r="S186" i="43"/>
  <c r="S187" i="43"/>
  <c r="S188" i="43"/>
  <c r="S189" i="43"/>
  <c r="S190" i="43"/>
  <c r="S191" i="43"/>
  <c r="S192" i="43"/>
  <c r="S193" i="43"/>
  <c r="S194" i="43"/>
  <c r="S195" i="43"/>
  <c r="S196" i="43"/>
  <c r="S197" i="43"/>
  <c r="S198" i="43"/>
  <c r="S199" i="43"/>
  <c r="S200" i="43"/>
  <c r="S201" i="43"/>
  <c r="S202" i="43"/>
  <c r="S203" i="43"/>
  <c r="S204" i="43"/>
  <c r="S205" i="43"/>
  <c r="S206" i="43"/>
  <c r="S207" i="43"/>
  <c r="S208" i="43"/>
  <c r="S209" i="43"/>
  <c r="S210" i="43"/>
  <c r="S211" i="43"/>
  <c r="S212" i="43"/>
  <c r="S213" i="43"/>
  <c r="S214" i="43"/>
  <c r="S215" i="43"/>
  <c r="S216" i="43"/>
  <c r="S217" i="43"/>
  <c r="S218" i="43"/>
  <c r="S219" i="43"/>
  <c r="S220" i="43"/>
  <c r="S221" i="43"/>
  <c r="S222" i="43"/>
  <c r="S223" i="43"/>
  <c r="S224" i="43"/>
  <c r="S225" i="43"/>
  <c r="S226" i="43"/>
  <c r="S227" i="43"/>
  <c r="S228" i="43"/>
  <c r="S229" i="43"/>
  <c r="S230" i="43"/>
  <c r="S231" i="43"/>
  <c r="S232" i="43"/>
  <c r="S233" i="43"/>
  <c r="S234" i="43"/>
  <c r="S235" i="43"/>
  <c r="S236" i="43"/>
  <c r="S237" i="43"/>
  <c r="S238" i="43"/>
  <c r="S239" i="43"/>
  <c r="S240" i="43"/>
  <c r="S241" i="43"/>
  <c r="S242" i="43"/>
  <c r="S243" i="43"/>
  <c r="S244" i="43"/>
  <c r="S245" i="43"/>
  <c r="S246" i="43"/>
  <c r="S247" i="43"/>
  <c r="S248" i="43"/>
  <c r="S249" i="43"/>
  <c r="S2" i="43"/>
  <c r="R3" i="43"/>
  <c r="R4" i="43"/>
  <c r="R5" i="43"/>
  <c r="R6" i="43"/>
  <c r="R7" i="43"/>
  <c r="R8" i="43"/>
  <c r="R9" i="43"/>
  <c r="R10" i="43"/>
  <c r="R11" i="43"/>
  <c r="R12" i="43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142" i="43"/>
  <c r="R143" i="43"/>
  <c r="R144" i="43"/>
  <c r="R145" i="43"/>
  <c r="R146" i="43"/>
  <c r="R147" i="43"/>
  <c r="R148" i="43"/>
  <c r="R149" i="43"/>
  <c r="R150" i="43"/>
  <c r="R151" i="43"/>
  <c r="R152" i="43"/>
  <c r="R153" i="43"/>
  <c r="R154" i="43"/>
  <c r="R155" i="43"/>
  <c r="R156" i="43"/>
  <c r="R157" i="43"/>
  <c r="R158" i="43"/>
  <c r="R159" i="43"/>
  <c r="R160" i="43"/>
  <c r="R161" i="43"/>
  <c r="R162" i="43"/>
  <c r="R163" i="43"/>
  <c r="R164" i="43"/>
  <c r="R165" i="43"/>
  <c r="R166" i="43"/>
  <c r="R167" i="43"/>
  <c r="R168" i="43"/>
  <c r="R169" i="43"/>
  <c r="R170" i="43"/>
  <c r="R171" i="43"/>
  <c r="R172" i="43"/>
  <c r="R173" i="43"/>
  <c r="R174" i="43"/>
  <c r="R175" i="43"/>
  <c r="R176" i="43"/>
  <c r="R177" i="43"/>
  <c r="R178" i="43"/>
  <c r="R179" i="43"/>
  <c r="R180" i="43"/>
  <c r="R181" i="43"/>
  <c r="R182" i="43"/>
  <c r="R183" i="43"/>
  <c r="R184" i="43"/>
  <c r="R185" i="43"/>
  <c r="R186" i="43"/>
  <c r="R187" i="43"/>
  <c r="R188" i="43"/>
  <c r="R189" i="43"/>
  <c r="R190" i="43"/>
  <c r="R191" i="43"/>
  <c r="R192" i="43"/>
  <c r="R193" i="43"/>
  <c r="R194" i="43"/>
  <c r="R195" i="43"/>
  <c r="R196" i="43"/>
  <c r="R197" i="43"/>
  <c r="R198" i="43"/>
  <c r="R199" i="43"/>
  <c r="R200" i="43"/>
  <c r="R201" i="43"/>
  <c r="R202" i="43"/>
  <c r="R203" i="43"/>
  <c r="R204" i="43"/>
  <c r="R205" i="43"/>
  <c r="R206" i="43"/>
  <c r="R207" i="43"/>
  <c r="R208" i="43"/>
  <c r="R209" i="43"/>
  <c r="R210" i="43"/>
  <c r="R211" i="43"/>
  <c r="R212" i="43"/>
  <c r="R213" i="43"/>
  <c r="R214" i="43"/>
  <c r="R215" i="43"/>
  <c r="R216" i="43"/>
  <c r="R217" i="43"/>
  <c r="R218" i="43"/>
  <c r="R219" i="43"/>
  <c r="R220" i="43"/>
  <c r="R221" i="43"/>
  <c r="R222" i="43"/>
  <c r="R223" i="43"/>
  <c r="R224" i="43"/>
  <c r="R225" i="43"/>
  <c r="R226" i="43"/>
  <c r="R227" i="43"/>
  <c r="R228" i="43"/>
  <c r="R229" i="43"/>
  <c r="R230" i="43"/>
  <c r="R231" i="43"/>
  <c r="R232" i="43"/>
  <c r="R233" i="43"/>
  <c r="R234" i="43"/>
  <c r="R235" i="43"/>
  <c r="R236" i="43"/>
  <c r="R237" i="43"/>
  <c r="R238" i="43"/>
  <c r="R239" i="43"/>
  <c r="R240" i="43"/>
  <c r="R241" i="43"/>
  <c r="R242" i="43"/>
  <c r="R243" i="43"/>
  <c r="R244" i="43"/>
  <c r="R245" i="43"/>
  <c r="R246" i="43"/>
  <c r="R247" i="43"/>
  <c r="R248" i="43"/>
  <c r="R249" i="43"/>
  <c r="R2" i="43"/>
  <c r="Q3" i="43"/>
  <c r="Q4" i="43"/>
  <c r="Q5" i="43"/>
  <c r="Q6" i="43"/>
  <c r="Q7" i="43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AK45" i="43" s="1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AK121" i="43" s="1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Q181" i="43"/>
  <c r="Q182" i="43"/>
  <c r="Q183" i="43"/>
  <c r="Q184" i="43"/>
  <c r="Q185" i="43"/>
  <c r="Q186" i="43"/>
  <c r="Q187" i="43"/>
  <c r="Q188" i="43"/>
  <c r="Q189" i="43"/>
  <c r="Q190" i="43"/>
  <c r="Q191" i="43"/>
  <c r="Q192" i="43"/>
  <c r="Q193" i="43"/>
  <c r="Q194" i="43"/>
  <c r="Q195" i="43"/>
  <c r="Q196" i="43"/>
  <c r="Q197" i="43"/>
  <c r="Q198" i="43"/>
  <c r="Q199" i="43"/>
  <c r="Q200" i="43"/>
  <c r="Q201" i="43"/>
  <c r="Q202" i="43"/>
  <c r="Q203" i="43"/>
  <c r="Q204" i="43"/>
  <c r="Q205" i="43"/>
  <c r="Q206" i="43"/>
  <c r="Q207" i="43"/>
  <c r="Q208" i="43"/>
  <c r="Q209" i="43"/>
  <c r="Q210" i="43"/>
  <c r="Q211" i="43"/>
  <c r="Q212" i="43"/>
  <c r="Q213" i="43"/>
  <c r="Q214" i="43"/>
  <c r="Q215" i="43"/>
  <c r="Q216" i="43"/>
  <c r="Q217" i="43"/>
  <c r="Q218" i="43"/>
  <c r="Q219" i="43"/>
  <c r="Q220" i="43"/>
  <c r="Q221" i="43"/>
  <c r="Q222" i="43"/>
  <c r="Q223" i="43"/>
  <c r="Q224" i="43"/>
  <c r="Q225" i="43"/>
  <c r="Q226" i="43"/>
  <c r="Q227" i="43"/>
  <c r="Q228" i="43"/>
  <c r="Q229" i="43"/>
  <c r="Q230" i="43"/>
  <c r="Q231" i="43"/>
  <c r="Q232" i="43"/>
  <c r="Q233" i="43"/>
  <c r="Q234" i="43"/>
  <c r="Q235" i="43"/>
  <c r="Q236" i="43"/>
  <c r="Q237" i="43"/>
  <c r="Q238" i="43"/>
  <c r="Q239" i="43"/>
  <c r="Q240" i="43"/>
  <c r="Q241" i="43"/>
  <c r="Q242" i="43"/>
  <c r="Q243" i="43"/>
  <c r="Q244" i="43"/>
  <c r="Q245" i="43"/>
  <c r="Q246" i="43"/>
  <c r="Q247" i="43"/>
  <c r="Q248" i="43"/>
  <c r="Q249" i="43"/>
  <c r="Q2" i="43"/>
  <c r="P3" i="43"/>
  <c r="P4" i="43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P60" i="43"/>
  <c r="P61" i="43"/>
  <c r="P62" i="43"/>
  <c r="P63" i="43"/>
  <c r="P64" i="43"/>
  <c r="P65" i="43"/>
  <c r="P66" i="43"/>
  <c r="P67" i="43"/>
  <c r="P68" i="43"/>
  <c r="P69" i="43"/>
  <c r="P70" i="43"/>
  <c r="P71" i="43"/>
  <c r="P72" i="43"/>
  <c r="P73" i="43"/>
  <c r="P74" i="43"/>
  <c r="P75" i="43"/>
  <c r="P76" i="43"/>
  <c r="P77" i="43"/>
  <c r="P78" i="43"/>
  <c r="P79" i="43"/>
  <c r="P80" i="43"/>
  <c r="P81" i="43"/>
  <c r="P82" i="43"/>
  <c r="P83" i="43"/>
  <c r="P84" i="43"/>
  <c r="P85" i="43"/>
  <c r="P86" i="43"/>
  <c r="P87" i="43"/>
  <c r="P88" i="43"/>
  <c r="P89" i="43"/>
  <c r="P90" i="43"/>
  <c r="P91" i="43"/>
  <c r="P92" i="43"/>
  <c r="P93" i="43"/>
  <c r="P94" i="43"/>
  <c r="P95" i="43"/>
  <c r="P96" i="43"/>
  <c r="P97" i="43"/>
  <c r="P98" i="43"/>
  <c r="P99" i="43"/>
  <c r="P100" i="43"/>
  <c r="P101" i="43"/>
  <c r="P102" i="43"/>
  <c r="P103" i="43"/>
  <c r="P104" i="43"/>
  <c r="P105" i="43"/>
  <c r="P106" i="43"/>
  <c r="P107" i="43"/>
  <c r="P108" i="43"/>
  <c r="P109" i="43"/>
  <c r="P110" i="43"/>
  <c r="P111" i="43"/>
  <c r="P112" i="43"/>
  <c r="P113" i="43"/>
  <c r="P114" i="43"/>
  <c r="P115" i="43"/>
  <c r="P116" i="43"/>
  <c r="P117" i="43"/>
  <c r="P118" i="43"/>
  <c r="P119" i="43"/>
  <c r="P120" i="43"/>
  <c r="P121" i="43"/>
  <c r="P122" i="43"/>
  <c r="P123" i="43"/>
  <c r="P124" i="43"/>
  <c r="P125" i="43"/>
  <c r="P126" i="43"/>
  <c r="P127" i="43"/>
  <c r="P128" i="43"/>
  <c r="P129" i="43"/>
  <c r="P130" i="43"/>
  <c r="P131" i="43"/>
  <c r="P132" i="43"/>
  <c r="P133" i="43"/>
  <c r="P134" i="43"/>
  <c r="P135" i="43"/>
  <c r="P136" i="43"/>
  <c r="P137" i="43"/>
  <c r="P138" i="43"/>
  <c r="P139" i="43"/>
  <c r="P140" i="43"/>
  <c r="P141" i="43"/>
  <c r="P142" i="43"/>
  <c r="P143" i="43"/>
  <c r="P144" i="43"/>
  <c r="P145" i="43"/>
  <c r="P146" i="43"/>
  <c r="P147" i="43"/>
  <c r="P148" i="43"/>
  <c r="P149" i="43"/>
  <c r="P150" i="43"/>
  <c r="P151" i="43"/>
  <c r="P152" i="43"/>
  <c r="P153" i="43"/>
  <c r="P154" i="43"/>
  <c r="P155" i="43"/>
  <c r="P156" i="43"/>
  <c r="P157" i="43"/>
  <c r="P158" i="43"/>
  <c r="P159" i="43"/>
  <c r="P160" i="43"/>
  <c r="P161" i="43"/>
  <c r="P162" i="43"/>
  <c r="P163" i="43"/>
  <c r="P164" i="43"/>
  <c r="P165" i="43"/>
  <c r="P166" i="43"/>
  <c r="P167" i="43"/>
  <c r="P168" i="43"/>
  <c r="P169" i="43"/>
  <c r="P170" i="43"/>
  <c r="P171" i="43"/>
  <c r="P172" i="43"/>
  <c r="P173" i="43"/>
  <c r="P174" i="43"/>
  <c r="P175" i="43"/>
  <c r="P176" i="43"/>
  <c r="P177" i="43"/>
  <c r="P178" i="43"/>
  <c r="P179" i="43"/>
  <c r="P180" i="43"/>
  <c r="P181" i="43"/>
  <c r="P182" i="43"/>
  <c r="P183" i="43"/>
  <c r="P184" i="43"/>
  <c r="P185" i="43"/>
  <c r="P186" i="43"/>
  <c r="P187" i="43"/>
  <c r="P188" i="43"/>
  <c r="P189" i="43"/>
  <c r="P190" i="43"/>
  <c r="P191" i="43"/>
  <c r="P192" i="43"/>
  <c r="P193" i="43"/>
  <c r="P194" i="43"/>
  <c r="P195" i="43"/>
  <c r="P196" i="43"/>
  <c r="P197" i="43"/>
  <c r="P198" i="43"/>
  <c r="P199" i="43"/>
  <c r="P200" i="43"/>
  <c r="P201" i="43"/>
  <c r="P202" i="43"/>
  <c r="P203" i="43"/>
  <c r="P204" i="43"/>
  <c r="P205" i="43"/>
  <c r="P206" i="43"/>
  <c r="P207" i="43"/>
  <c r="P208" i="43"/>
  <c r="P209" i="43"/>
  <c r="P210" i="43"/>
  <c r="P211" i="43"/>
  <c r="P212" i="43"/>
  <c r="P213" i="43"/>
  <c r="P214" i="43"/>
  <c r="P215" i="43"/>
  <c r="P216" i="43"/>
  <c r="P217" i="43"/>
  <c r="P218" i="43"/>
  <c r="P219" i="43"/>
  <c r="P220" i="43"/>
  <c r="P221" i="43"/>
  <c r="P222" i="43"/>
  <c r="P223" i="43"/>
  <c r="P224" i="43"/>
  <c r="P225" i="43"/>
  <c r="P226" i="43"/>
  <c r="P227" i="43"/>
  <c r="P228" i="43"/>
  <c r="P229" i="43"/>
  <c r="P230" i="43"/>
  <c r="P231" i="43"/>
  <c r="P232" i="43"/>
  <c r="P233" i="43"/>
  <c r="P234" i="43"/>
  <c r="P235" i="43"/>
  <c r="P236" i="43"/>
  <c r="P237" i="43"/>
  <c r="P238" i="43"/>
  <c r="P239" i="43"/>
  <c r="P240" i="43"/>
  <c r="P241" i="43"/>
  <c r="P242" i="43"/>
  <c r="P243" i="43"/>
  <c r="P244" i="43"/>
  <c r="P245" i="43"/>
  <c r="P246" i="43"/>
  <c r="P247" i="43"/>
  <c r="P248" i="43"/>
  <c r="P249" i="43"/>
  <c r="P2" i="43"/>
  <c r="O2" i="43"/>
  <c r="O3" i="43"/>
  <c r="O4" i="43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O45" i="43"/>
  <c r="O46" i="43"/>
  <c r="O47" i="43"/>
  <c r="O48" i="43"/>
  <c r="O49" i="43"/>
  <c r="O50" i="43"/>
  <c r="O51" i="43"/>
  <c r="O52" i="43"/>
  <c r="O53" i="43"/>
  <c r="O54" i="43"/>
  <c r="O55" i="43"/>
  <c r="O56" i="43"/>
  <c r="O57" i="43"/>
  <c r="O58" i="43"/>
  <c r="O59" i="43"/>
  <c r="O60" i="43"/>
  <c r="O61" i="43"/>
  <c r="O62" i="43"/>
  <c r="O63" i="43"/>
  <c r="O64" i="43"/>
  <c r="O65" i="43"/>
  <c r="O66" i="43"/>
  <c r="O67" i="43"/>
  <c r="O68" i="43"/>
  <c r="O69" i="43"/>
  <c r="O70" i="43"/>
  <c r="O71" i="43"/>
  <c r="O72" i="43"/>
  <c r="O73" i="43"/>
  <c r="O74" i="43"/>
  <c r="O75" i="43"/>
  <c r="O76" i="43"/>
  <c r="O77" i="43"/>
  <c r="O78" i="43"/>
  <c r="O79" i="43"/>
  <c r="O80" i="43"/>
  <c r="O81" i="43"/>
  <c r="O82" i="43"/>
  <c r="O83" i="43"/>
  <c r="O84" i="43"/>
  <c r="O85" i="43"/>
  <c r="O86" i="43"/>
  <c r="O87" i="43"/>
  <c r="O88" i="43"/>
  <c r="O89" i="43"/>
  <c r="O90" i="43"/>
  <c r="O91" i="43"/>
  <c r="O92" i="43"/>
  <c r="O93" i="43"/>
  <c r="O94" i="43"/>
  <c r="O95" i="43"/>
  <c r="O96" i="43"/>
  <c r="O97" i="43"/>
  <c r="O98" i="43"/>
  <c r="O99" i="43"/>
  <c r="O100" i="43"/>
  <c r="O101" i="43"/>
  <c r="O102" i="43"/>
  <c r="O103" i="43"/>
  <c r="O104" i="43"/>
  <c r="O105" i="43"/>
  <c r="O106" i="43"/>
  <c r="O107" i="43"/>
  <c r="O108" i="43"/>
  <c r="O109" i="43"/>
  <c r="O110" i="43"/>
  <c r="O111" i="43"/>
  <c r="O112" i="43"/>
  <c r="O113" i="43"/>
  <c r="O114" i="43"/>
  <c r="O115" i="43"/>
  <c r="O116" i="43"/>
  <c r="O117" i="43"/>
  <c r="O118" i="43"/>
  <c r="O119" i="43"/>
  <c r="O120" i="43"/>
  <c r="O121" i="43"/>
  <c r="O122" i="43"/>
  <c r="O123" i="43"/>
  <c r="O124" i="43"/>
  <c r="O125" i="43"/>
  <c r="O126" i="43"/>
  <c r="O127" i="43"/>
  <c r="O128" i="43"/>
  <c r="O129" i="43"/>
  <c r="O130" i="43"/>
  <c r="O131" i="43"/>
  <c r="O132" i="43"/>
  <c r="O133" i="43"/>
  <c r="O134" i="43"/>
  <c r="O135" i="43"/>
  <c r="O136" i="43"/>
  <c r="O137" i="43"/>
  <c r="O138" i="43"/>
  <c r="O139" i="43"/>
  <c r="O140" i="43"/>
  <c r="O141" i="43"/>
  <c r="O142" i="43"/>
  <c r="O143" i="43"/>
  <c r="O144" i="43"/>
  <c r="O145" i="43"/>
  <c r="O146" i="43"/>
  <c r="O147" i="43"/>
  <c r="O148" i="43"/>
  <c r="O149" i="43"/>
  <c r="O150" i="43"/>
  <c r="O151" i="43"/>
  <c r="O152" i="43"/>
  <c r="O153" i="43"/>
  <c r="O154" i="43"/>
  <c r="O155" i="43"/>
  <c r="O156" i="43"/>
  <c r="O157" i="43"/>
  <c r="O158" i="43"/>
  <c r="O159" i="43"/>
  <c r="O160" i="43"/>
  <c r="O161" i="43"/>
  <c r="O162" i="43"/>
  <c r="O163" i="43"/>
  <c r="O164" i="43"/>
  <c r="O165" i="43"/>
  <c r="O166" i="43"/>
  <c r="O167" i="43"/>
  <c r="O168" i="43"/>
  <c r="O169" i="43"/>
  <c r="O170" i="43"/>
  <c r="O171" i="43"/>
  <c r="O172" i="43"/>
  <c r="O173" i="43"/>
  <c r="O174" i="43"/>
  <c r="O175" i="43"/>
  <c r="O176" i="43"/>
  <c r="O177" i="43"/>
  <c r="O178" i="43"/>
  <c r="O179" i="43"/>
  <c r="O180" i="43"/>
  <c r="O181" i="43"/>
  <c r="O182" i="43"/>
  <c r="O183" i="43"/>
  <c r="O184" i="43"/>
  <c r="O185" i="43"/>
  <c r="O186" i="43"/>
  <c r="O187" i="43"/>
  <c r="O188" i="43"/>
  <c r="O189" i="43"/>
  <c r="O190" i="43"/>
  <c r="O191" i="43"/>
  <c r="O192" i="43"/>
  <c r="O193" i="43"/>
  <c r="O194" i="43"/>
  <c r="O195" i="43"/>
  <c r="O196" i="43"/>
  <c r="O197" i="43"/>
  <c r="O198" i="43"/>
  <c r="O199" i="43"/>
  <c r="O200" i="43"/>
  <c r="O201" i="43"/>
  <c r="O202" i="43"/>
  <c r="O203" i="43"/>
  <c r="O204" i="43"/>
  <c r="O205" i="43"/>
  <c r="O206" i="43"/>
  <c r="O207" i="43"/>
  <c r="O208" i="43"/>
  <c r="O209" i="43"/>
  <c r="O210" i="43"/>
  <c r="O211" i="43"/>
  <c r="O212" i="43"/>
  <c r="O213" i="43"/>
  <c r="O214" i="43"/>
  <c r="O215" i="43"/>
  <c r="O216" i="43"/>
  <c r="O217" i="43"/>
  <c r="O218" i="43"/>
  <c r="O219" i="43"/>
  <c r="O220" i="43"/>
  <c r="O221" i="43"/>
  <c r="O222" i="43"/>
  <c r="O223" i="43"/>
  <c r="O224" i="43"/>
  <c r="O225" i="43"/>
  <c r="O226" i="43"/>
  <c r="O227" i="43"/>
  <c r="O228" i="43"/>
  <c r="O229" i="43"/>
  <c r="O230" i="43"/>
  <c r="O231" i="43"/>
  <c r="O232" i="43"/>
  <c r="O233" i="43"/>
  <c r="O234" i="43"/>
  <c r="O235" i="43"/>
  <c r="O236" i="43"/>
  <c r="O237" i="43"/>
  <c r="O238" i="43"/>
  <c r="O239" i="43"/>
  <c r="O240" i="43"/>
  <c r="O241" i="43"/>
  <c r="O242" i="43"/>
  <c r="O243" i="43"/>
  <c r="O244" i="43"/>
  <c r="O245" i="43"/>
  <c r="O246" i="43"/>
  <c r="O247" i="43"/>
  <c r="O248" i="43"/>
  <c r="O249" i="43"/>
  <c r="N3" i="43"/>
  <c r="N4" i="43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N45" i="43"/>
  <c r="N46" i="43"/>
  <c r="N47" i="43"/>
  <c r="N48" i="43"/>
  <c r="N49" i="43"/>
  <c r="N50" i="43"/>
  <c r="N51" i="43"/>
  <c r="N52" i="43"/>
  <c r="N53" i="43"/>
  <c r="N54" i="43"/>
  <c r="N55" i="43"/>
  <c r="N56" i="43"/>
  <c r="N57" i="43"/>
  <c r="N58" i="43"/>
  <c r="N59" i="43"/>
  <c r="N60" i="43"/>
  <c r="N61" i="43"/>
  <c r="N62" i="43"/>
  <c r="N63" i="43"/>
  <c r="N64" i="43"/>
  <c r="N65" i="43"/>
  <c r="N66" i="43"/>
  <c r="N67" i="43"/>
  <c r="N68" i="43"/>
  <c r="N69" i="43"/>
  <c r="N70" i="43"/>
  <c r="N71" i="43"/>
  <c r="N72" i="43"/>
  <c r="N73" i="43"/>
  <c r="N74" i="43"/>
  <c r="N75" i="43"/>
  <c r="N76" i="43"/>
  <c r="N77" i="43"/>
  <c r="N78" i="43"/>
  <c r="N79" i="43"/>
  <c r="N80" i="43"/>
  <c r="N81" i="43"/>
  <c r="N82" i="43"/>
  <c r="N83" i="43"/>
  <c r="N84" i="43"/>
  <c r="N85" i="43"/>
  <c r="N86" i="43"/>
  <c r="N87" i="43"/>
  <c r="N88" i="43"/>
  <c r="N89" i="43"/>
  <c r="N90" i="43"/>
  <c r="N91" i="43"/>
  <c r="N92" i="43"/>
  <c r="N93" i="43"/>
  <c r="N94" i="43"/>
  <c r="N95" i="43"/>
  <c r="N96" i="43"/>
  <c r="N97" i="43"/>
  <c r="N98" i="43"/>
  <c r="N99" i="43"/>
  <c r="N100" i="43"/>
  <c r="N101" i="43"/>
  <c r="N102" i="43"/>
  <c r="N103" i="43"/>
  <c r="N104" i="43"/>
  <c r="N105" i="43"/>
  <c r="N106" i="43"/>
  <c r="N107" i="43"/>
  <c r="N108" i="43"/>
  <c r="N109" i="43"/>
  <c r="N110" i="43"/>
  <c r="N111" i="43"/>
  <c r="N112" i="43"/>
  <c r="N113" i="43"/>
  <c r="N114" i="43"/>
  <c r="N115" i="43"/>
  <c r="N116" i="43"/>
  <c r="N117" i="43"/>
  <c r="N118" i="43"/>
  <c r="N119" i="43"/>
  <c r="N120" i="43"/>
  <c r="N121" i="43"/>
  <c r="N122" i="43"/>
  <c r="N123" i="43"/>
  <c r="N124" i="43"/>
  <c r="N125" i="43"/>
  <c r="N126" i="43"/>
  <c r="N127" i="43"/>
  <c r="N128" i="43"/>
  <c r="N129" i="43"/>
  <c r="N130" i="43"/>
  <c r="N131" i="43"/>
  <c r="N132" i="43"/>
  <c r="N133" i="43"/>
  <c r="N134" i="43"/>
  <c r="N135" i="43"/>
  <c r="N136" i="43"/>
  <c r="N137" i="43"/>
  <c r="N138" i="43"/>
  <c r="N139" i="43"/>
  <c r="N140" i="43"/>
  <c r="N141" i="43"/>
  <c r="N142" i="43"/>
  <c r="N143" i="43"/>
  <c r="N144" i="43"/>
  <c r="N145" i="43"/>
  <c r="N146" i="43"/>
  <c r="N147" i="43"/>
  <c r="N148" i="43"/>
  <c r="N149" i="43"/>
  <c r="N150" i="43"/>
  <c r="N151" i="43"/>
  <c r="N152" i="43"/>
  <c r="N153" i="43"/>
  <c r="N154" i="43"/>
  <c r="N155" i="43"/>
  <c r="N156" i="43"/>
  <c r="N157" i="43"/>
  <c r="N158" i="43"/>
  <c r="N159" i="43"/>
  <c r="N160" i="43"/>
  <c r="N161" i="43"/>
  <c r="N162" i="43"/>
  <c r="N163" i="43"/>
  <c r="N164" i="43"/>
  <c r="N165" i="43"/>
  <c r="N166" i="43"/>
  <c r="N167" i="43"/>
  <c r="N168" i="43"/>
  <c r="N169" i="43"/>
  <c r="N170" i="43"/>
  <c r="N171" i="43"/>
  <c r="N172" i="43"/>
  <c r="N173" i="43"/>
  <c r="N174" i="43"/>
  <c r="N175" i="43"/>
  <c r="N176" i="43"/>
  <c r="N177" i="43"/>
  <c r="N178" i="43"/>
  <c r="N179" i="43"/>
  <c r="N180" i="43"/>
  <c r="N181" i="43"/>
  <c r="N182" i="43"/>
  <c r="N183" i="43"/>
  <c r="N184" i="43"/>
  <c r="N185" i="43"/>
  <c r="N186" i="43"/>
  <c r="N187" i="43"/>
  <c r="N188" i="43"/>
  <c r="N189" i="43"/>
  <c r="N190" i="43"/>
  <c r="N191" i="43"/>
  <c r="N192" i="43"/>
  <c r="N193" i="43"/>
  <c r="N194" i="43"/>
  <c r="N195" i="43"/>
  <c r="N196" i="43"/>
  <c r="N197" i="43"/>
  <c r="N198" i="43"/>
  <c r="N199" i="43"/>
  <c r="N200" i="43"/>
  <c r="N201" i="43"/>
  <c r="N202" i="43"/>
  <c r="N203" i="43"/>
  <c r="N204" i="43"/>
  <c r="N205" i="43"/>
  <c r="N206" i="43"/>
  <c r="N207" i="43"/>
  <c r="N208" i="43"/>
  <c r="N209" i="43"/>
  <c r="N210" i="43"/>
  <c r="N211" i="43"/>
  <c r="N212" i="43"/>
  <c r="N213" i="43"/>
  <c r="N214" i="43"/>
  <c r="N215" i="43"/>
  <c r="N216" i="43"/>
  <c r="N217" i="43"/>
  <c r="N218" i="43"/>
  <c r="N219" i="43"/>
  <c r="N220" i="43"/>
  <c r="N221" i="43"/>
  <c r="N222" i="43"/>
  <c r="N223" i="43"/>
  <c r="N224" i="43"/>
  <c r="N225" i="43"/>
  <c r="N226" i="43"/>
  <c r="N227" i="43"/>
  <c r="N228" i="43"/>
  <c r="N229" i="43"/>
  <c r="N230" i="43"/>
  <c r="N231" i="43"/>
  <c r="N232" i="43"/>
  <c r="N233" i="43"/>
  <c r="N234" i="43"/>
  <c r="N235" i="43"/>
  <c r="N236" i="43"/>
  <c r="N237" i="43"/>
  <c r="N238" i="43"/>
  <c r="N239" i="43"/>
  <c r="N240" i="43"/>
  <c r="N241" i="43"/>
  <c r="N242" i="43"/>
  <c r="N243" i="43"/>
  <c r="N244" i="43"/>
  <c r="N245" i="43"/>
  <c r="N246" i="43"/>
  <c r="N247" i="43"/>
  <c r="N248" i="43"/>
  <c r="N249" i="43"/>
  <c r="N2" i="43"/>
  <c r="M3" i="43"/>
  <c r="M4" i="43"/>
  <c r="M5" i="43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M62" i="43"/>
  <c r="M63" i="43"/>
  <c r="M64" i="43"/>
  <c r="M65" i="43"/>
  <c r="M66" i="43"/>
  <c r="M67" i="43"/>
  <c r="M68" i="43"/>
  <c r="M69" i="43"/>
  <c r="M70" i="43"/>
  <c r="M71" i="43"/>
  <c r="M72" i="43"/>
  <c r="M73" i="43"/>
  <c r="M74" i="43"/>
  <c r="M75" i="43"/>
  <c r="M76" i="43"/>
  <c r="M77" i="43"/>
  <c r="M78" i="43"/>
  <c r="M79" i="43"/>
  <c r="M80" i="43"/>
  <c r="M81" i="43"/>
  <c r="M82" i="43"/>
  <c r="M83" i="43"/>
  <c r="M84" i="43"/>
  <c r="M85" i="43"/>
  <c r="M86" i="43"/>
  <c r="M87" i="43"/>
  <c r="M88" i="43"/>
  <c r="M89" i="43"/>
  <c r="M90" i="43"/>
  <c r="M91" i="43"/>
  <c r="M92" i="43"/>
  <c r="M93" i="43"/>
  <c r="M94" i="43"/>
  <c r="M95" i="43"/>
  <c r="M96" i="43"/>
  <c r="M97" i="43"/>
  <c r="M98" i="43"/>
  <c r="M99" i="43"/>
  <c r="M100" i="43"/>
  <c r="M101" i="43"/>
  <c r="M102" i="43"/>
  <c r="M103" i="43"/>
  <c r="M104" i="43"/>
  <c r="M105" i="43"/>
  <c r="M106" i="43"/>
  <c r="M107" i="43"/>
  <c r="M108" i="43"/>
  <c r="M109" i="43"/>
  <c r="M110" i="43"/>
  <c r="M111" i="43"/>
  <c r="M112" i="43"/>
  <c r="M113" i="43"/>
  <c r="M114" i="43"/>
  <c r="M115" i="43"/>
  <c r="M116" i="43"/>
  <c r="M117" i="43"/>
  <c r="M118" i="43"/>
  <c r="M119" i="43"/>
  <c r="M120" i="43"/>
  <c r="M121" i="43"/>
  <c r="M122" i="43"/>
  <c r="M123" i="43"/>
  <c r="M124" i="43"/>
  <c r="M125" i="43"/>
  <c r="M126" i="43"/>
  <c r="M127" i="43"/>
  <c r="M128" i="43"/>
  <c r="M129" i="43"/>
  <c r="M130" i="43"/>
  <c r="M131" i="43"/>
  <c r="M132" i="43"/>
  <c r="M133" i="43"/>
  <c r="M134" i="43"/>
  <c r="M135" i="43"/>
  <c r="M136" i="43"/>
  <c r="M137" i="43"/>
  <c r="M138" i="43"/>
  <c r="M139" i="43"/>
  <c r="M140" i="43"/>
  <c r="M141" i="43"/>
  <c r="M142" i="43"/>
  <c r="M143" i="43"/>
  <c r="M144" i="43"/>
  <c r="M145" i="43"/>
  <c r="M146" i="43"/>
  <c r="M147" i="43"/>
  <c r="M148" i="43"/>
  <c r="M149" i="43"/>
  <c r="M150" i="43"/>
  <c r="M151" i="43"/>
  <c r="M152" i="43"/>
  <c r="M153" i="43"/>
  <c r="M154" i="43"/>
  <c r="M155" i="43"/>
  <c r="M156" i="43"/>
  <c r="M157" i="43"/>
  <c r="M158" i="43"/>
  <c r="M159" i="43"/>
  <c r="M160" i="43"/>
  <c r="M161" i="43"/>
  <c r="M162" i="43"/>
  <c r="M163" i="43"/>
  <c r="M164" i="43"/>
  <c r="M165" i="43"/>
  <c r="M166" i="43"/>
  <c r="M167" i="43"/>
  <c r="M168" i="43"/>
  <c r="M169" i="43"/>
  <c r="M170" i="43"/>
  <c r="M171" i="43"/>
  <c r="M172" i="43"/>
  <c r="M173" i="43"/>
  <c r="M174" i="43"/>
  <c r="M175" i="43"/>
  <c r="M176" i="43"/>
  <c r="M177" i="43"/>
  <c r="M178" i="43"/>
  <c r="M179" i="43"/>
  <c r="M180" i="43"/>
  <c r="M181" i="43"/>
  <c r="M182" i="43"/>
  <c r="M183" i="43"/>
  <c r="M184" i="43"/>
  <c r="M185" i="43"/>
  <c r="M186" i="43"/>
  <c r="M187" i="43"/>
  <c r="M188" i="43"/>
  <c r="M189" i="43"/>
  <c r="M190" i="43"/>
  <c r="M191" i="43"/>
  <c r="M192" i="43"/>
  <c r="M193" i="43"/>
  <c r="M194" i="43"/>
  <c r="M195" i="43"/>
  <c r="M196" i="43"/>
  <c r="M197" i="43"/>
  <c r="M198" i="43"/>
  <c r="M199" i="43"/>
  <c r="M200" i="43"/>
  <c r="M201" i="43"/>
  <c r="M202" i="43"/>
  <c r="M203" i="43"/>
  <c r="M204" i="43"/>
  <c r="M205" i="43"/>
  <c r="M206" i="43"/>
  <c r="M207" i="43"/>
  <c r="M208" i="43"/>
  <c r="M209" i="43"/>
  <c r="M210" i="43"/>
  <c r="M211" i="43"/>
  <c r="M212" i="43"/>
  <c r="M213" i="43"/>
  <c r="M214" i="43"/>
  <c r="M215" i="43"/>
  <c r="M216" i="43"/>
  <c r="M217" i="43"/>
  <c r="M218" i="43"/>
  <c r="M219" i="43"/>
  <c r="M220" i="43"/>
  <c r="M221" i="43"/>
  <c r="M222" i="43"/>
  <c r="M223" i="43"/>
  <c r="M224" i="43"/>
  <c r="M225" i="43"/>
  <c r="M226" i="43"/>
  <c r="M227" i="43"/>
  <c r="M228" i="43"/>
  <c r="M229" i="43"/>
  <c r="M230" i="43"/>
  <c r="M231" i="43"/>
  <c r="M232" i="43"/>
  <c r="M233" i="43"/>
  <c r="M234" i="43"/>
  <c r="M235" i="43"/>
  <c r="M236" i="43"/>
  <c r="M237" i="43"/>
  <c r="M238" i="43"/>
  <c r="M239" i="43"/>
  <c r="M240" i="43"/>
  <c r="M241" i="43"/>
  <c r="M242" i="43"/>
  <c r="M243" i="43"/>
  <c r="M244" i="43"/>
  <c r="M245" i="43"/>
  <c r="M246" i="43"/>
  <c r="M247" i="43"/>
  <c r="M248" i="43"/>
  <c r="M249" i="43"/>
  <c r="M2" i="43"/>
  <c r="L3" i="43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" i="43"/>
  <c r="K3" i="43"/>
  <c r="K4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K58" i="43"/>
  <c r="K59" i="43"/>
  <c r="K60" i="43"/>
  <c r="K61" i="43"/>
  <c r="K62" i="43"/>
  <c r="K63" i="43"/>
  <c r="K64" i="43"/>
  <c r="K65" i="43"/>
  <c r="K66" i="43"/>
  <c r="K67" i="43"/>
  <c r="K68" i="43"/>
  <c r="K69" i="43"/>
  <c r="K70" i="43"/>
  <c r="K71" i="43"/>
  <c r="K72" i="43"/>
  <c r="K73" i="43"/>
  <c r="K74" i="43"/>
  <c r="K75" i="43"/>
  <c r="K76" i="43"/>
  <c r="K77" i="43"/>
  <c r="K78" i="43"/>
  <c r="K79" i="43"/>
  <c r="K80" i="43"/>
  <c r="K81" i="43"/>
  <c r="K82" i="43"/>
  <c r="K83" i="43"/>
  <c r="K84" i="43"/>
  <c r="K85" i="43"/>
  <c r="K86" i="43"/>
  <c r="K87" i="43"/>
  <c r="K88" i="43"/>
  <c r="K89" i="43"/>
  <c r="K90" i="43"/>
  <c r="K91" i="43"/>
  <c r="K92" i="43"/>
  <c r="K93" i="43"/>
  <c r="K94" i="43"/>
  <c r="K95" i="43"/>
  <c r="K96" i="43"/>
  <c r="K97" i="43"/>
  <c r="K98" i="43"/>
  <c r="K99" i="43"/>
  <c r="K100" i="43"/>
  <c r="K101" i="43"/>
  <c r="K102" i="43"/>
  <c r="K103" i="43"/>
  <c r="K104" i="43"/>
  <c r="K105" i="43"/>
  <c r="K106" i="43"/>
  <c r="K107" i="43"/>
  <c r="K108" i="43"/>
  <c r="K109" i="43"/>
  <c r="K110" i="43"/>
  <c r="K111" i="43"/>
  <c r="K112" i="43"/>
  <c r="K113" i="43"/>
  <c r="K114" i="43"/>
  <c r="K115" i="43"/>
  <c r="K116" i="43"/>
  <c r="K117" i="43"/>
  <c r="K118" i="43"/>
  <c r="K119" i="43"/>
  <c r="K120" i="43"/>
  <c r="K121" i="43"/>
  <c r="K122" i="43"/>
  <c r="K123" i="43"/>
  <c r="K124" i="43"/>
  <c r="K125" i="43"/>
  <c r="K126" i="43"/>
  <c r="K127" i="43"/>
  <c r="K128" i="43"/>
  <c r="K129" i="43"/>
  <c r="K130" i="43"/>
  <c r="K131" i="43"/>
  <c r="K132" i="43"/>
  <c r="K133" i="43"/>
  <c r="K134" i="43"/>
  <c r="K135" i="43"/>
  <c r="K136" i="43"/>
  <c r="K137" i="43"/>
  <c r="K138" i="43"/>
  <c r="K139" i="43"/>
  <c r="K140" i="43"/>
  <c r="K141" i="43"/>
  <c r="K142" i="43"/>
  <c r="K143" i="43"/>
  <c r="K144" i="43"/>
  <c r="K145" i="43"/>
  <c r="K146" i="43"/>
  <c r="K147" i="43"/>
  <c r="K148" i="43"/>
  <c r="K149" i="43"/>
  <c r="K150" i="43"/>
  <c r="K151" i="43"/>
  <c r="K152" i="43"/>
  <c r="K153" i="43"/>
  <c r="K154" i="43"/>
  <c r="K155" i="43"/>
  <c r="K156" i="43"/>
  <c r="K157" i="43"/>
  <c r="K158" i="43"/>
  <c r="K159" i="43"/>
  <c r="K160" i="43"/>
  <c r="K161" i="43"/>
  <c r="K162" i="43"/>
  <c r="K163" i="43"/>
  <c r="K164" i="43"/>
  <c r="K165" i="43"/>
  <c r="K166" i="43"/>
  <c r="K167" i="43"/>
  <c r="K168" i="43"/>
  <c r="K169" i="43"/>
  <c r="K170" i="43"/>
  <c r="K171" i="43"/>
  <c r="K172" i="43"/>
  <c r="K173" i="43"/>
  <c r="K174" i="43"/>
  <c r="K175" i="43"/>
  <c r="K176" i="43"/>
  <c r="K177" i="43"/>
  <c r="K178" i="43"/>
  <c r="K179" i="43"/>
  <c r="K180" i="43"/>
  <c r="K181" i="43"/>
  <c r="K182" i="43"/>
  <c r="K183" i="43"/>
  <c r="K184" i="43"/>
  <c r="K185" i="43"/>
  <c r="K186" i="43"/>
  <c r="K187" i="43"/>
  <c r="K188" i="43"/>
  <c r="K189" i="43"/>
  <c r="K190" i="43"/>
  <c r="K191" i="43"/>
  <c r="K192" i="43"/>
  <c r="K193" i="43"/>
  <c r="K194" i="43"/>
  <c r="K195" i="43"/>
  <c r="K196" i="43"/>
  <c r="K197" i="43"/>
  <c r="K198" i="43"/>
  <c r="K199" i="43"/>
  <c r="K200" i="43"/>
  <c r="K201" i="43"/>
  <c r="K202" i="43"/>
  <c r="K203" i="43"/>
  <c r="K204" i="43"/>
  <c r="K205" i="43"/>
  <c r="K206" i="43"/>
  <c r="K207" i="43"/>
  <c r="K208" i="43"/>
  <c r="K209" i="43"/>
  <c r="K210" i="43"/>
  <c r="K211" i="43"/>
  <c r="K212" i="43"/>
  <c r="K213" i="43"/>
  <c r="K214" i="43"/>
  <c r="K215" i="43"/>
  <c r="K216" i="43"/>
  <c r="K217" i="43"/>
  <c r="K218" i="43"/>
  <c r="K219" i="43"/>
  <c r="K220" i="43"/>
  <c r="K221" i="43"/>
  <c r="K222" i="43"/>
  <c r="K223" i="43"/>
  <c r="K224" i="43"/>
  <c r="K225" i="43"/>
  <c r="K226" i="43"/>
  <c r="K227" i="43"/>
  <c r="K228" i="43"/>
  <c r="K229" i="43"/>
  <c r="K230" i="43"/>
  <c r="K231" i="43"/>
  <c r="K232" i="43"/>
  <c r="K233" i="43"/>
  <c r="K234" i="43"/>
  <c r="K235" i="43"/>
  <c r="K236" i="43"/>
  <c r="K237" i="43"/>
  <c r="K238" i="43"/>
  <c r="K239" i="43"/>
  <c r="K240" i="43"/>
  <c r="K241" i="43"/>
  <c r="K242" i="43"/>
  <c r="K243" i="43"/>
  <c r="K244" i="43"/>
  <c r="K245" i="43"/>
  <c r="K246" i="43"/>
  <c r="K247" i="43"/>
  <c r="K248" i="43"/>
  <c r="K249" i="43"/>
  <c r="K2" i="43"/>
  <c r="J3" i="43"/>
  <c r="J4" i="43"/>
  <c r="J5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23" i="43"/>
  <c r="J24" i="43"/>
  <c r="J25" i="43"/>
  <c r="J26" i="43"/>
  <c r="J27" i="43"/>
  <c r="J28" i="43"/>
  <c r="J29" i="43"/>
  <c r="J30" i="43"/>
  <c r="J31" i="43"/>
  <c r="J32" i="43"/>
  <c r="J33" i="43"/>
  <c r="J34" i="43"/>
  <c r="J35" i="43"/>
  <c r="J36" i="43"/>
  <c r="J37" i="43"/>
  <c r="J38" i="43"/>
  <c r="J39" i="43"/>
  <c r="J40" i="43"/>
  <c r="J41" i="43"/>
  <c r="J42" i="43"/>
  <c r="J43" i="43"/>
  <c r="J44" i="43"/>
  <c r="J45" i="43"/>
  <c r="J46" i="43"/>
  <c r="J47" i="43"/>
  <c r="J48" i="43"/>
  <c r="J49" i="43"/>
  <c r="J50" i="43"/>
  <c r="J51" i="43"/>
  <c r="J52" i="43"/>
  <c r="J53" i="43"/>
  <c r="J54" i="43"/>
  <c r="J55" i="43"/>
  <c r="J56" i="43"/>
  <c r="J57" i="43"/>
  <c r="J58" i="43"/>
  <c r="J59" i="43"/>
  <c r="J60" i="43"/>
  <c r="J61" i="43"/>
  <c r="J62" i="43"/>
  <c r="J63" i="43"/>
  <c r="J64" i="43"/>
  <c r="J65" i="43"/>
  <c r="J66" i="43"/>
  <c r="J67" i="43"/>
  <c r="J68" i="43"/>
  <c r="J69" i="43"/>
  <c r="J70" i="43"/>
  <c r="J71" i="43"/>
  <c r="J72" i="43"/>
  <c r="J73" i="43"/>
  <c r="J74" i="43"/>
  <c r="J75" i="43"/>
  <c r="J76" i="43"/>
  <c r="J77" i="43"/>
  <c r="J78" i="43"/>
  <c r="J79" i="43"/>
  <c r="J80" i="43"/>
  <c r="J81" i="43"/>
  <c r="J82" i="43"/>
  <c r="J83" i="43"/>
  <c r="J84" i="43"/>
  <c r="J85" i="43"/>
  <c r="J86" i="43"/>
  <c r="J87" i="43"/>
  <c r="J88" i="43"/>
  <c r="J89" i="43"/>
  <c r="J90" i="43"/>
  <c r="J91" i="43"/>
  <c r="J92" i="43"/>
  <c r="J93" i="43"/>
  <c r="J94" i="43"/>
  <c r="J95" i="43"/>
  <c r="J96" i="43"/>
  <c r="J97" i="43"/>
  <c r="J98" i="43"/>
  <c r="J99" i="43"/>
  <c r="J100" i="43"/>
  <c r="J101" i="43"/>
  <c r="J102" i="43"/>
  <c r="J103" i="43"/>
  <c r="J104" i="43"/>
  <c r="J105" i="43"/>
  <c r="J106" i="43"/>
  <c r="J107" i="43"/>
  <c r="J108" i="43"/>
  <c r="J109" i="43"/>
  <c r="J110" i="43"/>
  <c r="J111" i="43"/>
  <c r="J112" i="43"/>
  <c r="J113" i="43"/>
  <c r="J114" i="43"/>
  <c r="J115" i="43"/>
  <c r="J116" i="43"/>
  <c r="J117" i="43"/>
  <c r="J118" i="43"/>
  <c r="J119" i="43"/>
  <c r="J120" i="43"/>
  <c r="J121" i="43"/>
  <c r="J122" i="43"/>
  <c r="J123" i="43"/>
  <c r="J124" i="43"/>
  <c r="J125" i="43"/>
  <c r="J126" i="43"/>
  <c r="J127" i="43"/>
  <c r="J128" i="43"/>
  <c r="J129" i="43"/>
  <c r="J130" i="43"/>
  <c r="J131" i="43"/>
  <c r="J132" i="43"/>
  <c r="J133" i="43"/>
  <c r="J134" i="43"/>
  <c r="J135" i="43"/>
  <c r="J136" i="43"/>
  <c r="J137" i="43"/>
  <c r="J138" i="43"/>
  <c r="J139" i="43"/>
  <c r="J140" i="43"/>
  <c r="J141" i="43"/>
  <c r="J142" i="43"/>
  <c r="J143" i="43"/>
  <c r="J144" i="43"/>
  <c r="J145" i="43"/>
  <c r="J146" i="43"/>
  <c r="J147" i="43"/>
  <c r="J148" i="43"/>
  <c r="J149" i="43"/>
  <c r="J150" i="43"/>
  <c r="J151" i="43"/>
  <c r="J152" i="43"/>
  <c r="J153" i="43"/>
  <c r="J154" i="43"/>
  <c r="J155" i="43"/>
  <c r="J156" i="43"/>
  <c r="J157" i="43"/>
  <c r="J158" i="43"/>
  <c r="J159" i="43"/>
  <c r="J160" i="43"/>
  <c r="J161" i="43"/>
  <c r="J162" i="43"/>
  <c r="J163" i="43"/>
  <c r="J164" i="43"/>
  <c r="J165" i="43"/>
  <c r="J166" i="43"/>
  <c r="J167" i="43"/>
  <c r="J168" i="43"/>
  <c r="J169" i="43"/>
  <c r="J170" i="43"/>
  <c r="J171" i="43"/>
  <c r="J172" i="43"/>
  <c r="J173" i="43"/>
  <c r="J174" i="43"/>
  <c r="J175" i="43"/>
  <c r="J176" i="43"/>
  <c r="J177" i="43"/>
  <c r="J178" i="43"/>
  <c r="J179" i="43"/>
  <c r="J180" i="43"/>
  <c r="J181" i="43"/>
  <c r="J182" i="43"/>
  <c r="J183" i="43"/>
  <c r="J184" i="43"/>
  <c r="J185" i="43"/>
  <c r="J186" i="43"/>
  <c r="J187" i="43"/>
  <c r="J188" i="43"/>
  <c r="J189" i="43"/>
  <c r="J190" i="43"/>
  <c r="J191" i="43"/>
  <c r="J192" i="43"/>
  <c r="J193" i="43"/>
  <c r="J194" i="43"/>
  <c r="J195" i="43"/>
  <c r="J196" i="43"/>
  <c r="J197" i="43"/>
  <c r="J198" i="43"/>
  <c r="J199" i="43"/>
  <c r="J200" i="43"/>
  <c r="J201" i="43"/>
  <c r="J202" i="43"/>
  <c r="J203" i="43"/>
  <c r="J204" i="43"/>
  <c r="J205" i="43"/>
  <c r="J206" i="43"/>
  <c r="J207" i="43"/>
  <c r="J208" i="43"/>
  <c r="J209" i="43"/>
  <c r="J210" i="43"/>
  <c r="J211" i="43"/>
  <c r="J212" i="43"/>
  <c r="J213" i="43"/>
  <c r="J214" i="43"/>
  <c r="J215" i="43"/>
  <c r="J216" i="43"/>
  <c r="J217" i="43"/>
  <c r="J218" i="43"/>
  <c r="J219" i="43"/>
  <c r="J220" i="43"/>
  <c r="J221" i="43"/>
  <c r="J222" i="43"/>
  <c r="J223" i="43"/>
  <c r="J224" i="43"/>
  <c r="J225" i="43"/>
  <c r="J226" i="43"/>
  <c r="J227" i="43"/>
  <c r="J228" i="43"/>
  <c r="J229" i="43"/>
  <c r="J230" i="43"/>
  <c r="J231" i="43"/>
  <c r="J232" i="43"/>
  <c r="J233" i="43"/>
  <c r="J234" i="43"/>
  <c r="J235" i="43"/>
  <c r="J236" i="43"/>
  <c r="J237" i="43"/>
  <c r="J238" i="43"/>
  <c r="J239" i="43"/>
  <c r="J240" i="43"/>
  <c r="J241" i="43"/>
  <c r="J242" i="43"/>
  <c r="J243" i="43"/>
  <c r="J244" i="43"/>
  <c r="J245" i="43"/>
  <c r="J246" i="43"/>
  <c r="J247" i="43"/>
  <c r="J248" i="43"/>
  <c r="J249" i="43"/>
  <c r="J2" i="43"/>
  <c r="I3" i="43"/>
  <c r="I4" i="43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" i="43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2" i="43"/>
  <c r="H163" i="43"/>
  <c r="H164" i="43"/>
  <c r="H165" i="43"/>
  <c r="H166" i="43"/>
  <c r="H167" i="43"/>
  <c r="H168" i="43"/>
  <c r="H169" i="43"/>
  <c r="H170" i="43"/>
  <c r="H171" i="43"/>
  <c r="H172" i="43"/>
  <c r="H173" i="43"/>
  <c r="H174" i="43"/>
  <c r="H175" i="43"/>
  <c r="H176" i="43"/>
  <c r="H177" i="43"/>
  <c r="H178" i="43"/>
  <c r="H179" i="43"/>
  <c r="H180" i="43"/>
  <c r="H181" i="43"/>
  <c r="H182" i="43"/>
  <c r="H183" i="43"/>
  <c r="H184" i="43"/>
  <c r="H185" i="43"/>
  <c r="H186" i="43"/>
  <c r="H187" i="43"/>
  <c r="H188" i="43"/>
  <c r="H189" i="43"/>
  <c r="H190" i="43"/>
  <c r="H191" i="43"/>
  <c r="H192" i="43"/>
  <c r="H193" i="43"/>
  <c r="H194" i="43"/>
  <c r="H195" i="43"/>
  <c r="H196" i="43"/>
  <c r="H197" i="43"/>
  <c r="H198" i="43"/>
  <c r="H199" i="43"/>
  <c r="H200" i="43"/>
  <c r="H201" i="43"/>
  <c r="H202" i="43"/>
  <c r="H203" i="43"/>
  <c r="H204" i="43"/>
  <c r="H205" i="43"/>
  <c r="H206" i="43"/>
  <c r="H207" i="43"/>
  <c r="H208" i="43"/>
  <c r="H209" i="43"/>
  <c r="H210" i="43"/>
  <c r="H211" i="43"/>
  <c r="H212" i="43"/>
  <c r="H213" i="43"/>
  <c r="H214" i="43"/>
  <c r="H215" i="43"/>
  <c r="H216" i="43"/>
  <c r="H217" i="43"/>
  <c r="H218" i="43"/>
  <c r="H219" i="43"/>
  <c r="H220" i="43"/>
  <c r="H221" i="43"/>
  <c r="H222" i="43"/>
  <c r="H223" i="43"/>
  <c r="H224" i="43"/>
  <c r="H225" i="43"/>
  <c r="H226" i="43"/>
  <c r="H227" i="43"/>
  <c r="H228" i="43"/>
  <c r="H229" i="43"/>
  <c r="H230" i="43"/>
  <c r="H231" i="43"/>
  <c r="H232" i="43"/>
  <c r="H233" i="43"/>
  <c r="H234" i="43"/>
  <c r="H235" i="43"/>
  <c r="H236" i="43"/>
  <c r="H237" i="43"/>
  <c r="H238" i="43"/>
  <c r="H239" i="43"/>
  <c r="H240" i="43"/>
  <c r="H241" i="43"/>
  <c r="H242" i="43"/>
  <c r="H243" i="43"/>
  <c r="H244" i="43"/>
  <c r="H245" i="43"/>
  <c r="H246" i="43"/>
  <c r="H247" i="43"/>
  <c r="H248" i="43"/>
  <c r="H249" i="43"/>
  <c r="H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123" i="43"/>
  <c r="G124" i="43"/>
  <c r="G125" i="43"/>
  <c r="G126" i="43"/>
  <c r="G127" i="43"/>
  <c r="G128" i="43"/>
  <c r="G129" i="43"/>
  <c r="G130" i="43"/>
  <c r="G131" i="43"/>
  <c r="G132" i="43"/>
  <c r="G133" i="43"/>
  <c r="G134" i="43"/>
  <c r="G135" i="43"/>
  <c r="G136" i="43"/>
  <c r="G137" i="43"/>
  <c r="G138" i="43"/>
  <c r="G139" i="43"/>
  <c r="G140" i="43"/>
  <c r="G141" i="43"/>
  <c r="G142" i="43"/>
  <c r="G143" i="43"/>
  <c r="G144" i="43"/>
  <c r="G145" i="43"/>
  <c r="G146" i="43"/>
  <c r="G147" i="43"/>
  <c r="G148" i="43"/>
  <c r="G149" i="43"/>
  <c r="G150" i="43"/>
  <c r="G151" i="43"/>
  <c r="G152" i="43"/>
  <c r="G153" i="43"/>
  <c r="G154" i="43"/>
  <c r="G155" i="43"/>
  <c r="G156" i="43"/>
  <c r="G157" i="43"/>
  <c r="G158" i="43"/>
  <c r="G159" i="43"/>
  <c r="G160" i="43"/>
  <c r="G161" i="43"/>
  <c r="G162" i="43"/>
  <c r="G163" i="43"/>
  <c r="G164" i="43"/>
  <c r="G165" i="43"/>
  <c r="G166" i="43"/>
  <c r="G167" i="43"/>
  <c r="G168" i="43"/>
  <c r="G169" i="43"/>
  <c r="G170" i="43"/>
  <c r="G171" i="43"/>
  <c r="G172" i="43"/>
  <c r="G173" i="43"/>
  <c r="G174" i="43"/>
  <c r="G175" i="43"/>
  <c r="G176" i="43"/>
  <c r="G177" i="43"/>
  <c r="G178" i="43"/>
  <c r="G179" i="43"/>
  <c r="G180" i="43"/>
  <c r="G181" i="43"/>
  <c r="G182" i="43"/>
  <c r="G183" i="43"/>
  <c r="G184" i="43"/>
  <c r="G185" i="43"/>
  <c r="G186" i="43"/>
  <c r="G187" i="43"/>
  <c r="G188" i="43"/>
  <c r="G189" i="43"/>
  <c r="G190" i="43"/>
  <c r="G191" i="43"/>
  <c r="G192" i="43"/>
  <c r="G193" i="43"/>
  <c r="G194" i="43"/>
  <c r="G195" i="43"/>
  <c r="G196" i="43"/>
  <c r="G197" i="43"/>
  <c r="G198" i="43"/>
  <c r="G199" i="43"/>
  <c r="G200" i="43"/>
  <c r="G201" i="43"/>
  <c r="G202" i="43"/>
  <c r="G203" i="43"/>
  <c r="G204" i="43"/>
  <c r="G205" i="43"/>
  <c r="G206" i="43"/>
  <c r="G207" i="43"/>
  <c r="G208" i="43"/>
  <c r="G209" i="43"/>
  <c r="G210" i="43"/>
  <c r="G211" i="43"/>
  <c r="G212" i="43"/>
  <c r="G213" i="43"/>
  <c r="G214" i="43"/>
  <c r="G215" i="43"/>
  <c r="G216" i="43"/>
  <c r="G217" i="43"/>
  <c r="G218" i="43"/>
  <c r="G219" i="43"/>
  <c r="G220" i="43"/>
  <c r="G221" i="43"/>
  <c r="G222" i="43"/>
  <c r="G223" i="43"/>
  <c r="G224" i="43"/>
  <c r="G225" i="43"/>
  <c r="G226" i="43"/>
  <c r="G227" i="43"/>
  <c r="G228" i="43"/>
  <c r="G229" i="43"/>
  <c r="G230" i="43"/>
  <c r="G231" i="43"/>
  <c r="G232" i="43"/>
  <c r="G233" i="43"/>
  <c r="G234" i="43"/>
  <c r="G235" i="43"/>
  <c r="G236" i="43"/>
  <c r="G237" i="43"/>
  <c r="G238" i="43"/>
  <c r="G239" i="43"/>
  <c r="G240" i="43"/>
  <c r="G241" i="43"/>
  <c r="G242" i="43"/>
  <c r="G243" i="43"/>
  <c r="G244" i="43"/>
  <c r="G245" i="43"/>
  <c r="G246" i="43"/>
  <c r="G247" i="43"/>
  <c r="G248" i="43"/>
  <c r="G249" i="43"/>
  <c r="G2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AK67" i="43" s="1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F124" i="43"/>
  <c r="F125" i="43"/>
  <c r="F126" i="43"/>
  <c r="F127" i="43"/>
  <c r="F128" i="43"/>
  <c r="F129" i="43"/>
  <c r="F130" i="43"/>
  <c r="F131" i="43"/>
  <c r="F132" i="43"/>
  <c r="F133" i="43"/>
  <c r="F134" i="43"/>
  <c r="F135" i="43"/>
  <c r="F136" i="43"/>
  <c r="F137" i="43"/>
  <c r="F138" i="43"/>
  <c r="F139" i="43"/>
  <c r="AK139" i="43" s="1"/>
  <c r="F140" i="43"/>
  <c r="F141" i="43"/>
  <c r="F142" i="43"/>
  <c r="F143" i="43"/>
  <c r="F144" i="43"/>
  <c r="F145" i="43"/>
  <c r="F146" i="43"/>
  <c r="F147" i="43"/>
  <c r="F148" i="43"/>
  <c r="F149" i="43"/>
  <c r="F150" i="43"/>
  <c r="F151" i="43"/>
  <c r="F152" i="43"/>
  <c r="F153" i="43"/>
  <c r="F154" i="43"/>
  <c r="F155" i="43"/>
  <c r="F156" i="43"/>
  <c r="F157" i="43"/>
  <c r="F158" i="43"/>
  <c r="F159" i="43"/>
  <c r="F160" i="43"/>
  <c r="F161" i="43"/>
  <c r="F162" i="43"/>
  <c r="F163" i="43"/>
  <c r="F164" i="43"/>
  <c r="F165" i="43"/>
  <c r="F166" i="43"/>
  <c r="F167" i="43"/>
  <c r="F168" i="43"/>
  <c r="F169" i="43"/>
  <c r="F170" i="43"/>
  <c r="F171" i="43"/>
  <c r="F172" i="43"/>
  <c r="F173" i="43"/>
  <c r="F174" i="43"/>
  <c r="F175" i="43"/>
  <c r="F176" i="43"/>
  <c r="F177" i="43"/>
  <c r="F178" i="43"/>
  <c r="F179" i="43"/>
  <c r="F180" i="43"/>
  <c r="F181" i="43"/>
  <c r="F182" i="43"/>
  <c r="F183" i="43"/>
  <c r="F184" i="43"/>
  <c r="F185" i="43"/>
  <c r="F186" i="43"/>
  <c r="F187" i="43"/>
  <c r="F188" i="43"/>
  <c r="F189" i="43"/>
  <c r="F190" i="43"/>
  <c r="F191" i="43"/>
  <c r="F192" i="43"/>
  <c r="F193" i="43"/>
  <c r="F194" i="43"/>
  <c r="F195" i="43"/>
  <c r="F196" i="43"/>
  <c r="F197" i="43"/>
  <c r="F198" i="43"/>
  <c r="F199" i="43"/>
  <c r="F200" i="43"/>
  <c r="F201" i="43"/>
  <c r="F202" i="43"/>
  <c r="F203" i="43"/>
  <c r="F204" i="43"/>
  <c r="F205" i="43"/>
  <c r="F206" i="43"/>
  <c r="F207" i="43"/>
  <c r="F208" i="43"/>
  <c r="F209" i="43"/>
  <c r="F210" i="43"/>
  <c r="F211" i="43"/>
  <c r="F212" i="43"/>
  <c r="F213" i="43"/>
  <c r="F214" i="43"/>
  <c r="F215" i="43"/>
  <c r="F216" i="43"/>
  <c r="F217" i="43"/>
  <c r="F218" i="43"/>
  <c r="F219" i="43"/>
  <c r="F220" i="43"/>
  <c r="F221" i="43"/>
  <c r="F222" i="43"/>
  <c r="F223" i="43"/>
  <c r="F224" i="43"/>
  <c r="F225" i="43"/>
  <c r="F226" i="43"/>
  <c r="F227" i="43"/>
  <c r="F228" i="43"/>
  <c r="F229" i="43"/>
  <c r="F230" i="43"/>
  <c r="F231" i="43"/>
  <c r="F232" i="43"/>
  <c r="F233" i="43"/>
  <c r="F234" i="43"/>
  <c r="F235" i="43"/>
  <c r="F236" i="43"/>
  <c r="F237" i="43"/>
  <c r="F238" i="43"/>
  <c r="F239" i="43"/>
  <c r="F240" i="43"/>
  <c r="F241" i="43"/>
  <c r="F242" i="43"/>
  <c r="F243" i="43"/>
  <c r="F244" i="43"/>
  <c r="F245" i="43"/>
  <c r="F246" i="43"/>
  <c r="F247" i="43"/>
  <c r="F248" i="43"/>
  <c r="F249" i="43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2" i="44"/>
  <c r="G475" i="44"/>
  <c r="E249" i="43"/>
  <c r="D249" i="43"/>
  <c r="C249" i="43"/>
  <c r="AK248" i="43"/>
  <c r="E247" i="43"/>
  <c r="D247" i="43"/>
  <c r="C247" i="43"/>
  <c r="E246" i="43"/>
  <c r="D246" i="43"/>
  <c r="E245" i="43"/>
  <c r="D245" i="43"/>
  <c r="C245" i="43"/>
  <c r="E244" i="43"/>
  <c r="D244" i="43"/>
  <c r="C244" i="43"/>
  <c r="E243" i="43"/>
  <c r="D243" i="43"/>
  <c r="C243" i="43"/>
  <c r="E241" i="43"/>
  <c r="D241" i="43"/>
  <c r="C241" i="43"/>
  <c r="E240" i="43"/>
  <c r="D240" i="43"/>
  <c r="C240" i="43"/>
  <c r="E239" i="43"/>
  <c r="D239" i="43"/>
  <c r="C239" i="43"/>
  <c r="E238" i="43"/>
  <c r="D238" i="43"/>
  <c r="C238" i="43"/>
  <c r="E237" i="43"/>
  <c r="D237" i="43"/>
  <c r="C237" i="43"/>
  <c r="AK236" i="43"/>
  <c r="E235" i="43"/>
  <c r="C235" i="43"/>
  <c r="E234" i="43"/>
  <c r="D234" i="43"/>
  <c r="C234" i="43"/>
  <c r="E232" i="43"/>
  <c r="D232" i="43"/>
  <c r="C232" i="43"/>
  <c r="E231" i="43"/>
  <c r="D231" i="43"/>
  <c r="C231" i="43"/>
  <c r="E230" i="43"/>
  <c r="D230" i="43"/>
  <c r="C230" i="43"/>
  <c r="E229" i="43"/>
  <c r="D229" i="43"/>
  <c r="C229" i="43"/>
  <c r="E228" i="43"/>
  <c r="D228" i="43"/>
  <c r="C228" i="43"/>
  <c r="E227" i="43"/>
  <c r="D227" i="43"/>
  <c r="C227" i="43"/>
  <c r="E226" i="43"/>
  <c r="D226" i="43"/>
  <c r="C226" i="43"/>
  <c r="E225" i="43"/>
  <c r="D225" i="43"/>
  <c r="C225" i="43"/>
  <c r="AK224" i="43"/>
  <c r="E223" i="43"/>
  <c r="D223" i="43"/>
  <c r="C223" i="43"/>
  <c r="E222" i="43"/>
  <c r="D222" i="43"/>
  <c r="C222" i="43"/>
  <c r="E221" i="43"/>
  <c r="D221" i="43"/>
  <c r="C221" i="43"/>
  <c r="E220" i="43"/>
  <c r="D220" i="43"/>
  <c r="C220" i="43"/>
  <c r="E219" i="43"/>
  <c r="D219" i="43"/>
  <c r="C219" i="43"/>
  <c r="E218" i="43"/>
  <c r="D218" i="43"/>
  <c r="C218" i="43"/>
  <c r="E217" i="43"/>
  <c r="C217" i="43"/>
  <c r="E216" i="43"/>
  <c r="D216" i="43"/>
  <c r="C216" i="43"/>
  <c r="E215" i="43"/>
  <c r="D215" i="43"/>
  <c r="C215" i="43"/>
  <c r="E214" i="43"/>
  <c r="D214" i="43"/>
  <c r="C214" i="43"/>
  <c r="E213" i="43"/>
  <c r="D213" i="43"/>
  <c r="C213" i="43"/>
  <c r="E212" i="43"/>
  <c r="D212" i="43"/>
  <c r="C212" i="43"/>
  <c r="E211" i="43"/>
  <c r="D211" i="43"/>
  <c r="C211" i="43"/>
  <c r="E210" i="43"/>
  <c r="D210" i="43"/>
  <c r="C210" i="43"/>
  <c r="E209" i="43"/>
  <c r="D209" i="43"/>
  <c r="C209" i="43"/>
  <c r="E206" i="43"/>
  <c r="D206" i="43"/>
  <c r="C206" i="43"/>
  <c r="E205" i="43"/>
  <c r="D205" i="43"/>
  <c r="C205" i="43"/>
  <c r="E204" i="43"/>
  <c r="D204" i="43"/>
  <c r="C204" i="43"/>
  <c r="E203" i="43"/>
  <c r="D203" i="43"/>
  <c r="C203" i="43"/>
  <c r="E202" i="43"/>
  <c r="D202" i="43"/>
  <c r="C202" i="43"/>
  <c r="E201" i="43"/>
  <c r="D201" i="43"/>
  <c r="C201" i="43"/>
  <c r="E200" i="43"/>
  <c r="D200" i="43"/>
  <c r="C200" i="43"/>
  <c r="E199" i="43"/>
  <c r="D199" i="43"/>
  <c r="C199" i="43"/>
  <c r="E198" i="43"/>
  <c r="D198" i="43"/>
  <c r="C198" i="43"/>
  <c r="E197" i="43"/>
  <c r="D197" i="43"/>
  <c r="C197" i="43"/>
  <c r="E196" i="43"/>
  <c r="D196" i="43"/>
  <c r="C196" i="43"/>
  <c r="E195" i="43"/>
  <c r="D195" i="43"/>
  <c r="C195" i="43"/>
  <c r="E194" i="43"/>
  <c r="D194" i="43"/>
  <c r="C194" i="43"/>
  <c r="E193" i="43"/>
  <c r="D193" i="43"/>
  <c r="C193" i="43"/>
  <c r="E192" i="43"/>
  <c r="D192" i="43"/>
  <c r="C192" i="43"/>
  <c r="E191" i="43"/>
  <c r="D191" i="43"/>
  <c r="C191" i="43"/>
  <c r="E190" i="43"/>
  <c r="D190" i="43"/>
  <c r="C190" i="43"/>
  <c r="E189" i="43"/>
  <c r="D189" i="43"/>
  <c r="C189" i="43"/>
  <c r="E188" i="43"/>
  <c r="D188" i="43"/>
  <c r="C188" i="43"/>
  <c r="E187" i="43"/>
  <c r="D187" i="43"/>
  <c r="C187" i="43"/>
  <c r="E184" i="43"/>
  <c r="D184" i="43"/>
  <c r="C184" i="43"/>
  <c r="E183" i="43"/>
  <c r="D183" i="43"/>
  <c r="C183" i="43"/>
  <c r="E182" i="43"/>
  <c r="D182" i="43"/>
  <c r="C182" i="43"/>
  <c r="E181" i="43"/>
  <c r="D181" i="43"/>
  <c r="C181" i="43"/>
  <c r="E180" i="43"/>
  <c r="D180" i="43"/>
  <c r="C180" i="43"/>
  <c r="E179" i="43"/>
  <c r="D179" i="43"/>
  <c r="C179" i="43"/>
  <c r="E178" i="43"/>
  <c r="D178" i="43"/>
  <c r="C178" i="43"/>
  <c r="E177" i="43"/>
  <c r="D177" i="43"/>
  <c r="C177" i="43"/>
  <c r="E176" i="43"/>
  <c r="D176" i="43"/>
  <c r="C176" i="43"/>
  <c r="E175" i="43"/>
  <c r="D175" i="43"/>
  <c r="C175" i="43"/>
  <c r="E174" i="43"/>
  <c r="D174" i="43"/>
  <c r="C174" i="43"/>
  <c r="E173" i="43"/>
  <c r="D173" i="43"/>
  <c r="C173" i="43"/>
  <c r="E172" i="43"/>
  <c r="D172" i="43"/>
  <c r="C172" i="43"/>
  <c r="E171" i="43"/>
  <c r="D171" i="43"/>
  <c r="C171" i="43"/>
  <c r="E170" i="43"/>
  <c r="D170" i="43"/>
  <c r="C170" i="43"/>
  <c r="E169" i="43"/>
  <c r="D169" i="43"/>
  <c r="C169" i="43"/>
  <c r="E168" i="43"/>
  <c r="D168" i="43"/>
  <c r="C168" i="43"/>
  <c r="E167" i="43"/>
  <c r="D167" i="43"/>
  <c r="C167" i="43"/>
  <c r="E165" i="43"/>
  <c r="D165" i="43"/>
  <c r="C165" i="43"/>
  <c r="E164" i="43"/>
  <c r="D164" i="43"/>
  <c r="C164" i="43"/>
  <c r="E163" i="43"/>
  <c r="D163" i="43"/>
  <c r="C163" i="43"/>
  <c r="E161" i="43"/>
  <c r="D161" i="43"/>
  <c r="C161" i="43"/>
  <c r="E160" i="43"/>
  <c r="D160" i="43"/>
  <c r="C160" i="43"/>
  <c r="E159" i="43"/>
  <c r="D159" i="43"/>
  <c r="C159" i="43"/>
  <c r="E158" i="43"/>
  <c r="D158" i="43"/>
  <c r="C158" i="43"/>
  <c r="E157" i="43"/>
  <c r="D157" i="43"/>
  <c r="C157" i="43"/>
  <c r="E156" i="43"/>
  <c r="D156" i="43"/>
  <c r="C156" i="43"/>
  <c r="E155" i="43"/>
  <c r="D155" i="43"/>
  <c r="C155" i="43"/>
  <c r="E154" i="43"/>
  <c r="D154" i="43"/>
  <c r="C154" i="43"/>
  <c r="E153" i="43"/>
  <c r="D153" i="43"/>
  <c r="C153" i="43"/>
  <c r="E152" i="43"/>
  <c r="D152" i="43"/>
  <c r="C152" i="43"/>
  <c r="E151" i="43"/>
  <c r="D151" i="43"/>
  <c r="C151" i="43"/>
  <c r="E149" i="43"/>
  <c r="D149" i="43"/>
  <c r="C149" i="43"/>
  <c r="AK148" i="43"/>
  <c r="E147" i="43"/>
  <c r="D147" i="43"/>
  <c r="C147" i="43"/>
  <c r="E146" i="43"/>
  <c r="D146" i="43"/>
  <c r="C146" i="43"/>
  <c r="E145" i="43"/>
  <c r="D145" i="43"/>
  <c r="C145" i="43"/>
  <c r="E144" i="43"/>
  <c r="D144" i="43"/>
  <c r="C144" i="43"/>
  <c r="E143" i="43"/>
  <c r="D143" i="43"/>
  <c r="C143" i="43"/>
  <c r="E142" i="43"/>
  <c r="D142" i="43"/>
  <c r="C142" i="43"/>
  <c r="E141" i="43"/>
  <c r="D141" i="43"/>
  <c r="C141" i="43"/>
  <c r="AK140" i="43"/>
  <c r="E138" i="43"/>
  <c r="D138" i="43"/>
  <c r="C138" i="43"/>
  <c r="E137" i="43"/>
  <c r="D137" i="43"/>
  <c r="C137" i="43"/>
  <c r="E136" i="43"/>
  <c r="D136" i="43"/>
  <c r="C136" i="43"/>
  <c r="E135" i="43"/>
  <c r="D135" i="43"/>
  <c r="C135" i="43"/>
  <c r="E133" i="43"/>
  <c r="D133" i="43"/>
  <c r="C133" i="43"/>
  <c r="AK129" i="43"/>
  <c r="E124" i="43"/>
  <c r="D124" i="43"/>
  <c r="C124" i="43"/>
  <c r="AK123" i="43"/>
  <c r="AK120" i="43"/>
  <c r="E118" i="43"/>
  <c r="D118" i="43"/>
  <c r="C118" i="43"/>
  <c r="E117" i="43"/>
  <c r="D117" i="43"/>
  <c r="C117" i="43"/>
  <c r="AK116" i="43"/>
  <c r="E115" i="43"/>
  <c r="D115" i="43"/>
  <c r="C115" i="43"/>
  <c r="E113" i="43"/>
  <c r="D113" i="43"/>
  <c r="C113" i="43"/>
  <c r="E112" i="43"/>
  <c r="D112" i="43"/>
  <c r="C112" i="43"/>
  <c r="E111" i="43"/>
  <c r="D111" i="43"/>
  <c r="C111" i="43"/>
  <c r="E110" i="43"/>
  <c r="D110" i="43"/>
  <c r="C110" i="43"/>
  <c r="E109" i="43"/>
  <c r="D109" i="43"/>
  <c r="C109" i="43"/>
  <c r="E108" i="43"/>
  <c r="D108" i="43"/>
  <c r="C108" i="43"/>
  <c r="E106" i="43"/>
  <c r="D106" i="43"/>
  <c r="C106" i="43"/>
  <c r="E105" i="43"/>
  <c r="D105" i="43"/>
  <c r="C105" i="43"/>
  <c r="E104" i="43"/>
  <c r="D104" i="43"/>
  <c r="C104" i="43"/>
  <c r="E103" i="43"/>
  <c r="D103" i="43"/>
  <c r="C103" i="43"/>
  <c r="E102" i="43"/>
  <c r="D102" i="43"/>
  <c r="C102" i="43"/>
  <c r="E101" i="43"/>
  <c r="D101" i="43"/>
  <c r="C101" i="43"/>
  <c r="E100" i="43"/>
  <c r="D100" i="43"/>
  <c r="C100" i="43"/>
  <c r="E99" i="43"/>
  <c r="D99" i="43"/>
  <c r="C99" i="43"/>
  <c r="E98" i="43"/>
  <c r="D98" i="43"/>
  <c r="C98" i="43"/>
  <c r="E97" i="43"/>
  <c r="D97" i="43"/>
  <c r="C97" i="43"/>
  <c r="E96" i="43"/>
  <c r="D96" i="43"/>
  <c r="C96" i="43"/>
  <c r="E95" i="43"/>
  <c r="D95" i="43"/>
  <c r="C95" i="43"/>
  <c r="E94" i="43"/>
  <c r="D94" i="43"/>
  <c r="C94" i="43"/>
  <c r="E93" i="43"/>
  <c r="D93" i="43"/>
  <c r="C93" i="43"/>
  <c r="E92" i="43"/>
  <c r="D92" i="43"/>
  <c r="C92" i="43"/>
  <c r="E91" i="43"/>
  <c r="D91" i="43"/>
  <c r="C91" i="43"/>
  <c r="E90" i="43"/>
  <c r="D90" i="43"/>
  <c r="C90" i="43"/>
  <c r="E89" i="43"/>
  <c r="D89" i="43"/>
  <c r="C89" i="43"/>
  <c r="E88" i="43"/>
  <c r="D88" i="43"/>
  <c r="C88" i="43"/>
  <c r="E87" i="43"/>
  <c r="D87" i="43"/>
  <c r="C87" i="43"/>
  <c r="E85" i="43"/>
  <c r="D85" i="43"/>
  <c r="C85" i="43"/>
  <c r="E84" i="43"/>
  <c r="D84" i="43"/>
  <c r="C84" i="43"/>
  <c r="E83" i="43"/>
  <c r="D83" i="43"/>
  <c r="C83" i="43"/>
  <c r="E82" i="43"/>
  <c r="D82" i="43"/>
  <c r="C82" i="43"/>
  <c r="E81" i="43"/>
  <c r="D81" i="43"/>
  <c r="C81" i="43"/>
  <c r="E80" i="43"/>
  <c r="D80" i="43"/>
  <c r="C80" i="43"/>
  <c r="AK79" i="43"/>
  <c r="E78" i="43"/>
  <c r="D78" i="43"/>
  <c r="C78" i="43"/>
  <c r="E77" i="43"/>
  <c r="D77" i="43"/>
  <c r="C77" i="43"/>
  <c r="E76" i="43"/>
  <c r="D76" i="43"/>
  <c r="C76" i="43"/>
  <c r="E75" i="43"/>
  <c r="D75" i="43"/>
  <c r="C75" i="43"/>
  <c r="E74" i="43"/>
  <c r="D74" i="43"/>
  <c r="C74" i="43"/>
  <c r="E73" i="43"/>
  <c r="D73" i="43"/>
  <c r="C73" i="43"/>
  <c r="E72" i="43"/>
  <c r="D72" i="43"/>
  <c r="C72" i="43"/>
  <c r="E71" i="43"/>
  <c r="D71" i="43"/>
  <c r="C71" i="43"/>
  <c r="E70" i="43"/>
  <c r="D70" i="43"/>
  <c r="C70" i="43"/>
  <c r="E69" i="43"/>
  <c r="D69" i="43"/>
  <c r="C69" i="43"/>
  <c r="E68" i="43"/>
  <c r="D68" i="43"/>
  <c r="C68" i="43"/>
  <c r="E66" i="43"/>
  <c r="D66" i="43"/>
  <c r="C66" i="43"/>
  <c r="E65" i="43"/>
  <c r="D65" i="43"/>
  <c r="C65" i="43"/>
  <c r="E64" i="43"/>
  <c r="D64" i="43"/>
  <c r="C64" i="43"/>
  <c r="E63" i="43"/>
  <c r="D63" i="43"/>
  <c r="C63" i="43"/>
  <c r="E62" i="43"/>
  <c r="D62" i="43"/>
  <c r="C62" i="43"/>
  <c r="E61" i="43"/>
  <c r="D61" i="43"/>
  <c r="C61" i="43"/>
  <c r="E60" i="43"/>
  <c r="D60" i="43"/>
  <c r="C60" i="43"/>
  <c r="E59" i="43"/>
  <c r="D59" i="43"/>
  <c r="C59" i="43"/>
  <c r="E57" i="43"/>
  <c r="D57" i="43"/>
  <c r="C57" i="43"/>
  <c r="E56" i="43"/>
  <c r="D56" i="43"/>
  <c r="C56" i="43"/>
  <c r="E55" i="43"/>
  <c r="D55" i="43"/>
  <c r="C55" i="43"/>
  <c r="E54" i="43"/>
  <c r="D54" i="43"/>
  <c r="C54" i="43"/>
  <c r="E53" i="43"/>
  <c r="D53" i="43"/>
  <c r="C53" i="43"/>
  <c r="E52" i="43"/>
  <c r="D52" i="43"/>
  <c r="C52" i="43"/>
  <c r="E51" i="43"/>
  <c r="D51" i="43"/>
  <c r="C51" i="43"/>
  <c r="E50" i="43"/>
  <c r="D50" i="43"/>
  <c r="C50" i="43"/>
  <c r="E49" i="43"/>
  <c r="D49" i="43"/>
  <c r="C49" i="43"/>
  <c r="E48" i="43"/>
  <c r="D48" i="43"/>
  <c r="C48" i="43"/>
  <c r="E47" i="43"/>
  <c r="D47" i="43"/>
  <c r="C47" i="43"/>
  <c r="E44" i="43"/>
  <c r="D44" i="43"/>
  <c r="C44" i="43"/>
  <c r="E43" i="43"/>
  <c r="D43" i="43"/>
  <c r="C43" i="43"/>
  <c r="E42" i="43"/>
  <c r="D42" i="43"/>
  <c r="C42" i="43"/>
  <c r="E41" i="43"/>
  <c r="D41" i="43"/>
  <c r="C41" i="43"/>
  <c r="E40" i="43"/>
  <c r="D40" i="43"/>
  <c r="C40" i="43"/>
  <c r="AK39" i="43"/>
  <c r="E38" i="43"/>
  <c r="D38" i="43"/>
  <c r="C38" i="43"/>
  <c r="E37" i="43"/>
  <c r="D37" i="43"/>
  <c r="C37" i="43"/>
  <c r="E36" i="43"/>
  <c r="D36" i="43"/>
  <c r="C36" i="43"/>
  <c r="AK35" i="43"/>
  <c r="E34" i="43"/>
  <c r="D34" i="43"/>
  <c r="C34" i="43"/>
  <c r="E33" i="43"/>
  <c r="D33" i="43"/>
  <c r="C33" i="43"/>
  <c r="E32" i="43"/>
  <c r="D32" i="43"/>
  <c r="C32" i="43"/>
  <c r="E31" i="43"/>
  <c r="D31" i="43"/>
  <c r="C31" i="43"/>
  <c r="E30" i="43"/>
  <c r="D30" i="43"/>
  <c r="C30" i="43"/>
  <c r="E29" i="43"/>
  <c r="D29" i="43"/>
  <c r="C29" i="43"/>
  <c r="E28" i="43"/>
  <c r="D28" i="43"/>
  <c r="C28" i="43"/>
  <c r="E27" i="43"/>
  <c r="D27" i="43"/>
  <c r="C27" i="43"/>
  <c r="E26" i="43"/>
  <c r="D26" i="43"/>
  <c r="C26" i="43"/>
  <c r="E25" i="43"/>
  <c r="D25" i="43"/>
  <c r="C25" i="43"/>
  <c r="E24" i="43"/>
  <c r="D24" i="43"/>
  <c r="C24" i="43"/>
  <c r="E23" i="43"/>
  <c r="D23" i="43"/>
  <c r="C23" i="43"/>
  <c r="E22" i="43"/>
  <c r="D22" i="43"/>
  <c r="C22" i="43"/>
  <c r="AK21" i="43"/>
  <c r="E20" i="43"/>
  <c r="D20" i="43"/>
  <c r="C20" i="43"/>
  <c r="AK19" i="43"/>
  <c r="E18" i="43"/>
  <c r="D18" i="43"/>
  <c r="C18" i="43"/>
  <c r="E17" i="43"/>
  <c r="D17" i="43"/>
  <c r="C17" i="43"/>
  <c r="E16" i="43"/>
  <c r="D16" i="43"/>
  <c r="C16" i="43"/>
  <c r="E15" i="43"/>
  <c r="D15" i="43"/>
  <c r="C15" i="43"/>
  <c r="E14" i="43"/>
  <c r="D14" i="43"/>
  <c r="C14" i="43"/>
  <c r="E13" i="43"/>
  <c r="D13" i="43"/>
  <c r="C13" i="43"/>
  <c r="E12" i="43"/>
  <c r="D12" i="43"/>
  <c r="C12" i="43"/>
  <c r="E11" i="43"/>
  <c r="D11" i="43"/>
  <c r="C11" i="43"/>
  <c r="E10" i="43"/>
  <c r="D10" i="43"/>
  <c r="C10" i="43"/>
  <c r="AK9" i="43"/>
  <c r="E8" i="43"/>
  <c r="D8" i="43"/>
  <c r="C8" i="43"/>
  <c r="E7" i="43"/>
  <c r="D7" i="43"/>
  <c r="C7" i="43"/>
  <c r="E6" i="43"/>
  <c r="D6" i="43"/>
  <c r="C6" i="43"/>
  <c r="E5" i="43"/>
  <c r="D5" i="43"/>
  <c r="C5" i="43"/>
  <c r="E4" i="43"/>
  <c r="D4" i="43"/>
  <c r="C4" i="43"/>
  <c r="E3" i="43"/>
  <c r="D3" i="43"/>
  <c r="C3" i="43"/>
  <c r="E2" i="43"/>
  <c r="D2" i="43"/>
  <c r="C2" i="43"/>
  <c r="F2" i="43" s="1"/>
  <c r="AK125" i="43" l="1"/>
  <c r="AK186" i="43"/>
  <c r="AK166" i="43"/>
  <c r="AK150" i="43"/>
  <c r="AK134" i="43"/>
  <c r="AK122" i="43"/>
  <c r="AK114" i="43"/>
  <c r="AK162" i="43"/>
  <c r="AK58" i="43"/>
  <c r="AK185" i="43"/>
  <c r="AK207" i="43"/>
  <c r="AK46" i="43"/>
  <c r="AJ250" i="43"/>
  <c r="AK6" i="43"/>
  <c r="AK11" i="43"/>
  <c r="AK15" i="43"/>
  <c r="AK25" i="43"/>
  <c r="AK29" i="43"/>
  <c r="AK51" i="43"/>
  <c r="X250" i="43"/>
  <c r="AI250" i="43"/>
  <c r="P250" i="43"/>
  <c r="J250" i="43"/>
  <c r="N250" i="43"/>
  <c r="R250" i="43"/>
  <c r="V250" i="43"/>
  <c r="Z250" i="43"/>
  <c r="AD250" i="43"/>
  <c r="H250" i="43"/>
  <c r="L250" i="43"/>
  <c r="AF250" i="43"/>
  <c r="I250" i="43"/>
  <c r="AK8" i="43"/>
  <c r="M250" i="43"/>
  <c r="Q250" i="43"/>
  <c r="U250" i="43"/>
  <c r="Y250" i="43"/>
  <c r="AC250" i="43"/>
  <c r="AK17" i="43"/>
  <c r="AK23" i="43"/>
  <c r="AK27" i="43"/>
  <c r="AG250" i="43"/>
  <c r="AK31" i="43"/>
  <c r="AH250" i="43"/>
  <c r="AK36" i="43"/>
  <c r="AK47" i="43"/>
  <c r="AK77" i="43"/>
  <c r="AK84" i="43"/>
  <c r="AK97" i="43"/>
  <c r="AK101" i="43"/>
  <c r="AK54" i="43"/>
  <c r="AK59" i="43"/>
  <c r="AK63" i="43"/>
  <c r="AK68" i="43"/>
  <c r="AK72" i="43"/>
  <c r="AK107" i="43"/>
  <c r="AK33" i="43"/>
  <c r="AK38" i="43"/>
  <c r="AK43" i="43"/>
  <c r="AK86" i="43"/>
  <c r="AK88" i="43"/>
  <c r="AK92" i="43"/>
  <c r="AK96" i="43"/>
  <c r="AK104" i="43"/>
  <c r="AK113" i="43"/>
  <c r="AK124" i="43"/>
  <c r="AK128" i="43"/>
  <c r="AK132" i="43"/>
  <c r="AK137" i="43"/>
  <c r="AK127" i="43"/>
  <c r="AK131" i="43"/>
  <c r="AK126" i="43"/>
  <c r="AK130" i="43"/>
  <c r="AK169" i="43"/>
  <c r="AK177" i="43"/>
  <c r="AK159" i="43"/>
  <c r="AK164" i="43"/>
  <c r="AK173" i="43"/>
  <c r="AK181" i="43"/>
  <c r="AK143" i="43"/>
  <c r="AK147" i="43"/>
  <c r="AK198" i="43"/>
  <c r="AK203" i="43"/>
  <c r="AK209" i="43"/>
  <c r="AK153" i="43"/>
  <c r="AK208" i="43"/>
  <c r="AK188" i="43"/>
  <c r="AK192" i="43"/>
  <c r="AK196" i="43"/>
  <c r="AK201" i="43"/>
  <c r="AK212" i="43"/>
  <c r="AK216" i="43"/>
  <c r="AK219" i="43"/>
  <c r="AK226" i="43"/>
  <c r="AK229" i="43"/>
  <c r="AK225" i="43"/>
  <c r="AK233" i="43"/>
  <c r="AK223" i="43"/>
  <c r="AK235" i="43"/>
  <c r="AK242" i="43"/>
  <c r="AK249" i="43"/>
  <c r="AK239" i="43"/>
  <c r="AK244" i="43"/>
  <c r="D127" i="11"/>
  <c r="AK222" i="43" l="1"/>
  <c r="AK221" i="43"/>
  <c r="AK205" i="43"/>
  <c r="AK211" i="43"/>
  <c r="AK191" i="43"/>
  <c r="AK204" i="43"/>
  <c r="AK199" i="43"/>
  <c r="AK190" i="43"/>
  <c r="AK180" i="43"/>
  <c r="AK194" i="43"/>
  <c r="AK154" i="43"/>
  <c r="AK146" i="43"/>
  <c r="AK189" i="43"/>
  <c r="AK175" i="43"/>
  <c r="AK167" i="43"/>
  <c r="AK151" i="43"/>
  <c r="AK118" i="43"/>
  <c r="AK108" i="43"/>
  <c r="AK110" i="43"/>
  <c r="AK109" i="43"/>
  <c r="AK71" i="43"/>
  <c r="AK53" i="43"/>
  <c r="AK117" i="43"/>
  <c r="AK100" i="43"/>
  <c r="AK73" i="43"/>
  <c r="AK69" i="43"/>
  <c r="AK55" i="43"/>
  <c r="AK48" i="43"/>
  <c r="AK26" i="43"/>
  <c r="AK3" i="43"/>
  <c r="AK37" i="43"/>
  <c r="AK32" i="43"/>
  <c r="AK76" i="43"/>
  <c r="S250" i="43"/>
  <c r="AK241" i="43"/>
  <c r="AK240" i="43"/>
  <c r="AK202" i="43"/>
  <c r="AK234" i="43"/>
  <c r="AK214" i="43"/>
  <c r="AK206" i="43"/>
  <c r="AK247" i="43"/>
  <c r="AK243" i="43"/>
  <c r="AK227" i="43"/>
  <c r="AK220" i="43"/>
  <c r="AK195" i="43"/>
  <c r="AK200" i="43"/>
  <c r="AK197" i="43"/>
  <c r="AK213" i="43"/>
  <c r="AK183" i="43"/>
  <c r="AK178" i="43"/>
  <c r="AK170" i="43"/>
  <c r="AK158" i="43"/>
  <c r="AK176" i="43"/>
  <c r="AK168" i="43"/>
  <c r="AK160" i="43"/>
  <c r="AK138" i="43"/>
  <c r="AK144" i="43"/>
  <c r="AK105" i="43"/>
  <c r="AK115" i="43"/>
  <c r="AK95" i="43"/>
  <c r="AK94" i="43"/>
  <c r="AK91" i="43"/>
  <c r="AK90" i="43"/>
  <c r="AK98" i="43"/>
  <c r="AK74" i="43"/>
  <c r="AK70" i="43"/>
  <c r="AK56" i="43"/>
  <c r="AK22" i="43"/>
  <c r="AK12" i="43"/>
  <c r="AK13" i="43"/>
  <c r="AK64" i="43"/>
  <c r="AK61" i="43"/>
  <c r="AK24" i="43"/>
  <c r="AK14" i="43"/>
  <c r="AK5" i="43"/>
  <c r="AE250" i="43"/>
  <c r="O250" i="43"/>
  <c r="AK85" i="43"/>
  <c r="AK193" i="43"/>
  <c r="AK187" i="43"/>
  <c r="AK215" i="43"/>
  <c r="AK161" i="43"/>
  <c r="AK152" i="43"/>
  <c r="AK142" i="43"/>
  <c r="AK171" i="43"/>
  <c r="AK165" i="43"/>
  <c r="AK156" i="43"/>
  <c r="AK155" i="43"/>
  <c r="AK135" i="43"/>
  <c r="AK136" i="43"/>
  <c r="AK112" i="43"/>
  <c r="AK99" i="43"/>
  <c r="AK83" i="43"/>
  <c r="AK133" i="43"/>
  <c r="AK106" i="43"/>
  <c r="AK93" i="43"/>
  <c r="AK82" i="43"/>
  <c r="AK87" i="43"/>
  <c r="AK78" i="43"/>
  <c r="AK40" i="43"/>
  <c r="AK16" i="43"/>
  <c r="AK7" i="43"/>
  <c r="AB250" i="43"/>
  <c r="AK66" i="43"/>
  <c r="AK62" i="43"/>
  <c r="AK42" i="43"/>
  <c r="AK41" i="43"/>
  <c r="AA250" i="43"/>
  <c r="K250" i="43"/>
  <c r="AK49" i="43"/>
  <c r="AK20" i="43"/>
  <c r="AK75" i="43"/>
  <c r="AK210" i="43"/>
  <c r="AK246" i="43"/>
  <c r="AK245" i="43"/>
  <c r="AK232" i="43"/>
  <c r="AK228" i="43"/>
  <c r="AK237" i="43"/>
  <c r="AK238" i="43"/>
  <c r="AK231" i="43"/>
  <c r="AK230" i="43"/>
  <c r="AK217" i="43"/>
  <c r="AK179" i="43"/>
  <c r="AK218" i="43"/>
  <c r="AK182" i="43"/>
  <c r="AK174" i="43"/>
  <c r="AK184" i="43"/>
  <c r="AK163" i="43"/>
  <c r="AK172" i="43"/>
  <c r="AK157" i="43"/>
  <c r="AK145" i="43"/>
  <c r="AK103" i="43"/>
  <c r="AK149" i="43"/>
  <c r="AK141" i="43"/>
  <c r="AK111" i="43"/>
  <c r="AK89" i="43"/>
  <c r="AK80" i="43"/>
  <c r="AK50" i="43"/>
  <c r="AK102" i="43"/>
  <c r="AK81" i="43"/>
  <c r="AK44" i="43"/>
  <c r="AK34" i="43"/>
  <c r="AK30" i="43"/>
  <c r="T250" i="43"/>
  <c r="F250" i="43"/>
  <c r="AK4" i="43"/>
  <c r="AK65" i="43"/>
  <c r="AK60" i="43"/>
  <c r="AK28" i="43"/>
  <c r="AK18" i="43"/>
  <c r="AK10" i="43"/>
  <c r="W250" i="43"/>
  <c r="G250" i="43"/>
  <c r="AK52" i="43"/>
  <c r="AK57" i="43"/>
</calcChain>
</file>

<file path=xl/sharedStrings.xml><?xml version="1.0" encoding="utf-8"?>
<sst xmlns="http://schemas.openxmlformats.org/spreadsheetml/2006/main" count="46131" uniqueCount="2046">
  <si>
    <t>Timestamp</t>
  </si>
  <si>
    <t>Contact Number</t>
  </si>
  <si>
    <t>Please select an input option for database identification</t>
  </si>
  <si>
    <t>Employee Number</t>
  </si>
  <si>
    <t>First Name</t>
  </si>
  <si>
    <t>Last Name</t>
  </si>
  <si>
    <t>Gender</t>
  </si>
  <si>
    <t>Are you pregnant?</t>
  </si>
  <si>
    <t>Body temperature (in Celsius)</t>
  </si>
  <si>
    <t xml:space="preserve">Respiratory Rate 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</si>
  <si>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</si>
  <si>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</si>
  <si>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</si>
  <si>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</si>
  <si>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</si>
  <si>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</si>
  <si>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</si>
  <si>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Do you have any pre-existing illness?</t>
  </si>
  <si>
    <t>Have you traveled to other cities/towns outside of your hometown?</t>
  </si>
  <si>
    <t>I hereby declare that the information I provided is true and correct.</t>
  </si>
  <si>
    <t>09778358275</t>
  </si>
  <si>
    <t>Input Employee Number</t>
  </si>
  <si>
    <t>Female</t>
  </si>
  <si>
    <t>No</t>
  </si>
  <si>
    <t>N/A</t>
  </si>
  <si>
    <t>Yes</t>
  </si>
  <si>
    <t>09192099754</t>
  </si>
  <si>
    <t>Male</t>
  </si>
  <si>
    <t>09065256809</t>
  </si>
  <si>
    <t>n/a</t>
  </si>
  <si>
    <t>09089771774</t>
  </si>
  <si>
    <t>Ortigas, Pasig - Work</t>
  </si>
  <si>
    <t>09288175827</t>
  </si>
  <si>
    <t>Input First and Last Name</t>
  </si>
  <si>
    <t>DANIEL MORRIS</t>
  </si>
  <si>
    <t>RAMOS</t>
  </si>
  <si>
    <t>09565903907</t>
  </si>
  <si>
    <t>Ferdinand Joselito</t>
  </si>
  <si>
    <t>Bersalona</t>
  </si>
  <si>
    <t>09167104916</t>
  </si>
  <si>
    <t>09551772325</t>
  </si>
  <si>
    <t>Tuy, Batangas</t>
  </si>
  <si>
    <t>09998896769</t>
  </si>
  <si>
    <t>hypertension</t>
  </si>
  <si>
    <t>Manila</t>
  </si>
  <si>
    <t>09192781968</t>
  </si>
  <si>
    <t>C-061</t>
  </si>
  <si>
    <t>PKII Office Ortigas Center, Pasig City</t>
  </si>
  <si>
    <t>09988870549</t>
  </si>
  <si>
    <t>Asthma allergy</t>
  </si>
  <si>
    <t>N/a</t>
  </si>
  <si>
    <t>09175042957</t>
  </si>
  <si>
    <t>Pasig, Cavite</t>
  </si>
  <si>
    <t>09189446758</t>
  </si>
  <si>
    <t>087</t>
  </si>
  <si>
    <t>Hypertension</t>
  </si>
  <si>
    <t>09198239724</t>
  </si>
  <si>
    <t>09188844959</t>
  </si>
  <si>
    <t>09438704400</t>
  </si>
  <si>
    <t>09264764560</t>
  </si>
  <si>
    <t>NA</t>
  </si>
  <si>
    <t>09988433048</t>
  </si>
  <si>
    <t>Masashi</t>
  </si>
  <si>
    <t>Sadaie</t>
  </si>
  <si>
    <t>09993210700</t>
  </si>
  <si>
    <t>09752431824</t>
  </si>
  <si>
    <t>09224709176</t>
  </si>
  <si>
    <t>Yes, Hypertension</t>
  </si>
  <si>
    <t>Yes, Pasig City and Pateros</t>
  </si>
  <si>
    <t>DFA Parañaque, PKII office Pasig</t>
  </si>
  <si>
    <t>09062655815</t>
  </si>
  <si>
    <t>CPTB</t>
  </si>
  <si>
    <t>Na</t>
  </si>
  <si>
    <t>09172071003</t>
  </si>
  <si>
    <t>c149</t>
  </si>
  <si>
    <t>09194723519</t>
  </si>
  <si>
    <t>09278822281</t>
  </si>
  <si>
    <t>Cavite, p'que , pasay, pasig</t>
  </si>
  <si>
    <t>09277301453</t>
  </si>
  <si>
    <t>09053466355</t>
  </si>
  <si>
    <t>09750577249</t>
  </si>
  <si>
    <t>Yes, Land bank cainta, PNP Taytay</t>
  </si>
  <si>
    <t>09054720072</t>
  </si>
  <si>
    <t>09199917687</t>
  </si>
  <si>
    <t>Nelita</t>
  </si>
  <si>
    <t>Alcala</t>
  </si>
  <si>
    <t>Project Site</t>
  </si>
  <si>
    <t>09166409353</t>
  </si>
  <si>
    <t>09475759830</t>
  </si>
  <si>
    <t>judy ann</t>
  </si>
  <si>
    <t>agripa</t>
  </si>
  <si>
    <t>09278977077</t>
  </si>
  <si>
    <t>09473107181</t>
  </si>
  <si>
    <t>09052031385</t>
  </si>
  <si>
    <t>na</t>
  </si>
  <si>
    <t>09183884774</t>
  </si>
  <si>
    <t>09776243549</t>
  </si>
  <si>
    <t>Vertigo</t>
  </si>
  <si>
    <t>09057022261</t>
  </si>
  <si>
    <t>09666642454</t>
  </si>
  <si>
    <t>09478170780</t>
  </si>
  <si>
    <t>09673167771</t>
  </si>
  <si>
    <t>Qc</t>
  </si>
  <si>
    <t>09153432089</t>
  </si>
  <si>
    <t>DANILO</t>
  </si>
  <si>
    <t>CRIS</t>
  </si>
  <si>
    <t>09979265442</t>
  </si>
  <si>
    <t>09178213999</t>
  </si>
  <si>
    <t>09479827556</t>
  </si>
  <si>
    <t>0967432332493</t>
  </si>
  <si>
    <t>09364563473</t>
  </si>
  <si>
    <t>Taytay</t>
  </si>
  <si>
    <t>09208938809</t>
  </si>
  <si>
    <t>LTO, Pasig</t>
  </si>
  <si>
    <t>09566092953</t>
  </si>
  <si>
    <t>+639054303753</t>
  </si>
  <si>
    <t>Makati City</t>
  </si>
  <si>
    <t>09328881626</t>
  </si>
  <si>
    <t>09366725419</t>
  </si>
  <si>
    <t>09065620262</t>
  </si>
  <si>
    <t>+639459741768</t>
  </si>
  <si>
    <t>09567033687</t>
  </si>
  <si>
    <t>09154865257</t>
  </si>
  <si>
    <t>Ricardo Jr.</t>
  </si>
  <si>
    <t>Cabigting</t>
  </si>
  <si>
    <t>09561560106</t>
  </si>
  <si>
    <t>09983860183</t>
  </si>
  <si>
    <t>Thalassemia</t>
  </si>
  <si>
    <t>09171300579</t>
  </si>
  <si>
    <t>09474417733</t>
  </si>
  <si>
    <t>09189239877</t>
  </si>
  <si>
    <t>011</t>
  </si>
  <si>
    <t>ADB Headquarters, Mandaluyong</t>
  </si>
  <si>
    <t>09280304326</t>
  </si>
  <si>
    <t>Ortigas</t>
  </si>
  <si>
    <t>n/A</t>
  </si>
  <si>
    <t>GLEN</t>
  </si>
  <si>
    <t>MIJARES</t>
  </si>
  <si>
    <t>CHRISTIAN</t>
  </si>
  <si>
    <t>LUZON</t>
  </si>
  <si>
    <t>09173342478</t>
  </si>
  <si>
    <t>PHILIP</t>
  </si>
  <si>
    <t>ACLAN</t>
  </si>
  <si>
    <t>PARANAQUE</t>
  </si>
  <si>
    <t>09153159008</t>
  </si>
  <si>
    <t>09957885091</t>
  </si>
  <si>
    <t>sOLOMON</t>
  </si>
  <si>
    <t>CHAVEZ</t>
  </si>
  <si>
    <t>REGINALD</t>
  </si>
  <si>
    <t>SARMENTA</t>
  </si>
  <si>
    <t>HPN</t>
  </si>
  <si>
    <t>09052115068</t>
  </si>
  <si>
    <t>Yes, currently based in Pampanga for NCC project</t>
  </si>
  <si>
    <t>09062669862</t>
  </si>
  <si>
    <t>Helen</t>
  </si>
  <si>
    <t>Difuntorum</t>
  </si>
  <si>
    <t>09189387561</t>
  </si>
  <si>
    <t>David Jr</t>
  </si>
  <si>
    <t>Rojas</t>
  </si>
  <si>
    <t>Type 2 diabetes</t>
  </si>
  <si>
    <t>+639120288168</t>
  </si>
  <si>
    <t>09296317546</t>
  </si>
  <si>
    <t>09055446880</t>
  </si>
  <si>
    <t>Eric</t>
  </si>
  <si>
    <t>Cea</t>
  </si>
  <si>
    <t>09338132099</t>
  </si>
  <si>
    <t>antonio maria</t>
  </si>
  <si>
    <t>dela torre</t>
  </si>
  <si>
    <t>09989737964</t>
  </si>
  <si>
    <t>09176646515</t>
  </si>
  <si>
    <t>C256</t>
  </si>
  <si>
    <t>Yes - Cotabato City</t>
  </si>
  <si>
    <t>09158806882</t>
  </si>
  <si>
    <t>ASER</t>
  </si>
  <si>
    <t>BELLEN</t>
  </si>
  <si>
    <t>09174207820</t>
  </si>
  <si>
    <t>09178504114</t>
  </si>
  <si>
    <t>Oscar</t>
  </si>
  <si>
    <t>Gomez</t>
  </si>
  <si>
    <t>09167441364</t>
  </si>
  <si>
    <t>Nikko</t>
  </si>
  <si>
    <t>Maranda</t>
  </si>
  <si>
    <t>09182215864</t>
  </si>
  <si>
    <t>C428</t>
  </si>
  <si>
    <t>MILD HYPERTENSION</t>
  </si>
  <si>
    <t>09291627984</t>
  </si>
  <si>
    <t>09285590527</t>
  </si>
  <si>
    <t>09998892349</t>
  </si>
  <si>
    <t>Roberto</t>
  </si>
  <si>
    <t>Ugalino</t>
  </si>
  <si>
    <t>09065781493</t>
  </si>
  <si>
    <t>+639178361176</t>
  </si>
  <si>
    <t>09267182604</t>
  </si>
  <si>
    <t>Marikina</t>
  </si>
  <si>
    <t>09280620202</t>
  </si>
  <si>
    <t>09209592240</t>
  </si>
  <si>
    <t>035</t>
  </si>
  <si>
    <t>hypertension, dm 2</t>
  </si>
  <si>
    <t>09177050917</t>
  </si>
  <si>
    <t>09978914132</t>
  </si>
  <si>
    <t>+639076612876</t>
  </si>
  <si>
    <t>C381</t>
  </si>
  <si>
    <t>Cotabato City. Columbio, Sultan Kudarat</t>
  </si>
  <si>
    <t>09189142836</t>
  </si>
  <si>
    <t>Emmanuel</t>
  </si>
  <si>
    <t>Vargas</t>
  </si>
  <si>
    <t>Diabetes, high blood pressure</t>
  </si>
  <si>
    <t>allergic rhinitis</t>
  </si>
  <si>
    <t>Maricar</t>
  </si>
  <si>
    <t>Atendido</t>
  </si>
  <si>
    <t>09985600853</t>
  </si>
  <si>
    <t>Pasig City</t>
  </si>
  <si>
    <t>09665388290</t>
  </si>
  <si>
    <t>09178106324</t>
  </si>
  <si>
    <t>RAMON</t>
  </si>
  <si>
    <t>SANTELICES</t>
  </si>
  <si>
    <t>09287101354</t>
  </si>
  <si>
    <t>Hypertension (taking maintenance medicines)</t>
  </si>
  <si>
    <t>BersalonA</t>
  </si>
  <si>
    <t>Mandaluyong</t>
  </si>
  <si>
    <t>09178977077</t>
  </si>
  <si>
    <t>09153183723</t>
  </si>
  <si>
    <t>Pasig</t>
  </si>
  <si>
    <t>Marikina and Antipolo</t>
  </si>
  <si>
    <t>09988433372</t>
  </si>
  <si>
    <t>Jose Leonides</t>
  </si>
  <si>
    <t>David</t>
  </si>
  <si>
    <t>Yes, currently in Pampanga for the NCC Project</t>
  </si>
  <si>
    <t>09286965628</t>
  </si>
  <si>
    <t>09224968953</t>
  </si>
  <si>
    <t>09327863518</t>
  </si>
  <si>
    <t>Mars Pedro</t>
  </si>
  <si>
    <t>Gregorio</t>
  </si>
  <si>
    <t>Allergic rhinitis</t>
  </si>
  <si>
    <t>Cotabato City. General Santos City</t>
  </si>
  <si>
    <t>Yes - Cotabato City and Lanao del Norte</t>
  </si>
  <si>
    <t>Judy Ann</t>
  </si>
  <si>
    <t>Agripa</t>
  </si>
  <si>
    <t>Robert</t>
  </si>
  <si>
    <t>Castillo</t>
  </si>
  <si>
    <t>PKII office Ortigas Center, Pasig City</t>
  </si>
  <si>
    <t>09478033701</t>
  </si>
  <si>
    <t>09176183454</t>
  </si>
  <si>
    <t>09269881127</t>
  </si>
  <si>
    <t>Maricel</t>
  </si>
  <si>
    <t>Maglalang</t>
  </si>
  <si>
    <t>Raul</t>
  </si>
  <si>
    <t>09568862581</t>
  </si>
  <si>
    <t>cardio myopathy</t>
  </si>
  <si>
    <t>no</t>
  </si>
  <si>
    <t>Type 2 Diabetes</t>
  </si>
  <si>
    <t>Pampanga</t>
  </si>
  <si>
    <t>09202481825</t>
  </si>
  <si>
    <t>Danilo</t>
  </si>
  <si>
    <t>Lizardo</t>
  </si>
  <si>
    <t>09177165690</t>
  </si>
  <si>
    <t>ERIC</t>
  </si>
  <si>
    <t>CEA</t>
  </si>
  <si>
    <t>09394142119</t>
  </si>
  <si>
    <t>Sonny</t>
  </si>
  <si>
    <t>Lita</t>
  </si>
  <si>
    <t>09277490318</t>
  </si>
  <si>
    <t>Glenn</t>
  </si>
  <si>
    <t>Mijares</t>
  </si>
  <si>
    <t>Diabetes</t>
  </si>
  <si>
    <t>P'que, pasay, mla.</t>
  </si>
  <si>
    <t>Yes, currently in Pampanga for the NCC project</t>
  </si>
  <si>
    <t>SM Taytay</t>
  </si>
  <si>
    <t>Donnie</t>
  </si>
  <si>
    <t>Luzon</t>
  </si>
  <si>
    <t>Reginald</t>
  </si>
  <si>
    <t>Samenta</t>
  </si>
  <si>
    <t>s</t>
  </si>
  <si>
    <t>chave</t>
  </si>
  <si>
    <t>Philip</t>
  </si>
  <si>
    <t>Aklan</t>
  </si>
  <si>
    <t>christian</t>
  </si>
  <si>
    <t>luzon</t>
  </si>
  <si>
    <t>09202282267</t>
  </si>
  <si>
    <t>Manila City, Marikina City, Quezon City</t>
  </si>
  <si>
    <t>C597</t>
  </si>
  <si>
    <t>SSS Pioneer Pasig Branch</t>
  </si>
  <si>
    <t>C718</t>
  </si>
  <si>
    <t>09175403735</t>
  </si>
  <si>
    <t>C385</t>
  </si>
  <si>
    <t>09171351492</t>
  </si>
  <si>
    <t>+69120288168</t>
  </si>
  <si>
    <t xml:space="preserve">MILD HYPERTENSION </t>
  </si>
  <si>
    <t>09279441532</t>
  </si>
  <si>
    <t>cavite</t>
  </si>
  <si>
    <t>Yes, Pasig City</t>
  </si>
  <si>
    <t>Cold</t>
  </si>
  <si>
    <t>Ortigas, Pasig - work</t>
  </si>
  <si>
    <t>09209239241</t>
  </si>
  <si>
    <t>Angelina v</t>
  </si>
  <si>
    <t>Ferrer</t>
  </si>
  <si>
    <t>Cubao</t>
  </si>
  <si>
    <t>Yes - Koronadal City</t>
  </si>
  <si>
    <t>09456294017</t>
  </si>
  <si>
    <t>Fiabetes</t>
  </si>
  <si>
    <t>+639328881626</t>
  </si>
  <si>
    <t>Proj site to residence</t>
  </si>
  <si>
    <t xml:space="preserve"> NA</t>
  </si>
  <si>
    <t>colds</t>
  </si>
  <si>
    <t>091752973559</t>
  </si>
  <si>
    <t>Rekz</t>
  </si>
  <si>
    <t>Sarmenta</t>
  </si>
  <si>
    <t>09064936908</t>
  </si>
  <si>
    <t>Rodolfo, Jr.</t>
  </si>
  <si>
    <t>Torres</t>
  </si>
  <si>
    <t>Solomon</t>
  </si>
  <si>
    <t>Chavez</t>
  </si>
  <si>
    <t>09959966486</t>
  </si>
  <si>
    <t>Jennard</t>
  </si>
  <si>
    <t>Liboon</t>
  </si>
  <si>
    <t>09454916703</t>
  </si>
  <si>
    <t>Ortigas office</t>
  </si>
  <si>
    <t>09295515422</t>
  </si>
  <si>
    <t>Aclan</t>
  </si>
  <si>
    <t>09178740707</t>
  </si>
  <si>
    <t>Cavite</t>
  </si>
  <si>
    <t>09199917697</t>
  </si>
  <si>
    <t>MOA,Farm Village Makati City</t>
  </si>
  <si>
    <t>Quezon City</t>
  </si>
  <si>
    <t>Office</t>
  </si>
  <si>
    <t>Colds</t>
  </si>
  <si>
    <t>Yes, currenly in Pampanga for the NCC Project</t>
  </si>
  <si>
    <t>09984382841</t>
  </si>
  <si>
    <t xml:space="preserve"> Vargas</t>
  </si>
  <si>
    <t>Rizal</t>
  </si>
  <si>
    <t>Frederick</t>
  </si>
  <si>
    <t>Allegado</t>
  </si>
  <si>
    <t>09988844959</t>
  </si>
  <si>
    <t>Andoks near Megamall</t>
  </si>
  <si>
    <t>Asthma allergies</t>
  </si>
  <si>
    <t>09272819133</t>
  </si>
  <si>
    <t>Motortrade-Taytay</t>
  </si>
  <si>
    <t>09173061703</t>
  </si>
  <si>
    <t>Wet Market Brgy 192</t>
  </si>
  <si>
    <t>Paranque Market</t>
  </si>
  <si>
    <t>pampanga</t>
  </si>
  <si>
    <t>09473017181</t>
  </si>
  <si>
    <t>SM taytay</t>
  </si>
  <si>
    <t>Acklan</t>
  </si>
  <si>
    <t>Rene</t>
  </si>
  <si>
    <t>Flordeliz</t>
  </si>
  <si>
    <t>reginald</t>
  </si>
  <si>
    <t>sarmenta</t>
  </si>
  <si>
    <t xml:space="preserve">antonio maria </t>
  </si>
  <si>
    <t>Christain</t>
  </si>
  <si>
    <t>Ricardo</t>
  </si>
  <si>
    <t>09064351475</t>
  </si>
  <si>
    <t>09273454200</t>
  </si>
  <si>
    <t>Residence to project site Imus Cavite</t>
  </si>
  <si>
    <t>09175552854</t>
  </si>
  <si>
    <t>Cavite, p'que, pasay, makati, pasig</t>
  </si>
  <si>
    <t>from home to office, cavute to ortigas</t>
  </si>
  <si>
    <t>yes, hypertension</t>
  </si>
  <si>
    <t>yes, Pasig City</t>
  </si>
  <si>
    <t>Hypertension, dm 2</t>
  </si>
  <si>
    <t>09</t>
  </si>
  <si>
    <t>09171521212</t>
  </si>
  <si>
    <t>BPI VARGAS, BPI FAMILY</t>
  </si>
  <si>
    <t>Type 2.diabetes</t>
  </si>
  <si>
    <t>M/A</t>
  </si>
  <si>
    <t>High blood pressure</t>
  </si>
  <si>
    <t>SM Light Residences, Mandaluyong</t>
  </si>
  <si>
    <t>rICARDO</t>
  </si>
  <si>
    <t>cABIGTING</t>
  </si>
  <si>
    <t>Shangrila Shaw</t>
  </si>
  <si>
    <t>c385</t>
  </si>
  <si>
    <t>ASTHMA</t>
  </si>
  <si>
    <t>vERTIS- NORTH</t>
  </si>
  <si>
    <t>09295722337</t>
  </si>
  <si>
    <t>Yes (Angeles City)</t>
  </si>
  <si>
    <t>hpn</t>
  </si>
  <si>
    <t>PKII OFFICE ORTIGAS CENTER, PASIG CITY</t>
  </si>
  <si>
    <t>cHRISTIAN</t>
  </si>
  <si>
    <t>lUZON</t>
  </si>
  <si>
    <t>Project site, Imus Cavite</t>
  </si>
  <si>
    <t xml:space="preserve">Maricar </t>
  </si>
  <si>
    <t>Columbio, Sultan Kudarat. Mamasapano, Maguindanao</t>
  </si>
  <si>
    <t>yes</t>
  </si>
  <si>
    <t>0928817827</t>
  </si>
  <si>
    <t>Libo-on</t>
  </si>
  <si>
    <t>BPI JULIA VARGAS, BDO JULIA VARGAS, LAND BANK ORTIGAS</t>
  </si>
  <si>
    <t>Talipapa-wet market</t>
  </si>
  <si>
    <t>judyann</t>
  </si>
  <si>
    <t>Tondo Manila</t>
  </si>
  <si>
    <t>C746</t>
  </si>
  <si>
    <t>Banawe, Q.C.</t>
  </si>
  <si>
    <t>eric</t>
  </si>
  <si>
    <t>PKII office, Ortigas Center, Pasig City</t>
  </si>
  <si>
    <t>Megamall</t>
  </si>
  <si>
    <t>09199963039</t>
  </si>
  <si>
    <t>Edmundo</t>
  </si>
  <si>
    <t>Guazon</t>
  </si>
  <si>
    <t>High cholesterol (taking maintenance medicines)</t>
  </si>
  <si>
    <t>Christian</t>
  </si>
  <si>
    <t>Valenzuela</t>
  </si>
  <si>
    <t>angelina v</t>
  </si>
  <si>
    <t>ferrer</t>
  </si>
  <si>
    <t>Project site</t>
  </si>
  <si>
    <t>San Pablo</t>
  </si>
  <si>
    <t>North Upi, Maguindanao. Cotabato City</t>
  </si>
  <si>
    <t>Quiapo Market</t>
  </si>
  <si>
    <t>09275201525</t>
  </si>
  <si>
    <t>Abad</t>
  </si>
  <si>
    <t>Zenaida</t>
  </si>
  <si>
    <t>C721</t>
  </si>
  <si>
    <t>M</t>
  </si>
  <si>
    <t>C740</t>
  </si>
  <si>
    <t>Batac</t>
  </si>
  <si>
    <t>Carol</t>
  </si>
  <si>
    <t>Bate</t>
  </si>
  <si>
    <t>Bernardino</t>
  </si>
  <si>
    <t>Christopher</t>
  </si>
  <si>
    <t>C664</t>
  </si>
  <si>
    <t>Dela Cruz</t>
  </si>
  <si>
    <t>C141</t>
  </si>
  <si>
    <t>C730</t>
  </si>
  <si>
    <t>C061</t>
  </si>
  <si>
    <t>C556</t>
  </si>
  <si>
    <t>Laureta</t>
  </si>
  <si>
    <t>Tyreen</t>
  </si>
  <si>
    <t>C724</t>
  </si>
  <si>
    <t>C626</t>
  </si>
  <si>
    <t>C630</t>
  </si>
  <si>
    <t>Ramos</t>
  </si>
  <si>
    <t>Daniel Morris</t>
  </si>
  <si>
    <t>C472</t>
  </si>
  <si>
    <t>Paul</t>
  </si>
  <si>
    <t>C507</t>
  </si>
  <si>
    <t xml:space="preserve"> </t>
  </si>
  <si>
    <t>C618</t>
  </si>
  <si>
    <t>Ramon</t>
  </si>
  <si>
    <t>C365</t>
  </si>
  <si>
    <t>C449</t>
  </si>
  <si>
    <t>C736</t>
  </si>
  <si>
    <t>cavite, p'que, pasay, makati</t>
  </si>
  <si>
    <t>c365</t>
  </si>
  <si>
    <t xml:space="preserve"> N/A</t>
  </si>
  <si>
    <t>Tayuman Manila</t>
  </si>
  <si>
    <t>c746</t>
  </si>
  <si>
    <t>09178220115</t>
  </si>
  <si>
    <t>Sucat Pranaque</t>
  </si>
  <si>
    <t>c507</t>
  </si>
  <si>
    <t>megamall</t>
  </si>
  <si>
    <t>Yes, I went for grocery in Victory Mall</t>
  </si>
  <si>
    <t>Taytay/taguig</t>
  </si>
  <si>
    <t>Cotabato City</t>
  </si>
  <si>
    <t>GLORIETTA, MAKATI</t>
  </si>
  <si>
    <t>Yes - Lanao del Norte, Lanao del Sur, Cotabato City</t>
  </si>
  <si>
    <t>Hyertension (taking maintenance medicines)</t>
  </si>
  <si>
    <t>LBC RUBY ROAD</t>
  </si>
  <si>
    <t>Allergies asthma</t>
  </si>
  <si>
    <t>Allergi rhinitis</t>
  </si>
  <si>
    <t>from home to office in ortigas</t>
  </si>
  <si>
    <t>090153432089</t>
  </si>
  <si>
    <t>megamall, BPI-Julia Vargas</t>
  </si>
  <si>
    <t>AP</t>
  </si>
  <si>
    <t xml:space="preserve">Roberto </t>
  </si>
  <si>
    <t>Koronadal City</t>
  </si>
  <si>
    <t>Yes from home to office</t>
  </si>
  <si>
    <t>QC</t>
  </si>
  <si>
    <t>01978977077</t>
  </si>
  <si>
    <t>N\A</t>
  </si>
  <si>
    <t>Angono</t>
  </si>
  <si>
    <t>09150183340</t>
  </si>
  <si>
    <t>G.</t>
  </si>
  <si>
    <t>Balagapo</t>
  </si>
  <si>
    <t>R.</t>
  </si>
  <si>
    <t>Manimtim</t>
  </si>
  <si>
    <t>Salatan</t>
  </si>
  <si>
    <t>J.</t>
  </si>
  <si>
    <t>Porcelosa</t>
  </si>
  <si>
    <t>Project Site to residence</t>
  </si>
  <si>
    <t>06178106324</t>
  </si>
  <si>
    <t>from home to office</t>
  </si>
  <si>
    <t>PKII Office, Ortigas Center, Pasig City</t>
  </si>
  <si>
    <t>N/S</t>
  </si>
  <si>
    <t>Munoz</t>
  </si>
  <si>
    <t>Maynila</t>
  </si>
  <si>
    <t>N,/A</t>
  </si>
  <si>
    <t>Project Site to residend</t>
  </si>
  <si>
    <t>009998896769</t>
  </si>
  <si>
    <t>from jome to office</t>
  </si>
  <si>
    <t>yes,hypertension</t>
  </si>
  <si>
    <t>09269881227</t>
  </si>
  <si>
    <t>c626</t>
  </si>
  <si>
    <t>Canlubang Laguna</t>
  </si>
  <si>
    <t>c630</t>
  </si>
  <si>
    <t>09218170291</t>
  </si>
  <si>
    <t>Mobile Market Brgy Holy Spirit</t>
  </si>
  <si>
    <t>Sm North Edsa</t>
  </si>
  <si>
    <t>hypertension, hepa b, dm 2</t>
  </si>
  <si>
    <t>Cavite, p'que, pasay, Q.C., pasig</t>
  </si>
  <si>
    <t>Trinoma</t>
  </si>
  <si>
    <t>Wedding-Sta. Cruz Parish Church, Manila</t>
  </si>
  <si>
    <t>CL</t>
  </si>
  <si>
    <t>Kiko Wet Market Camarin</t>
  </si>
  <si>
    <t>Batasan Talipapa market</t>
  </si>
  <si>
    <t>PKII office, Ortigas center, Pasig City</t>
  </si>
  <si>
    <t>Starmall - Edsa</t>
  </si>
  <si>
    <t>Residence to project site</t>
  </si>
  <si>
    <t>North Upi, Maguindanao. Mamasapano, Maguindanao. Cotabato City</t>
  </si>
  <si>
    <t>MS1</t>
  </si>
  <si>
    <t>From home to office</t>
  </si>
  <si>
    <t>CPTN</t>
  </si>
  <si>
    <t>Cavite, p'que, pasay, q.c., pasig</t>
  </si>
  <si>
    <t>00175042957</t>
  </si>
  <si>
    <t>RAUL</t>
  </si>
  <si>
    <t>Allergy</t>
  </si>
  <si>
    <t>09173683017</t>
  </si>
  <si>
    <t>SM Light Condominium, Mandaluyong</t>
  </si>
  <si>
    <t>09163791096</t>
  </si>
  <si>
    <t>09672332493</t>
  </si>
  <si>
    <t>MEGAMALL</t>
  </si>
  <si>
    <t xml:space="preserve">Christian </t>
  </si>
  <si>
    <t>09991877320</t>
  </si>
  <si>
    <t>Munai, Lanao del Norte. Balindong, Lanao del Sur. Cotabato City</t>
  </si>
  <si>
    <t>09065781494</t>
  </si>
  <si>
    <t>09985600863</t>
  </si>
  <si>
    <t>cl</t>
  </si>
  <si>
    <t>Baliwag saint francis</t>
  </si>
  <si>
    <t>09173884774</t>
  </si>
  <si>
    <t>P'que, pasay, mandaluyong, pasig, q.c.</t>
  </si>
  <si>
    <t>Hepa B, Hypertension, DM 2</t>
  </si>
  <si>
    <t>09473101718</t>
  </si>
  <si>
    <t>San Jose City, Nueva Ecija</t>
  </si>
  <si>
    <t>09458143871</t>
  </si>
  <si>
    <t>JERRY</t>
  </si>
  <si>
    <t>RITA</t>
  </si>
  <si>
    <t>09190733346</t>
  </si>
  <si>
    <t>Yes, currently based in NCC Project</t>
  </si>
  <si>
    <t>diabetes</t>
  </si>
  <si>
    <t>cea</t>
  </si>
  <si>
    <t>09273748794</t>
  </si>
  <si>
    <t>Angelina victoria</t>
  </si>
  <si>
    <t>09452487393</t>
  </si>
  <si>
    <t>PKII OFFICE, ORTIGAS CENTER, PASIG CITY</t>
  </si>
  <si>
    <t>Taytay- rizal</t>
  </si>
  <si>
    <t>Antipolo City</t>
  </si>
  <si>
    <t>Cotabato City. Koronadal City</t>
  </si>
  <si>
    <t>Ortigas Center, Pasig City</t>
  </si>
  <si>
    <t>09190791175</t>
  </si>
  <si>
    <t>Ortigas, Pasig -Work</t>
  </si>
  <si>
    <t>ortigas pasig, work</t>
  </si>
  <si>
    <t>ms1</t>
  </si>
  <si>
    <t>09666642455</t>
  </si>
  <si>
    <t>Cavite, p'que, pasay, pasig, q.c.</t>
  </si>
  <si>
    <t>09231769144</t>
  </si>
  <si>
    <t>Diabetic</t>
  </si>
  <si>
    <t>09178164887</t>
  </si>
  <si>
    <t>Asthma - slight only and once in a while</t>
  </si>
  <si>
    <t>Pasig City (PKII office)</t>
  </si>
  <si>
    <t>mandaluyong</t>
  </si>
  <si>
    <t>BACKFAIN</t>
  </si>
  <si>
    <t>Cavite, p'que, pasay, makati, pasig, q.c.</t>
  </si>
  <si>
    <t>ortigas office</t>
  </si>
  <si>
    <t>Ortigas Pasig - work</t>
  </si>
  <si>
    <t>Runny nose</t>
  </si>
  <si>
    <t>UNDP</t>
  </si>
  <si>
    <t>Cptb</t>
  </si>
  <si>
    <t>09052031386</t>
  </si>
  <si>
    <t>09281769144</t>
  </si>
  <si>
    <t>091531590008</t>
  </si>
  <si>
    <t>Antipolo, Marikina</t>
  </si>
  <si>
    <t>Ricardo, Jr.</t>
  </si>
  <si>
    <t>0998973796</t>
  </si>
  <si>
    <t>manila</t>
  </si>
  <si>
    <t>hepa b, hypertension and dm 2</t>
  </si>
  <si>
    <t>c556</t>
  </si>
  <si>
    <t>Mercury-Project 8 Q.C.</t>
  </si>
  <si>
    <t>STEFFANY</t>
  </si>
  <si>
    <t>DIZON</t>
  </si>
  <si>
    <t>SUbic pampanga.</t>
  </si>
  <si>
    <t>SC</t>
  </si>
  <si>
    <t>N?A</t>
  </si>
  <si>
    <t>RS</t>
  </si>
  <si>
    <t>Sermenta</t>
  </si>
  <si>
    <t>c721</t>
  </si>
  <si>
    <t>09065629262</t>
  </si>
  <si>
    <t>ROAD 6</t>
  </si>
  <si>
    <t>Project site to residence</t>
  </si>
  <si>
    <t>P'que, pasay, pasig</t>
  </si>
  <si>
    <t xml:space="preserve">Atendido </t>
  </si>
  <si>
    <t xml:space="preserve">Diabetes, high blood pressure </t>
  </si>
  <si>
    <t>Runny nose, cough</t>
  </si>
  <si>
    <t>Yes, currently based in Pampanga for the NCC Project</t>
  </si>
  <si>
    <t>yes, SJDM Bulacan</t>
  </si>
  <si>
    <t>n)a</t>
  </si>
  <si>
    <t>N:A</t>
  </si>
  <si>
    <t>09673683017</t>
  </si>
  <si>
    <t>Caloocan City</t>
  </si>
  <si>
    <t>Cavite, p'que, pasay, pasig</t>
  </si>
  <si>
    <t>Walter mall, Macapal Avenue</t>
  </si>
  <si>
    <t>09280304329</t>
  </si>
  <si>
    <t>08158806882</t>
  </si>
  <si>
    <t>091768183454</t>
  </si>
  <si>
    <t>cL</t>
  </si>
  <si>
    <t>c597</t>
  </si>
  <si>
    <t>cough, runny nose</t>
  </si>
  <si>
    <t>Slight asthma once in a while</t>
  </si>
  <si>
    <t>hepa b, hypertension, dm 2</t>
  </si>
  <si>
    <t>guagua</t>
  </si>
  <si>
    <t>North Upi. Cotabato City</t>
  </si>
  <si>
    <t>Cavite, p'que, pasay, mandayung, pasig</t>
  </si>
  <si>
    <t>09776253549</t>
  </si>
  <si>
    <t>ortigas office, Commonwealth, q.c.</t>
  </si>
  <si>
    <t>09189446759</t>
  </si>
  <si>
    <t>09988844595</t>
  </si>
  <si>
    <t>09666652454</t>
  </si>
  <si>
    <t>09776381435</t>
  </si>
  <si>
    <t>MAGLALANG</t>
  </si>
  <si>
    <t>09983835076</t>
  </si>
  <si>
    <t>MARICEL</t>
  </si>
  <si>
    <t>0905702261</t>
  </si>
  <si>
    <t>Hepa b, hypertension, dm 2</t>
  </si>
  <si>
    <t>LAGUNA</t>
  </si>
  <si>
    <t>n.a</t>
  </si>
  <si>
    <t>Renante</t>
  </si>
  <si>
    <t>cavite, p'que, pasay, pasig</t>
  </si>
  <si>
    <t>Report to PKII</t>
  </si>
  <si>
    <t>ap</t>
  </si>
  <si>
    <t>Sipon</t>
  </si>
  <si>
    <t>091761834554</t>
  </si>
  <si>
    <t>09175229292</t>
  </si>
  <si>
    <t>Asthma</t>
  </si>
  <si>
    <t>0908938809</t>
  </si>
  <si>
    <t>San Jose, Bulacan</t>
  </si>
  <si>
    <t>Slight Asthma</t>
  </si>
  <si>
    <t>Pkii Office, Ortigas Center, Pasig City</t>
  </si>
  <si>
    <t>Laguna, manila</t>
  </si>
  <si>
    <t>0971351492</t>
  </si>
  <si>
    <t xml:space="preserve">Emmanuel </t>
  </si>
  <si>
    <t>Diabetes , high blood pressure</t>
  </si>
  <si>
    <t>Dry cough only</t>
  </si>
  <si>
    <t>09231764144</t>
  </si>
  <si>
    <t xml:space="preserve">Thalassemia </t>
  </si>
  <si>
    <t>allergy</t>
  </si>
  <si>
    <t>Yes, currently in Pampanga for NCC project</t>
  </si>
  <si>
    <t xml:space="preserve">Vargas </t>
  </si>
  <si>
    <t>09178396958</t>
  </si>
  <si>
    <t>N A</t>
  </si>
  <si>
    <t>Anilao, Batangas</t>
  </si>
  <si>
    <t>Have you come in close contact with anyone who has the following symptoms?</t>
  </si>
  <si>
    <t>Have you visited any of the following areas? (moderate-high risk areas)</t>
  </si>
  <si>
    <t>Have you visited any of the following areas? (high risk areas)</t>
  </si>
  <si>
    <t>Colds, Cough</t>
  </si>
  <si>
    <t>Hair Salon/Barbershop</t>
  </si>
  <si>
    <t xml:space="preserve">N/A </t>
  </si>
  <si>
    <t>Restaurant (Dined-in)</t>
  </si>
  <si>
    <t>Religious Services (500+ worshippers)</t>
  </si>
  <si>
    <t>09666971245</t>
  </si>
  <si>
    <t>Thalssemia</t>
  </si>
  <si>
    <t>09366725418</t>
  </si>
  <si>
    <t>B)A</t>
  </si>
  <si>
    <t>09751449725</t>
  </si>
  <si>
    <t>09394317825</t>
  </si>
  <si>
    <t>RICARDO</t>
  </si>
  <si>
    <t>CABIGTING</t>
  </si>
  <si>
    <t>09171030579</t>
  </si>
  <si>
    <t>HYPERTENSION</t>
  </si>
  <si>
    <t>09954541089</t>
  </si>
  <si>
    <t>c141</t>
  </si>
  <si>
    <t>Hospitals</t>
  </si>
  <si>
    <t>Hair Salon/Barbershop, Restaurant (Dined-in)</t>
  </si>
  <si>
    <t>09175297359</t>
  </si>
  <si>
    <t>rs</t>
  </si>
  <si>
    <t>sc</t>
  </si>
  <si>
    <t>hypertension, arthritis</t>
  </si>
  <si>
    <t>Cough</t>
  </si>
  <si>
    <t>DANNY</t>
  </si>
  <si>
    <t>Loss of taste and smell/Metallic Taste</t>
  </si>
  <si>
    <t>Market (Supermarkets, Local "Palengke and Talipapa")</t>
  </si>
  <si>
    <t>Market (Supermarkets, Local "Palengke and Talipapa"), Hospitals</t>
  </si>
  <si>
    <t>09055456880</t>
  </si>
  <si>
    <t>Neighbourhood Basketball courts</t>
  </si>
  <si>
    <t>09065681493</t>
  </si>
  <si>
    <t>09334534384</t>
  </si>
  <si>
    <t>Maricar we</t>
  </si>
  <si>
    <t>Cough, runny nose</t>
  </si>
  <si>
    <t>Colds, Fever, Cough, No</t>
  </si>
  <si>
    <t>Market (Supermarkets, Local "Palengke and Talipapa"), N/A</t>
  </si>
  <si>
    <t>0916409353</t>
  </si>
  <si>
    <t>091534342089</t>
  </si>
  <si>
    <t>Hepa b, hypertension and dm 2</t>
  </si>
  <si>
    <t>09063451475</t>
  </si>
  <si>
    <t>09954541083</t>
  </si>
  <si>
    <t>Slight asthma</t>
  </si>
  <si>
    <t>Wedding or funeral</t>
  </si>
  <si>
    <t>09291627894</t>
  </si>
  <si>
    <t>Hepa b, hypertension, sm 2</t>
  </si>
  <si>
    <t>Judy ann</t>
  </si>
  <si>
    <t>B/A</t>
  </si>
  <si>
    <t>Airtech Technican1</t>
  </si>
  <si>
    <t>Gibson</t>
  </si>
  <si>
    <t>Airtech Technican2</t>
  </si>
  <si>
    <t>Allan</t>
  </si>
  <si>
    <t>Airtech Technican10</t>
  </si>
  <si>
    <t>Bayawa</t>
  </si>
  <si>
    <t>L.</t>
  </si>
  <si>
    <t>Airtech Technican3</t>
  </si>
  <si>
    <t>Airtech Technican4</t>
  </si>
  <si>
    <t>Del Pilar</t>
  </si>
  <si>
    <t>Bernie</t>
  </si>
  <si>
    <t>Airtech Technican5</t>
  </si>
  <si>
    <t>Montanes</t>
  </si>
  <si>
    <t>Airtech Technican6</t>
  </si>
  <si>
    <t>Arceo</t>
  </si>
  <si>
    <t>Rien</t>
  </si>
  <si>
    <t>Airtech Technican7</t>
  </si>
  <si>
    <t>Pojo</t>
  </si>
  <si>
    <t>D.</t>
  </si>
  <si>
    <t>Airtech Technican8</t>
  </si>
  <si>
    <t>Quinones</t>
  </si>
  <si>
    <t>Airtech Technican9</t>
  </si>
  <si>
    <t>Rabacal</t>
  </si>
  <si>
    <t>E.</t>
  </si>
  <si>
    <t>c664</t>
  </si>
  <si>
    <t>09422453748</t>
  </si>
  <si>
    <t>Alvin</t>
  </si>
  <si>
    <t>Rogel</t>
  </si>
  <si>
    <t>09556557499</t>
  </si>
  <si>
    <t>Paolo</t>
  </si>
  <si>
    <t>Tilos</t>
  </si>
  <si>
    <t>09075781493</t>
  </si>
  <si>
    <t>Recepients</t>
  </si>
  <si>
    <t>Susana Joyce Aliling &lt;sjdaliling@philkoei.com.ph&gt;</t>
  </si>
  <si>
    <t>sjdaliling@philkoei.com.ph</t>
  </si>
  <si>
    <t xml:space="preserve"> Roberto Alindajao &lt;alindajao_roberto1@yahoo.com&gt;</t>
  </si>
  <si>
    <t>alindajao_roberto1@yahoo.com</t>
  </si>
  <si>
    <t xml:space="preserve"> Frederick Allegado &lt;erick.pkii@yahoo.com&gt;</t>
  </si>
  <si>
    <t>erick.pkii@yahoo.com</t>
  </si>
  <si>
    <t xml:space="preserve"> Jhoemar Rey Altomea &lt;joaltomea@philkoei.com.ph&gt;</t>
  </si>
  <si>
    <t>joaltomea@philkoei.com.ph</t>
  </si>
  <si>
    <t xml:space="preserve"> Rojhan Joshua Ang &lt;ldsrojhan@gmail.com&gt;</t>
  </si>
  <si>
    <t>ldsrojhan@gmail.com</t>
  </si>
  <si>
    <t xml:space="preserve"> Mercedita Aquino &lt;mbaquino@philkoei.com.ph&gt;</t>
  </si>
  <si>
    <t>mbaquino@philkoei.com.ph</t>
  </si>
  <si>
    <t xml:space="preserve"> Roshane Aquino &lt;rmaquino@philkoei.com.ph&gt;</t>
  </si>
  <si>
    <t>rmaquino@philkoei.com.ph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</si>
  <si>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</si>
  <si>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</si>
  <si>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</si>
  <si>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</si>
  <si>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</si>
  <si>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>fbbaltazar@philkoei.com.ph</t>
  </si>
  <si>
    <t xml:space="preserve"> Gil Berdin Jr. &lt;gvberdin@philkoei.com.ph&gt;</t>
  </si>
  <si>
    <t>gvberdin@philkoei.com.ph</t>
  </si>
  <si>
    <t xml:space="preserve"> Christopher Bernardino &lt;chris_bern08@yahoo.com&gt;</t>
  </si>
  <si>
    <t>chris_bern08@yahoo.com</t>
  </si>
  <si>
    <t xml:space="preserve"> Lito Bibat &lt;bibatlito2@gmail.com&gt;</t>
  </si>
  <si>
    <t>bibatlito2@gmail.com</t>
  </si>
  <si>
    <t xml:space="preserve"> Marlon Dave Brucal &lt;mpbrucal@philkoei.com.ph&gt;</t>
  </si>
  <si>
    <t>mpbrucal@philkoei.com.ph</t>
  </si>
  <si>
    <t xml:space="preserve"> Jessie Phillip Bulatao &lt;jessiee.bulatao@yahoo.com&gt;</t>
  </si>
  <si>
    <t>jessiee.bulatao@yahoo.com</t>
  </si>
  <si>
    <t xml:space="preserve"> Mark Nathaniel Carpio &lt;mmcarpio@philkoei.com.ph&gt;</t>
  </si>
  <si>
    <t>mmcarpio@philkoei.com.ph</t>
  </si>
  <si>
    <t xml:space="preserve"> Christopher Cartera &lt;rcartera@philkoei.com.ph&gt;</t>
  </si>
  <si>
    <t>rcartera@philkoei.com.ph</t>
  </si>
  <si>
    <t xml:space="preserve"> Mary Ann Castañares &lt;mccastanares@philkoei.com.ph&gt;</t>
  </si>
  <si>
    <t>mccastanares@philkoei.com.ph</t>
  </si>
  <si>
    <t xml:space="preserve"> Robert Castillo &lt;rgcastillo@philkoei.com.ph&gt;</t>
  </si>
  <si>
    <t>rgcastillo@philkoei.com.ph</t>
  </si>
  <si>
    <t xml:space="preserve"> Jeremy Chuaquico &lt;jjchuaquico@philkoei.com.ph&gt;</t>
  </si>
  <si>
    <t>jjchuaquico@philkoei.com.ph</t>
  </si>
  <si>
    <t xml:space="preserve"> Jaydee Colis &lt;jacolis@philkoei.com.ph&gt;</t>
  </si>
  <si>
    <t>jacolis@philkoei.com.ph</t>
  </si>
  <si>
    <t>Colis</t>
  </si>
  <si>
    <t>Jaydee</t>
  </si>
  <si>
    <t xml:space="preserve"> Julian Ed Cortez &lt;jdcortez@philkoei.com.ph&gt;</t>
  </si>
  <si>
    <t>jdcortez@philkoei.com.ph</t>
  </si>
  <si>
    <t xml:space="preserve"> Katherine Cruz &lt;kbcruz@philkoei.com.ph&gt;</t>
  </si>
  <si>
    <t>kbcruz@philkoei.com.ph</t>
  </si>
  <si>
    <t xml:space="preserve"> Millard Cruz &lt;mccruz@philkoei.com.ph&gt;</t>
  </si>
  <si>
    <t>mccruz@philkoei.com.ph</t>
  </si>
  <si>
    <t xml:space="preserve"> Rizalina Cruz &lt;rhcruz@philkoei.com.ph&gt;</t>
  </si>
  <si>
    <t>rhcruz@philkoei.com.ph</t>
  </si>
  <si>
    <t xml:space="preserve"> Richy Ian Dabasol &lt;rldabasol@philkoei.com.ph&gt;</t>
  </si>
  <si>
    <t>rldabasol@philkoei.com.ph</t>
  </si>
  <si>
    <t xml:space="preserve"> Rizalina Danguilan &lt;rqdanguilan@philkoei.com.ph&gt;</t>
  </si>
  <si>
    <t>rqdanguilan@philkoei.com.ph</t>
  </si>
  <si>
    <t xml:space="preserve"> Joshua James De Jesus &lt;jsdejesus@philkoei.com.ph&gt;</t>
  </si>
  <si>
    <t>jsdejesus@philkoei.com.ph</t>
  </si>
  <si>
    <t xml:space="preserve"> Jenzel Ray De San Jose &lt;jbdesanjose@philkoei.com.ph&gt;</t>
  </si>
  <si>
    <t>jbdesanjose@philkoei.com.ph</t>
  </si>
  <si>
    <t xml:space="preserve"> Raymond Joseph Dela Rama &lt;rcdelarama@philkoei.com.ph&gt;</t>
  </si>
  <si>
    <t>rcdelarama@philkoei.com.ph</t>
  </si>
  <si>
    <t xml:space="preserve"> Antonio Maria Dela Torre &lt;aadelatorre@philkoei.com.ph&gt;</t>
  </si>
  <si>
    <t>aadelatorre@philkoei.com.ph</t>
  </si>
  <si>
    <t xml:space="preserve"> Ryan Virgel Diaz &lt;radiaz@philkoei.com.ph&gt;</t>
  </si>
  <si>
    <t>radiaz@philkoei.com.ph</t>
  </si>
  <si>
    <t xml:space="preserve"> Steffany Mae Dizon &lt;sidizon@philkoei.com.ph&gt;</t>
  </si>
  <si>
    <t>sidizon@philkoei.com.ph</t>
  </si>
  <si>
    <t xml:space="preserve"> Teresita Dungca &lt;tndungca@philkoei.com.ph&gt;</t>
  </si>
  <si>
    <t>tndungca@philkoei.com.ph</t>
  </si>
  <si>
    <t xml:space="preserve"> Christsaac Jacob Esmilla &lt;cresmilla@philkoei.com.ph&gt;</t>
  </si>
  <si>
    <t>cresmilla@philkoei.com.ph</t>
  </si>
  <si>
    <t>Esmilla</t>
  </si>
  <si>
    <t>Christsaac Jacob</t>
  </si>
  <si>
    <t xml:space="preserve"> Rosalie Estrada &lt;rtestrada@philkoei.com.ph&gt;</t>
  </si>
  <si>
    <t>rtestrada@philkoei.com.ph</t>
  </si>
  <si>
    <t xml:space="preserve"> Arlene Ferrer &lt;amferrer@philkoei.com.ph&gt;</t>
  </si>
  <si>
    <t>amferrer@philkoei.com.ph</t>
  </si>
  <si>
    <t xml:space="preserve"> Anna Liza Flores &lt;aeflores@philkoei.com.ph&gt;</t>
  </si>
  <si>
    <t>aeflores@philkoei.com.ph</t>
  </si>
  <si>
    <t xml:space="preserve"> Sheila Gagno &lt;svgagno@philkoei.com.ph&gt;</t>
  </si>
  <si>
    <t>svgagno@philkoei.com.ph</t>
  </si>
  <si>
    <t>Gagno</t>
  </si>
  <si>
    <t>Sheila</t>
  </si>
  <si>
    <t xml:space="preserve"> Ronila Gallemit &lt;rjgallemit@philkoei.com.ph&gt;</t>
  </si>
  <si>
    <t>rjgallemit@philkoei.com.ph</t>
  </si>
  <si>
    <t xml:space="preserve"> Dzewyn Keinth Giray &lt;dtgiray@philkoei.com.ph&gt;</t>
  </si>
  <si>
    <t>dtgiray@philkoei.com.ph</t>
  </si>
  <si>
    <t xml:space="preserve"> Jamaica Rose Gueco &lt;jlgueco@philkoei.com.ph&gt;</t>
  </si>
  <si>
    <t>jlgueco@philkoei.com.ph</t>
  </si>
  <si>
    <t xml:space="preserve"> Annamaria Hinolan &lt;avhinolan@philkoei.com.ph&gt;</t>
  </si>
  <si>
    <t>avhinolan@philkoei.com.ph</t>
  </si>
  <si>
    <t xml:space="preserve"> Jennilyn Ignacio &lt;jnmonson@philkoei.com.ph&gt;</t>
  </si>
  <si>
    <t>jnmonson@philkoei.com.ph</t>
  </si>
  <si>
    <t xml:space="preserve"> Kimberly Claire Inso &lt;kginso@philkoei.com.ph&gt;</t>
  </si>
  <si>
    <t>kginso@philkoei.com.ph</t>
  </si>
  <si>
    <t>Inso</t>
  </si>
  <si>
    <t>Kimberly Claire</t>
  </si>
  <si>
    <t xml:space="preserve"> Millie Ann Kaharian &lt;mrvale@philkoei.com.ph&gt;</t>
  </si>
  <si>
    <t>mrvale@philkoei.com.ph</t>
  </si>
  <si>
    <t>Kaharian</t>
  </si>
  <si>
    <t>Millie Ann</t>
  </si>
  <si>
    <t xml:space="preserve"> Alma Teresa Kojima &lt;amkojima@philkoei.com.ph&gt;</t>
  </si>
  <si>
    <t>amkojima@philkoei.com.ph</t>
  </si>
  <si>
    <t xml:space="preserve"> Jennard Libo-on &lt;jennardliboon06@gmail.com&gt;</t>
  </si>
  <si>
    <t>jennardliboon06@gmail.com</t>
  </si>
  <si>
    <t xml:space="preserve"> Sonny Lita &lt;sonnyguardian@yahoo.com&gt;</t>
  </si>
  <si>
    <t>sonnyguardian@yahoo.com</t>
  </si>
  <si>
    <t xml:space="preserve"> Jamie Anne Lontoc &lt;jllontoc@philkoei.com.ph&gt;</t>
  </si>
  <si>
    <t>jllontoc@philkoei.com.ph</t>
  </si>
  <si>
    <t xml:space="preserve"> Reynante Lorica &lt;anteng_acirol@yahoo.com&gt;</t>
  </si>
  <si>
    <t>anteng_acirol@yahoo.com</t>
  </si>
  <si>
    <t xml:space="preserve"> Mark Joseph Lorica &lt;loricamarkjoseph@yahoo.com.ph&gt;</t>
  </si>
  <si>
    <t>loricamarkjoseph@yahoo.com.ph</t>
  </si>
  <si>
    <t xml:space="preserve"> Ma. Victoria Lucasia &lt;volucasia@philkoei.com.ph&gt;</t>
  </si>
  <si>
    <t>volucasia@philkoei.com.ph</t>
  </si>
  <si>
    <t xml:space="preserve"> Donnie Luzon &lt;donnieluzon@yahoo.com&gt;</t>
  </si>
  <si>
    <t>donnieluzon@yahoo.com</t>
  </si>
  <si>
    <t xml:space="preserve"> Felita Mañacop &lt;fdmanacop@philkoei.com.ph&gt;</t>
  </si>
  <si>
    <t>fdmanacop@philkoei.com.ph</t>
  </si>
  <si>
    <t xml:space="preserve"> Mark Joshua Macadangdang &lt;mmacadangdang@philkoei.com.ph&gt;</t>
  </si>
  <si>
    <t>mmacadangdang@philkoei.com.ph</t>
  </si>
  <si>
    <t xml:space="preserve"> Jeffrey Manaysay &lt;jmmanaysay@philkoei.com.ph&gt;</t>
  </si>
  <si>
    <t>jmmanaysay@philkoei.com.ph</t>
  </si>
  <si>
    <t xml:space="preserve"> Marlon Ceasar Marasigan &lt;mmmarasigan@philkoei.com.ph&gt;</t>
  </si>
  <si>
    <t>mmmarasigan@philkoei.com.ph</t>
  </si>
  <si>
    <t>Marasigan</t>
  </si>
  <si>
    <t>Marlon Ceasar</t>
  </si>
  <si>
    <t xml:space="preserve"> Johanna Angela Martin &lt;jabmartin@philkoei.com.ph&gt;</t>
  </si>
  <si>
    <t>jabmartin@philkoei.com.ph</t>
  </si>
  <si>
    <t xml:space="preserve"> Elwen Matinao &lt;eamatinao21@gmail.com&gt;</t>
  </si>
  <si>
    <t>eamatinao21@gmail.com</t>
  </si>
  <si>
    <t xml:space="preserve"> Camille Jasel Mendiola &lt;camendiola@philkoei.com.ph&gt;</t>
  </si>
  <si>
    <t>camendiola@philkoei.com.ph</t>
  </si>
  <si>
    <t xml:space="preserve"> Meriam Miculob &lt;yammy.miculob@gmail.com&gt;</t>
  </si>
  <si>
    <t>yammy.miculob@gmail.com</t>
  </si>
  <si>
    <t xml:space="preserve"> Glenn Mijares &lt;gfmijares@philkoei.com.ph&gt;</t>
  </si>
  <si>
    <t>gfmijares@philkoei.com.ph</t>
  </si>
  <si>
    <t xml:space="preserve"> Eliza Karla Nuñez &lt;ejnunez@philkoei.com.ph&gt;</t>
  </si>
  <si>
    <t>ejnunez@philkoei.com.ph</t>
  </si>
  <si>
    <t xml:space="preserve"> Oliver John Ortiz &lt;omortiz@philkoei.com.ph&gt;</t>
  </si>
  <si>
    <t>omortiz@philkoei.com.ph</t>
  </si>
  <si>
    <t xml:space="preserve"> Dorcas Mae Padilla &lt;dmpadilla@philkoei.com.ph&gt;</t>
  </si>
  <si>
    <t>dmpadilla@philkoei.com.ph</t>
  </si>
  <si>
    <t xml:space="preserve"> Francis Palomique &lt;fmpalomique@philkoei.com.ph&gt;</t>
  </si>
  <si>
    <t>fmpalomique@philkoei.com.ph</t>
  </si>
  <si>
    <t>Palomique</t>
  </si>
  <si>
    <t>Francis</t>
  </si>
  <si>
    <t xml:space="preserve"> Karl Antonio Pangan &lt;krpangan@philkoei.com.ph&gt;</t>
  </si>
  <si>
    <t>krpangan@philkoei.com.ph</t>
  </si>
  <si>
    <t xml:space="preserve"> Rey Pantino &lt;rppantino@philkoei.com.ph&gt;</t>
  </si>
  <si>
    <t>rppantino@philkoei.com.ph</t>
  </si>
  <si>
    <t xml:space="preserve"> Xeanne Danielle Parreñas &lt;xeparrenas@philkoei.com.ph&gt;</t>
  </si>
  <si>
    <t>xeparrenas@philkoei.com.ph</t>
  </si>
  <si>
    <t xml:space="preserve"> Melanie Peñalosa &lt;mlpenalosa@philkoei.com.ph&gt;</t>
  </si>
  <si>
    <t>mlpenalosa@philkoei.com.ph</t>
  </si>
  <si>
    <t xml:space="preserve"> Mitzi Angela Politico &lt;mppolitico@philkoei.com.ph&gt;</t>
  </si>
  <si>
    <t>mppolitico@philkoei.com.ph</t>
  </si>
  <si>
    <t xml:space="preserve"> Anthony Quejado &lt;acquejado@philkoei.com.ph&gt;</t>
  </si>
  <si>
    <t>acquejado@philkoei.com.ph</t>
  </si>
  <si>
    <t xml:space="preserve"> Daniel Mark Quiaoit &lt;ddquiaoit@philkoei.com.ph&gt;</t>
  </si>
  <si>
    <t>ddquiaoit@philkoei.com.ph</t>
  </si>
  <si>
    <t xml:space="preserve"> Camille Nelmie Ramirez &lt;cbramirez@philkoei.com.ph&gt;</t>
  </si>
  <si>
    <t>cbramirez@philkoei.com.ph</t>
  </si>
  <si>
    <t xml:space="preserve"> Daniel Morris Ramos &lt;drramos@philkoei.com.ph&gt;</t>
  </si>
  <si>
    <t>drramos@philkoei.com.ph</t>
  </si>
  <si>
    <t xml:space="preserve"> Christelle Angela Ramos &lt;cmramos@philkoei.com.ph&gt;</t>
  </si>
  <si>
    <t>cmramos@philkoei.com.ph</t>
  </si>
  <si>
    <t xml:space="preserve"> Jessa Rogado &lt;jbbodano@philkoei.com.ph&gt;</t>
  </si>
  <si>
    <t>jbbodano@philkoei.com.ph</t>
  </si>
  <si>
    <t xml:space="preserve"> Brenda Saligumba &lt;bbsaligumba@philkoei.com.ph&gt;</t>
  </si>
  <si>
    <t>bbsaligumba@philkoei.com.ph</t>
  </si>
  <si>
    <t>Saligumba</t>
  </si>
  <si>
    <t>Brenda</t>
  </si>
  <si>
    <t xml:space="preserve"> Orlando Salomon &lt;rusalomon@philkoei.com.ph&gt;</t>
  </si>
  <si>
    <t>rusalomon@philkoei.com.ph</t>
  </si>
  <si>
    <t xml:space="preserve"> Patrick Owenn Salvador &lt;pdsalvador@philkoei.com.ph&gt;</t>
  </si>
  <si>
    <t>pdsalvador@philkoei.com.ph</t>
  </si>
  <si>
    <t xml:space="preserve"> Ian Jasper San Antonio &lt;ipsanantonio@philkoei.com.ph&gt;</t>
  </si>
  <si>
    <t>ipsanantonio@philkoei.com.ph</t>
  </si>
  <si>
    <t xml:space="preserve"> Joanne San Juan &lt;jrsanjuan@philkoei.com.ph&gt;</t>
  </si>
  <si>
    <t>jrsanjuan@philkoei.com.ph</t>
  </si>
  <si>
    <t xml:space="preserve"> Girlie San Miguel &lt;gesanmiguel@philkoei.com.ph&gt;</t>
  </si>
  <si>
    <t>gesanmiguel@philkoei.com.ph</t>
  </si>
  <si>
    <t xml:space="preserve"> Rose Mary Santos &lt;rgsantos@philkoei.com.ph&gt;</t>
  </si>
  <si>
    <t>rgsantos@philkoei.com.ph</t>
  </si>
  <si>
    <t xml:space="preserve"> Tolentino Serrano &lt;ttserrano@philkoei.com.ph&gt;</t>
  </si>
  <si>
    <t>ttserrano@philkoei.com.ph</t>
  </si>
  <si>
    <t>Serrano</t>
  </si>
  <si>
    <t>Tolentino</t>
  </si>
  <si>
    <t xml:space="preserve"> Carl Christian Sinda &lt;cbsinda@philkoei.com.ph&gt;</t>
  </si>
  <si>
    <t>cbsinda@philkoei.com.ph</t>
  </si>
  <si>
    <t xml:space="preserve"> Roncemer Sosa &lt;rrsosa@philkoei.com.ph&gt;</t>
  </si>
  <si>
    <t>rrsosa@philkoei.com.ph</t>
  </si>
  <si>
    <t xml:space="preserve"> Gerald Joseph Tabeta &lt;gbtabeta@philkoei.com.ph&gt;</t>
  </si>
  <si>
    <t>gbtabeta@philkoei.com.ph</t>
  </si>
  <si>
    <t xml:space="preserve"> Jean Christopher Tee &lt;jbtee@philkoei.com.ph&gt;</t>
  </si>
  <si>
    <t>jbtee@philkoei.com.ph</t>
  </si>
  <si>
    <t xml:space="preserve"> Mark Tolentino &lt;mdtolentino@philkoei.com.ph&gt;</t>
  </si>
  <si>
    <t>mdtolentino@philkoei.com.ph</t>
  </si>
  <si>
    <t xml:space="preserve"> Arlene Tugublimas &lt;attugublimas@philkoei.com.ph&gt;</t>
  </si>
  <si>
    <t>attugublimas@philkoei.com.ph</t>
  </si>
  <si>
    <t xml:space="preserve"> Maria Miracle Vasquez &lt;mplitimco@philkoei.com.ph&gt;</t>
  </si>
  <si>
    <t>mplitimco@philkoei.com.ph</t>
  </si>
  <si>
    <t xml:space="preserve"> Yvette Velazco &lt;yzvelazco@philkoei.com.ph&gt;</t>
  </si>
  <si>
    <t>yzvelazco@philkoei.com.ph</t>
  </si>
  <si>
    <t xml:space="preserve"> Jaimie Villamin &lt;jpvillamin@philkoei.com.ph&gt;</t>
  </si>
  <si>
    <t>jpvillamin@philkoei.com.ph</t>
  </si>
  <si>
    <t xml:space="preserve"> Luis Villegas &lt;lpvillegas@philkoei.com.ph&gt;</t>
  </si>
  <si>
    <t>lpvillegas@philkoei.com.ph</t>
  </si>
  <si>
    <t xml:space="preserve"> Teddy Viloria &lt;tsviloria@philkoei.com.ph&gt;</t>
  </si>
  <si>
    <t>tsviloria@philkoei.com.ph</t>
  </si>
  <si>
    <t xml:space="preserve"> Daniel Lawrence Vivar &lt;dfvivar@philkoei.com.ph&gt;</t>
  </si>
  <si>
    <t>dfvivar@philkoei.com.ph</t>
  </si>
  <si>
    <t xml:space="preserve"> Rudolph Yambot &lt;rmyambot@philkoei.com.ph&gt;</t>
  </si>
  <si>
    <t>rmyambot@philkoei.com.ph</t>
  </si>
  <si>
    <t xml:space="preserve"> Judy Ann Agripa &lt;jaagripa@philkoei.com.ph&gt;</t>
  </si>
  <si>
    <t>jaagripa@philkoei.com.ph</t>
  </si>
  <si>
    <t xml:space="preserve"> Jenny Lien Baculanlan &lt;jpbaculanlan@philkoei.com.ph&gt;</t>
  </si>
  <si>
    <t>jpbaculanlan@philkoei.com.ph</t>
  </si>
  <si>
    <t xml:space="preserve"> Jerold Joseph Fernandez &lt;jmfernandez@philkoei.com.ph&gt;</t>
  </si>
  <si>
    <t>jmfernandez@philkoei.com.ph</t>
  </si>
  <si>
    <t xml:space="preserve"> Phoebe Joy Hernandez &lt;pzhernandez@philkoei.com.ph&gt;</t>
  </si>
  <si>
    <t>pzhernandez@philkoei.com.ph</t>
  </si>
  <si>
    <t xml:space="preserve"> Fresha Grace Mapili &lt;famapili@philkoei.com.ph&gt;</t>
  </si>
  <si>
    <t>famapili@philkoei.com.ph</t>
  </si>
  <si>
    <t xml:space="preserve"> Maria Arisa Bamba &lt;arisabamba@yahoo.com&gt;</t>
  </si>
  <si>
    <t>arisabamba@yahoo.com</t>
  </si>
  <si>
    <t xml:space="preserve"> Jhoven Banggoy &lt;jhoventolentino005@gmail.com&gt;</t>
  </si>
  <si>
    <t>jhoventolentino005@gmail.com</t>
  </si>
  <si>
    <t xml:space="preserve"> Aser Bellen &lt;acbellen@philkoei.com.ph&gt;</t>
  </si>
  <si>
    <t>acbellen@philkoei.com.ph</t>
  </si>
  <si>
    <t>C752</t>
  </si>
  <si>
    <t>Bellen</t>
  </si>
  <si>
    <t>Aser</t>
  </si>
  <si>
    <t xml:space="preserve"> Arnel Cantero &lt;arnelcantero0126@yahoo.com&gt;</t>
  </si>
  <si>
    <t>arnelcantero0126@yahoo.com</t>
  </si>
  <si>
    <t xml:space="preserve"> Rowel Cao &lt;rlcao1025@yahoo.com&gt;</t>
  </si>
  <si>
    <t>rlcao1025@yahoo.com</t>
  </si>
  <si>
    <t xml:space="preserve"> Eric Cea &lt;ericcea2020@gmail.com&gt;</t>
  </si>
  <si>
    <t>ericcea2020@gmail.com</t>
  </si>
  <si>
    <t xml:space="preserve"> Anthony Dacasin &lt;aodacasin@philkoei.com.ph&gt;</t>
  </si>
  <si>
    <t>aodacasin@philkoei.com.ph</t>
  </si>
  <si>
    <t xml:space="preserve"> Dominador Galima &lt;bebotgalima67@gmail.com&gt;</t>
  </si>
  <si>
    <t>bebotgalima67@gmail.com</t>
  </si>
  <si>
    <t xml:space="preserve"> Ma. Joicel Hernando &lt;joicelhernando@yahoo.com&gt;</t>
  </si>
  <si>
    <t>joicelhernando@yahoo.com</t>
  </si>
  <si>
    <t xml:space="preserve"> Rosano Quillain &lt;rosanoquillain@yahoo.com&gt;</t>
  </si>
  <si>
    <t>rosanoquillain@yahoo.com</t>
  </si>
  <si>
    <t>Quillain</t>
  </si>
  <si>
    <t>Rosano</t>
  </si>
  <si>
    <t xml:space="preserve"> Bonnie Salmorin &lt;salmorinbonnie2@gmail.com&gt;</t>
  </si>
  <si>
    <t>salmorinbonnie2@gmail.com</t>
  </si>
  <si>
    <t xml:space="preserve"> Luisito Sanchez &lt;lbsanchez@philkoei.com.ph&gt;</t>
  </si>
  <si>
    <t>lbsanchez@philkoei.com.ph</t>
  </si>
  <si>
    <t>Sanchez</t>
  </si>
  <si>
    <t>Luisito</t>
  </si>
  <si>
    <t xml:space="preserve"> Alfredo Serillano &lt;fredserillano170@gmail.com&gt;</t>
  </si>
  <si>
    <t>fredserillano170@gmail.com</t>
  </si>
  <si>
    <t xml:space="preserve"> moatendido@philkoei.com.ph</t>
  </si>
  <si>
    <t>moatendido@philkoei.com.ph</t>
  </si>
  <si>
    <t xml:space="preserve"> vansamonte@yahoo.com</t>
  </si>
  <si>
    <t>vansamonte@yahoo.com</t>
  </si>
  <si>
    <t>Samonte</t>
  </si>
  <si>
    <t>Anna Vanessa</t>
  </si>
  <si>
    <t xml:space="preserve"> aileen.quizzagan@gmail.com</t>
  </si>
  <si>
    <t>aileen.quizzagan@gmail.com</t>
  </si>
  <si>
    <t>Villadiego</t>
  </si>
  <si>
    <t>Aileen</t>
  </si>
  <si>
    <t xml:space="preserve"> ferdsbersalona@yahoo.com</t>
  </si>
  <si>
    <t>ferdsbersalona@yahoo.com</t>
  </si>
  <si>
    <t xml:space="preserve"> bonete.abernardo@yahoo.com</t>
  </si>
  <si>
    <t>bonete.abernardo@yahoo.com</t>
  </si>
  <si>
    <t>Bonete</t>
  </si>
  <si>
    <t>Anthony Bernard</t>
  </si>
  <si>
    <t xml:space="preserve"> anndyjarolan@gmail.com</t>
  </si>
  <si>
    <t>anndyjarolan@gmail.com</t>
  </si>
  <si>
    <t>Jarolan</t>
  </si>
  <si>
    <t xml:space="preserve"> arkimonsantelices@gmail.com</t>
  </si>
  <si>
    <t>arkimonsantelices@gmail.com</t>
  </si>
  <si>
    <t xml:space="preserve"> jeffsac_1968@yahoo.com</t>
  </si>
  <si>
    <t>jeffsac_1968@yahoo.com</t>
  </si>
  <si>
    <t>Sacayan</t>
  </si>
  <si>
    <t>Jeffrey</t>
  </si>
  <si>
    <t xml:space="preserve"> eamatinao@gmail.com</t>
  </si>
  <si>
    <t>eamatinao@gmail.com</t>
  </si>
  <si>
    <t>Matinao</t>
  </si>
  <si>
    <t>Elwen</t>
  </si>
  <si>
    <t xml:space="preserve"> stephensimpao95@gmail.com</t>
  </si>
  <si>
    <t>stephensimpao95@gmail.com</t>
  </si>
  <si>
    <t>Simpao</t>
  </si>
  <si>
    <t>Ceasar Estephen</t>
  </si>
  <si>
    <t xml:space="preserve"> junalynnemunar@yahoo.com</t>
  </si>
  <si>
    <t>junalynnemunar@yahoo.com</t>
  </si>
  <si>
    <t>Pamintuan</t>
  </si>
  <si>
    <t>Junalynne</t>
  </si>
  <si>
    <t xml:space="preserve"> symounsison@gmail.com</t>
  </si>
  <si>
    <t>symounsison@gmail.com</t>
  </si>
  <si>
    <t>Sison</t>
  </si>
  <si>
    <t>Symoun Roy</t>
  </si>
  <si>
    <t xml:space="preserve"> ranzelruthdeleon@gmail.com</t>
  </si>
  <si>
    <t>ranzelruthdeleon@gmail.com</t>
  </si>
  <si>
    <t>De Leon</t>
  </si>
  <si>
    <t>Ranzel Ruth</t>
  </si>
  <si>
    <t xml:space="preserve"> joyveekim@gmail.com</t>
  </si>
  <si>
    <t>joyveekim@gmail.com</t>
  </si>
  <si>
    <t>Cabangunay</t>
  </si>
  <si>
    <t>Joyvee</t>
  </si>
  <si>
    <t xml:space="preserve"> nikko_maranda@yahoo.com</t>
  </si>
  <si>
    <t>nikko_maranda@yahoo.com</t>
  </si>
  <si>
    <t>Nikko June</t>
  </si>
  <si>
    <t xml:space="preserve"> Jovito Abellera &lt;jovyabellera@yahoo.com&gt;</t>
  </si>
  <si>
    <t>jovyabellera@yahoo.com</t>
  </si>
  <si>
    <t xml:space="preserve"> Marcelo Abing &lt;meabing@philkoei.com.ph&gt;</t>
  </si>
  <si>
    <t>meabing@philkoei.com.ph</t>
  </si>
  <si>
    <t>Abing</t>
  </si>
  <si>
    <t>Marcelo</t>
  </si>
  <si>
    <t xml:space="preserve"> Grace Aguilos &lt;grace.aguilos@yahoo.com&gt;</t>
  </si>
  <si>
    <t>grace.aguilos@yahoo.com</t>
  </si>
  <si>
    <t xml:space="preserve"> Nelita Alcala &lt;alcalanelita@gmail.com&gt;</t>
  </si>
  <si>
    <t>alcalanelita@gmail.com</t>
  </si>
  <si>
    <t xml:space="preserve"> Nelson Alvarez &lt;naa811@gmail.com&gt;</t>
  </si>
  <si>
    <t>naa811@gmail.com</t>
  </si>
  <si>
    <t xml:space="preserve"> Marjian Antonio &lt;enp.antonio@gmail.com&gt;</t>
  </si>
  <si>
    <t>enp.antonio@gmail.com</t>
  </si>
  <si>
    <t xml:space="preserve"> Celestino Avis &lt;tinoavis@gmail.com&gt;</t>
  </si>
  <si>
    <t>tinoavis@gmail.com</t>
  </si>
  <si>
    <t>C551</t>
  </si>
  <si>
    <t>Avis</t>
  </si>
  <si>
    <t>Celestino</t>
  </si>
  <si>
    <t xml:space="preserve"> Luzita Baccol &lt;lmbaccol2004@yahoo.com&gt;</t>
  </si>
  <si>
    <t>lmbaccol2004@yahoo.com</t>
  </si>
  <si>
    <t>C035</t>
  </si>
  <si>
    <t>Baccol</t>
  </si>
  <si>
    <t>Luzita</t>
  </si>
  <si>
    <t xml:space="preserve"> Edward Bailon &lt;edwardbailon137@gmail.com&gt;</t>
  </si>
  <si>
    <t>edwardbailon137@gmail.com</t>
  </si>
  <si>
    <t xml:space="preserve"> Julito Baldisimo &lt;lito_baldisimo@yahoo.com&gt;</t>
  </si>
  <si>
    <t>lito_baldisimo@yahoo.com</t>
  </si>
  <si>
    <t xml:space="preserve"> Carol Batac &lt;carolmbatac26@yahoo.com&gt;</t>
  </si>
  <si>
    <t>carolmbatac26@yahoo.com</t>
  </si>
  <si>
    <t xml:space="preserve"> Emmanuel Bate &lt;mannybate@yahoo.com&gt;</t>
  </si>
  <si>
    <t>mannybate@yahoo.com</t>
  </si>
  <si>
    <t xml:space="preserve"> Delia Bernardez &lt;deliabernardez@yahoo.com&gt;</t>
  </si>
  <si>
    <t>deliabernardez@yahoo.com</t>
  </si>
  <si>
    <t xml:space="preserve"> Jerry Bolo &lt;jerdag_2010@yahoo.com&gt;</t>
  </si>
  <si>
    <t>jerdag_2010@yahoo.com</t>
  </si>
  <si>
    <t xml:space="preserve"> Ian Borja &lt;ianborja@gmail.com&gt;</t>
  </si>
  <si>
    <t>ianborja@gmail.com</t>
  </si>
  <si>
    <t xml:space="preserve"> Billy Cañizar &lt;bmcanizar@philkoei.com.ph&gt;</t>
  </si>
  <si>
    <t>bmcanizar@philkoei.com.ph</t>
  </si>
  <si>
    <t>Cañizar</t>
  </si>
  <si>
    <t>Billy</t>
  </si>
  <si>
    <t xml:space="preserve"> Annabelle Cajita &lt;abelle_cajita@yahoo.com&gt;</t>
  </si>
  <si>
    <t>abelle_cajita@yahoo.com</t>
  </si>
  <si>
    <t xml:space="preserve"> Antonio Chew &lt;adchew@philkoei.com.ph&gt;</t>
  </si>
  <si>
    <t>adchew@philkoei.com.ph</t>
  </si>
  <si>
    <t>Chew</t>
  </si>
  <si>
    <t>Antonio</t>
  </si>
  <si>
    <t xml:space="preserve"> Marivic Competente &lt;mcbandril@gmail.com&gt;</t>
  </si>
  <si>
    <t>mcbandril@gmail.com</t>
  </si>
  <si>
    <t xml:space="preserve"> Danilo Cris &lt;ddcris@philkoei.com.ph&gt;</t>
  </si>
  <si>
    <t>ddcris@philkoei.com.ph</t>
  </si>
  <si>
    <t xml:space="preserve"> Napoleon Dela Cruz &lt;napdelacruzsr@yahoo.com.ph&gt;</t>
  </si>
  <si>
    <t>napdelacruzsr@yahoo.com.ph</t>
  </si>
  <si>
    <t xml:space="preserve"> Carlos Dela Cruz &lt;charlzdelacruz@gmail.com&gt;</t>
  </si>
  <si>
    <t>charlzdelacruz@gmail.com</t>
  </si>
  <si>
    <t xml:space="preserve"> Eulogia Dela Peña &lt;dpgia@yahoo.com&gt;</t>
  </si>
  <si>
    <t>dpgia@yahoo.com</t>
  </si>
  <si>
    <t xml:space="preserve"> George Diego &lt;gzdiego@yahoo.com&gt;</t>
  </si>
  <si>
    <t>gzdiego@yahoo.com</t>
  </si>
  <si>
    <t xml:space="preserve"> Helen Difuntorum &lt;helendifuntorum@yahoo.com&gt;</t>
  </si>
  <si>
    <t>helendifuntorum@yahoo.com</t>
  </si>
  <si>
    <t xml:space="preserve"> Olivia Dumaya &lt;olivedumaya05@yahoo.com&gt;</t>
  </si>
  <si>
    <t>olivedumaya05@yahoo.com</t>
  </si>
  <si>
    <t xml:space="preserve"> Cielito Establecida &lt;cpeenggsvcs@gmail.com&gt;</t>
  </si>
  <si>
    <t>cpeenggsvcs@gmail.com</t>
  </si>
  <si>
    <t xml:space="preserve"> Maria Emelita Estaris &lt;mimiestaris@yahoo.com&gt;</t>
  </si>
  <si>
    <t>mimiestaris@yahoo.com</t>
  </si>
  <si>
    <t xml:space="preserve"> Raymond Esto &lt;monesto888@gmail.com&gt;</t>
  </si>
  <si>
    <t>monesto888@gmail.com</t>
  </si>
  <si>
    <t xml:space="preserve"> Mario Estremera &lt;meestremera@philkoei.com.ph&gt;</t>
  </si>
  <si>
    <t>meestremera@philkoei.com.ph</t>
  </si>
  <si>
    <t>C503</t>
  </si>
  <si>
    <t>Estremera</t>
  </si>
  <si>
    <t>Mario</t>
  </si>
  <si>
    <t xml:space="preserve"> Bella Fajarda &lt;bellafajarda@yahoo.com&gt;</t>
  </si>
  <si>
    <t>bellafajarda@yahoo.com</t>
  </si>
  <si>
    <t xml:space="preserve"> Cynthia Rose Faylogna &lt;ccfayl12@gmail.com&gt;</t>
  </si>
  <si>
    <t>ccfayl12@gmail.com</t>
  </si>
  <si>
    <t xml:space="preserve"> Angelina Victoria Ferrer &lt;vikkiferrer2@yahoo.com&gt;</t>
  </si>
  <si>
    <t>vikkiferrer2@yahoo.com</t>
  </si>
  <si>
    <t xml:space="preserve"> Rene Flordeliz &lt;rrflordeliz@philkoei.com.ph&gt;</t>
  </si>
  <si>
    <t>rrflordeliz@philkoei.com.ph</t>
  </si>
  <si>
    <t xml:space="preserve"> Victor Michael Gabriel &lt;v.michaelgabriel@gmail.com&gt;</t>
  </si>
  <si>
    <t>v.michaelgabriel@gmail.com</t>
  </si>
  <si>
    <t xml:space="preserve"> Rolando Galvez &lt;rollie_galvez@yahoo.com&gt;</t>
  </si>
  <si>
    <t>rollie_galvez@yahoo.com</t>
  </si>
  <si>
    <t xml:space="preserve"> Renato Gamboa &lt;renatosgamboa@gmail.com&gt;</t>
  </si>
  <si>
    <t>renatosgamboa@gmail.com</t>
  </si>
  <si>
    <t xml:space="preserve"> Gilbert Garchitorena &lt;gilbert_garchitorena@yahoo.com&gt;</t>
  </si>
  <si>
    <t>gilbert_garchitorena@yahoo.com</t>
  </si>
  <si>
    <t xml:space="preserve"> Raymund Go &lt;raymundggo@gmail.com&gt;</t>
  </si>
  <si>
    <t>raymundggo@gmail.com</t>
  </si>
  <si>
    <t xml:space="preserve"> Oscar Gomez Jr. &lt;oca_gomez@yahoo.com&gt;</t>
  </si>
  <si>
    <t>oca_gomez@yahoo.com</t>
  </si>
  <si>
    <t xml:space="preserve"> Romeo Gonzalvo &lt;rrgonzalvo@yahoo.com&gt;</t>
  </si>
  <si>
    <t>rrgonzalvo@yahoo.com</t>
  </si>
  <si>
    <t xml:space="preserve"> Mars Pedro Gregorio &lt;engr.mars_prints@yahoo.com&gt;</t>
  </si>
  <si>
    <t>engr.mars_prints@yahoo.com</t>
  </si>
  <si>
    <t xml:space="preserve"> Edmundo Guazon &lt;edmundo.guazon@gmail.com&gt;</t>
  </si>
  <si>
    <t>edmundo.guazon@gmail.com</t>
  </si>
  <si>
    <t xml:space="preserve"> Wenceslao Guieb &lt;waguieb@yahoo.com&gt;</t>
  </si>
  <si>
    <t>waguieb@yahoo.com</t>
  </si>
  <si>
    <t xml:space="preserve"> Orlando Gulinao &lt;ogulinao@yahoo.com&gt;</t>
  </si>
  <si>
    <t>ogulinao@yahoo.com</t>
  </si>
  <si>
    <t xml:space="preserve"> Ivy Hernandez &lt;ivy.hernandez524@gmail.com&gt;</t>
  </si>
  <si>
    <t>ivy.hernandez524@gmail.com</t>
  </si>
  <si>
    <t xml:space="preserve"> Ronald Jariel &lt;ronaldjariel@yahoo.com&gt;</t>
  </si>
  <si>
    <t>ronaldjariel@yahoo.com</t>
  </si>
  <si>
    <t xml:space="preserve"> John Aristeo Jasmin &lt;john.aristeo.jasmin@gmail.com&gt;</t>
  </si>
  <si>
    <t>john.aristeo.jasmin@gmail.com</t>
  </si>
  <si>
    <t xml:space="preserve"> Albert Johnson &lt;arj32157@yahoo.com&gt;</t>
  </si>
  <si>
    <t>arj32157@yahoo.com</t>
  </si>
  <si>
    <t xml:space="preserve"> Joselito Jose &lt;joselitoneciojose@gmail.com&gt;</t>
  </si>
  <si>
    <t>joselitoneciojose@gmail.com</t>
  </si>
  <si>
    <t xml:space="preserve"> Florante Lagmay &lt;bobotlagmay@gmail.com&gt;</t>
  </si>
  <si>
    <t>bobotlagmay@gmail.com</t>
  </si>
  <si>
    <t xml:space="preserve"> Tyreen Laureta &lt;tyreensl@yahoo.com&gt;</t>
  </si>
  <si>
    <t>tyreensl@yahoo.com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</si>
  <si>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</si>
  <si>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</si>
  <si>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</si>
  <si>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</si>
  <si>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</si>
  <si>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>scliquido@philkoei.com.ph</t>
  </si>
  <si>
    <t>C620</t>
  </si>
  <si>
    <t>Liquido</t>
  </si>
  <si>
    <t>Surtalicito</t>
  </si>
  <si>
    <t xml:space="preserve"> Danilo Lizardo &lt;dan.lizardo@gmail.com&gt;</t>
  </si>
  <si>
    <t>dan.lizardo@gmail.com</t>
  </si>
  <si>
    <t xml:space="preserve"> Estela Lopez &lt;egdl@lopezandpartners.com&gt;</t>
  </si>
  <si>
    <t>egdl@lopezandpartners.com</t>
  </si>
  <si>
    <t xml:space="preserve"> Justine Elnest Lustre &lt;justinelustre@gmail.com&gt;</t>
  </si>
  <si>
    <t>justinelustre@gmail.com</t>
  </si>
  <si>
    <t xml:space="preserve"> Reygie Venancio Madamba &lt;madambareygie@gmail.com&gt;</t>
  </si>
  <si>
    <t>madambareygie@gmail.com</t>
  </si>
  <si>
    <t xml:space="preserve"> Raul Maglalang &lt;raulmaglalang@yahoo.com&gt;</t>
  </si>
  <si>
    <t>raulmaglalang@yahoo.com</t>
  </si>
  <si>
    <t xml:space="preserve"> Maricel Maglalang &lt;momaglalang@yahoo.com&gt;</t>
  </si>
  <si>
    <t>momaglalang@yahoo.com</t>
  </si>
  <si>
    <t xml:space="preserve"> Jose Manaloto &lt;manaloto.joe53@yahoo.com&gt;</t>
  </si>
  <si>
    <t>manaloto.joe53@yahoo.com</t>
  </si>
  <si>
    <t xml:space="preserve"> Servillano Mangahas &lt;sfmangahas@yahoo.com&gt;</t>
  </si>
  <si>
    <t>sfmangahas@yahoo.com</t>
  </si>
  <si>
    <t xml:space="preserve"> Ma. Francisca Iñez Mejia &lt;arch.ishkamejia@gmail.com&gt;</t>
  </si>
  <si>
    <t>arch.ishkamejia@gmail.com</t>
  </si>
  <si>
    <t xml:space="preserve"> Diolina Mercado &lt;dzmercado@yahoo.com&gt;</t>
  </si>
  <si>
    <t>dzmercado@yahoo.com</t>
  </si>
  <si>
    <t xml:space="preserve"> Cynthia Catherine Mesoza &lt;csmesoza@yahoo.com&gt;</t>
  </si>
  <si>
    <t>csmesoza@yahoo.com</t>
  </si>
  <si>
    <t xml:space="preserve"> Anastacio Mumar &lt;along_mumar@yahoo.com.ph&gt;</t>
  </si>
  <si>
    <t>along_mumar@yahoo.com.ph</t>
  </si>
  <si>
    <t xml:space="preserve"> Grace Neptuno &lt;ace_orgs@yahoo.com&gt;</t>
  </si>
  <si>
    <t>ace_orgs@yahoo.com</t>
  </si>
  <si>
    <t xml:space="preserve"> Yoeun Nysai &lt;nysai.yoeun@gmail.com&gt;</t>
  </si>
  <si>
    <t>nysai.yoeun@gmail.com</t>
  </si>
  <si>
    <t xml:space="preserve"> John Henry Osea &lt;jrosea@philkoei.com.ph&gt;</t>
  </si>
  <si>
    <t>jrosea@philkoei.com.ph</t>
  </si>
  <si>
    <t xml:space="preserve"> Henry Osea &lt;henryosea@yahoo.com&gt;</t>
  </si>
  <si>
    <t>henryosea@yahoo.com</t>
  </si>
  <si>
    <t xml:space="preserve"> Aaron Pabines &lt;pabinesaaron@yahoo.com&gt;</t>
  </si>
  <si>
    <t>pabinesaaron@yahoo.com</t>
  </si>
  <si>
    <t xml:space="preserve"> Agnes Palacio &lt;ab_palacio@yahoo.com.ph&gt;</t>
  </si>
  <si>
    <t>ab_palacio@yahoo.com.ph</t>
  </si>
  <si>
    <t xml:space="preserve"> Charles Pante &lt;cppante@hotmail.com&gt;</t>
  </si>
  <si>
    <t>cppante@hotmail.com</t>
  </si>
  <si>
    <t>rscajr@yahoo.com</t>
  </si>
  <si>
    <t>fapascua@gmail.com</t>
  </si>
  <si>
    <t>gcpelagio@gmail.com</t>
  </si>
  <si>
    <t>C335</t>
  </si>
  <si>
    <t>Pelagio</t>
  </si>
  <si>
    <t>Gemma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</si>
  <si>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</si>
  <si>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</si>
  <si>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</si>
  <si>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</si>
  <si>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 xml:space="preserve"> Reynaldo Ramirez &lt;rpramirezph@yahoo.com&gt;</t>
  </si>
  <si>
    <t>rpramirezph@yahoo.com</t>
  </si>
  <si>
    <t xml:space="preserve"> Ma. Victoria Raymundo &lt;mavicaldaba@yahoo.com&gt;</t>
  </si>
  <si>
    <t>mavicaldaba@yahoo.com</t>
  </si>
  <si>
    <t xml:space="preserve"> Criza Lyn Remorta &lt;clremorta@gmail.com&gt;</t>
  </si>
  <si>
    <t>clremorta@gmail.com</t>
  </si>
  <si>
    <t xml:space="preserve"> Joanne Ricaforte &lt;joanne_rica40@yahoo.com&gt;</t>
  </si>
  <si>
    <t>joanne_rica40@yahoo.com</t>
  </si>
  <si>
    <t xml:space="preserve"> Jerry Rita &lt;jerry.rita1102@gmail.com&gt;</t>
  </si>
  <si>
    <t>jerry.rita1102@gmail.com</t>
  </si>
  <si>
    <t xml:space="preserve"> Paul Rivera &lt;pcrivera@gmail.com&gt;</t>
  </si>
  <si>
    <t>pcrivera@gmail.com</t>
  </si>
  <si>
    <t xml:space="preserve"> Cherry Rivera &lt;chebrivera@yahoo.com&gt;</t>
  </si>
  <si>
    <t>chebrivera@yahoo.com</t>
  </si>
  <si>
    <t xml:space="preserve"> David Rojas Jr. &lt;benrojas59@yahoo.com&gt;</t>
  </si>
  <si>
    <t>benrojas59@yahoo.com</t>
  </si>
  <si>
    <t xml:space="preserve"> Reynar Rollan &lt;reynar_rollan@yahoo.com&gt;</t>
  </si>
  <si>
    <t>reynar_rollan@yahoo.com</t>
  </si>
  <si>
    <t xml:space="preserve"> Mildred Rollolazo &lt;mildroll@yahoo.com&gt;</t>
  </si>
  <si>
    <t>mildroll@yahoo.com</t>
  </si>
  <si>
    <t>Mariano Santos &lt;mmsantos@philkoei.com.ph&gt;</t>
  </si>
  <si>
    <t>mmsantos@philkoei.com.ph</t>
  </si>
  <si>
    <t xml:space="preserve"> Andrelita Sto. Domingo &lt;anniejuansd@yahoo.com&gt;</t>
  </si>
  <si>
    <t>anniejuansd@yahoo.com</t>
  </si>
  <si>
    <t xml:space="preserve"> Joselito Supangco &lt;joselitosupangco@gmail.com&gt;</t>
  </si>
  <si>
    <t>joselitosupangco@gmail.com</t>
  </si>
  <si>
    <t xml:space="preserve"> Frumencio Tagulinao &lt;fttagulinao@philkoei.com.ph&gt;</t>
  </si>
  <si>
    <t>fttagulinao@philkoei.com.ph</t>
  </si>
  <si>
    <t xml:space="preserve"> Imelda Tatel &lt;lanjimee@hotmail.com&gt;</t>
  </si>
  <si>
    <t>lanjimee@hotmail.com</t>
  </si>
  <si>
    <t>C674</t>
  </si>
  <si>
    <t>Tatel</t>
  </si>
  <si>
    <t>Imelda</t>
  </si>
  <si>
    <t xml:space="preserve"> Cristina Templo &lt;tetemplo@yahoo.com.ph&gt;</t>
  </si>
  <si>
    <t>tetemplo@yahoo.com.ph</t>
  </si>
  <si>
    <t xml:space="preserve"> Remelyn Tisbe &lt;remelyn_tisbe@yahoo.com&gt;</t>
  </si>
  <si>
    <t>remelyn_tisbe@yahoo.com</t>
  </si>
  <si>
    <t xml:space="preserve"> Nelson Tolledo &lt;engr_tolledo@yahoo.com&gt;</t>
  </si>
  <si>
    <t>engr_tolledo@yahoo.com</t>
  </si>
  <si>
    <t xml:space="preserve"> Michael Tomeldan &lt;mvtomeldan1@yahoo.com&gt;</t>
  </si>
  <si>
    <t>mvtomeldan1@yahoo.com</t>
  </si>
  <si>
    <t xml:space="preserve"> Roberto Ugalino &lt;roberto_ugalino@yahoo.com&gt;</t>
  </si>
  <si>
    <t>roberto_ugalino@yahoo.com</t>
  </si>
  <si>
    <t xml:space="preserve"> Gene Urbano &lt;gjurbano@philkoei.com.ph&gt;</t>
  </si>
  <si>
    <t>gjurbano@philkoei.com.ph</t>
  </si>
  <si>
    <t xml:space="preserve"> Romulo Vallo &lt;romyvallo@yahoo.com&gt;</t>
  </si>
  <si>
    <t>romyvallo@yahoo.com</t>
  </si>
  <si>
    <t xml:space="preserve"> Emmanuel Vargas &lt;eavargascal@yahoo.com&gt;</t>
  </si>
  <si>
    <t>eavargascal@yahoo.com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</si>
  <si>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</si>
  <si>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</si>
  <si>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</si>
  <si>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</si>
  <si>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</si>
  <si>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</si>
  <si>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cesarsison624@yahoo.com</t>
  </si>
  <si>
    <t xml:space="preserve"> ccnjr3@yahoo.com</t>
  </si>
  <si>
    <t>ccnjr3@yahoo.com</t>
  </si>
  <si>
    <t>Nambong</t>
  </si>
  <si>
    <t xml:space="preserve"> mavictorialucasia@gmail.com</t>
  </si>
  <si>
    <t>mavictorialucasia@gmail.com</t>
  </si>
  <si>
    <t>Lucasia</t>
  </si>
  <si>
    <t>Ma. Victoria</t>
  </si>
  <si>
    <t xml:space="preserve"> onarrestito8@gmail.com</t>
  </si>
  <si>
    <t>onarrestito8@gmail.com</t>
  </si>
  <si>
    <t>aaroque@philkoei.com.ph</t>
  </si>
  <si>
    <t>brfuertes@philkoei.com.ph</t>
  </si>
  <si>
    <t>cdvitug@philkoei.com.ph</t>
  </si>
  <si>
    <t>gnbenitez@philkoei.com.ph</t>
  </si>
  <si>
    <t>jacberinguela@philkoei.com.ph</t>
  </si>
  <si>
    <t>Beringuela</t>
  </si>
  <si>
    <t>Jose Adones</t>
  </si>
  <si>
    <t>lsdavid@philkoei.com.ph</t>
  </si>
  <si>
    <t>pjrramos@philkoei.com.ph</t>
  </si>
  <si>
    <t>psamoza@philkoei.com.ph</t>
  </si>
  <si>
    <t>rftemplo@philkoei.com.ph</t>
  </si>
  <si>
    <t>rmnarte@philkoei.com.ph</t>
  </si>
  <si>
    <t>sadaie-ms@n-koei.jp</t>
  </si>
  <si>
    <t>znabad@philkoei.com.ph</t>
  </si>
  <si>
    <t>Email(s)</t>
  </si>
  <si>
    <t>Count</t>
  </si>
  <si>
    <t>Mobile(s)</t>
  </si>
  <si>
    <t>C679</t>
  </si>
  <si>
    <t>Abellera</t>
  </si>
  <si>
    <t>Jovito</t>
  </si>
  <si>
    <t>0918-4136057</t>
  </si>
  <si>
    <t>mrcl_abing@yahoo.com</t>
  </si>
  <si>
    <t>0917-6646515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</si>
  <si>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</si>
  <si>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</si>
  <si>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</si>
  <si>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</si>
  <si>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</si>
  <si>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</si>
  <si>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</si>
  <si>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</si>
  <si>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0947-5759830</t>
  </si>
  <si>
    <t>agripajudyann022891@gmail.com</t>
  </si>
  <si>
    <t>C717</t>
  </si>
  <si>
    <t>Aguilos</t>
  </si>
  <si>
    <t>Grace</t>
  </si>
  <si>
    <t>0917-5562562</t>
  </si>
  <si>
    <t>graceaguilos@gmail.com</t>
  </si>
  <si>
    <t>0956-6255148</t>
  </si>
  <si>
    <t>Aliling</t>
  </si>
  <si>
    <t>Susana Joyce</t>
  </si>
  <si>
    <t>63 916 7104916</t>
  </si>
  <si>
    <t>anasus_00007@yahoo.com</t>
  </si>
  <si>
    <t>63 925 8319117</t>
  </si>
  <si>
    <t>Alindajao</t>
  </si>
  <si>
    <t>63 921 7323966</t>
  </si>
  <si>
    <t>63 916 8900046</t>
  </si>
  <si>
    <t>63 933 5164682</t>
  </si>
  <si>
    <t>Altomea</t>
  </si>
  <si>
    <t>Jhoemar Rey</t>
  </si>
  <si>
    <t>63 906 4351475</t>
  </si>
  <si>
    <t>jroaltomea@gmail.com</t>
  </si>
  <si>
    <t>C501</t>
  </si>
  <si>
    <t>Alvarez</t>
  </si>
  <si>
    <t>Nelson</t>
  </si>
  <si>
    <t>63 2 0927-8072105</t>
  </si>
  <si>
    <t>Ang</t>
  </si>
  <si>
    <t>Rojhan Joshua</t>
  </si>
  <si>
    <t>0975-2431824</t>
  </si>
  <si>
    <t>C758</t>
  </si>
  <si>
    <t>Antolin</t>
  </si>
  <si>
    <t>C726</t>
  </si>
  <si>
    <t>Marjian</t>
  </si>
  <si>
    <t>0917-5501336</t>
  </si>
  <si>
    <t>antonio@gmail.com</t>
  </si>
  <si>
    <t>Aquino</t>
  </si>
  <si>
    <t>Mercedita</t>
  </si>
  <si>
    <t>63 998 4382841</t>
  </si>
  <si>
    <t>C753</t>
  </si>
  <si>
    <t>Roshane</t>
  </si>
  <si>
    <t>0908-9771774</t>
  </si>
  <si>
    <t>rmaquino.1996@gmail.com</t>
  </si>
  <si>
    <t>cparellano@up.edu.ph</t>
  </si>
  <si>
    <t>0935-9723124</t>
  </si>
  <si>
    <t>0923-3491669</t>
  </si>
  <si>
    <t>atendido.maricar@gmail.com</t>
  </si>
  <si>
    <t>c_avis2002@yahoo.com</t>
  </si>
  <si>
    <t>63 929-7185282</t>
  </si>
  <si>
    <t>63 9189393285</t>
  </si>
  <si>
    <t>Baculanlan</t>
  </si>
  <si>
    <t>Jenny Lien</t>
  </si>
  <si>
    <t>0967-3167771</t>
  </si>
  <si>
    <t>jhen7491@gmail.com</t>
  </si>
  <si>
    <t>C728</t>
  </si>
  <si>
    <t>Bailon</t>
  </si>
  <si>
    <t>Edward</t>
  </si>
  <si>
    <t>0945-4017291</t>
  </si>
  <si>
    <t>C703</t>
  </si>
  <si>
    <t>Baldisimo</t>
  </si>
  <si>
    <t>Julito</t>
  </si>
  <si>
    <t>0917-9800855</t>
  </si>
  <si>
    <t>Baltazar Jr.</t>
  </si>
  <si>
    <t>Francisco</t>
  </si>
  <si>
    <t>Bamba</t>
  </si>
  <si>
    <t>Maria Arisa</t>
  </si>
  <si>
    <t>0998-3222833</t>
  </si>
  <si>
    <t>0936-1941938</t>
  </si>
  <si>
    <t>Banggoy</t>
  </si>
  <si>
    <t>Jhoven</t>
  </si>
  <si>
    <t>0921-7209746</t>
  </si>
  <si>
    <t>0921-817-0291</t>
  </si>
  <si>
    <t>C452</t>
  </si>
  <si>
    <t>63 0917-8396958</t>
  </si>
  <si>
    <t>cuevasaser@gmail.com</t>
  </si>
  <si>
    <t>63 02 0915-8806882</t>
  </si>
  <si>
    <t>Benitez</t>
  </si>
  <si>
    <t>0917-8977191</t>
  </si>
  <si>
    <t>Berdin Jr.</t>
  </si>
  <si>
    <t>Gil</t>
  </si>
  <si>
    <t>jacberinguela@yahoo.com</t>
  </si>
  <si>
    <t>0917-6224136</t>
  </si>
  <si>
    <t>C259</t>
  </si>
  <si>
    <t>Bernardez</t>
  </si>
  <si>
    <t>Delia</t>
  </si>
  <si>
    <t>0906-001-4041</t>
  </si>
  <si>
    <t>0905-4303753</t>
  </si>
  <si>
    <t>fpbersalona@philkoei.com.ph</t>
  </si>
  <si>
    <t>0956-5903907</t>
  </si>
  <si>
    <t>Bibat</t>
  </si>
  <si>
    <t>Lito</t>
  </si>
  <si>
    <t>63 9750615979</t>
  </si>
  <si>
    <t>C673</t>
  </si>
  <si>
    <t>Bolo</t>
  </si>
  <si>
    <t>Jerry</t>
  </si>
  <si>
    <t>0915-7626312</t>
  </si>
  <si>
    <t>acbonete@philkoei.com.ph</t>
  </si>
  <si>
    <t>0997-2009167</t>
  </si>
  <si>
    <t>bonete.abernard@yahoo.com</t>
  </si>
  <si>
    <t>C687</t>
  </si>
  <si>
    <t>Borja</t>
  </si>
  <si>
    <t>Ian</t>
  </si>
  <si>
    <t>0917-6640271</t>
  </si>
  <si>
    <t>Brucal</t>
  </si>
  <si>
    <t>Marlon Dave</t>
  </si>
  <si>
    <t>0915-4836812</t>
  </si>
  <si>
    <t>marlonbrucal@ymail.com</t>
  </si>
  <si>
    <t>Bulatao</t>
  </si>
  <si>
    <t>Jessie Phillip</t>
  </si>
  <si>
    <t>bmc_mjpw1@yahoo.com</t>
  </si>
  <si>
    <t>0939-3982694</t>
  </si>
  <si>
    <t>jmcabangunay@philkoei.com.ph</t>
  </si>
  <si>
    <t>Cabigting, Jr.</t>
  </si>
  <si>
    <t>C707</t>
  </si>
  <si>
    <t>Cajita</t>
  </si>
  <si>
    <t>Annabelle</t>
  </si>
  <si>
    <t>0917-8107281</t>
  </si>
  <si>
    <t>Cantero</t>
  </si>
  <si>
    <t>Arnel</t>
  </si>
  <si>
    <t>0930-2690778</t>
  </si>
  <si>
    <t>Cao</t>
  </si>
  <si>
    <t>Rowel</t>
  </si>
  <si>
    <t>Carpio</t>
  </si>
  <si>
    <t>Mark Nathaniel</t>
  </si>
  <si>
    <t>63 0947-8033701</t>
  </si>
  <si>
    <t>Cartera</t>
  </si>
  <si>
    <t>rexcartera2@yahoo.com</t>
  </si>
  <si>
    <t>C754</t>
  </si>
  <si>
    <t>Casas</t>
  </si>
  <si>
    <t>Sharemil Faith</t>
  </si>
  <si>
    <t>Castañares</t>
  </si>
  <si>
    <t>Mary Ann</t>
  </si>
  <si>
    <t>63 2 0906-2655815</t>
  </si>
  <si>
    <t>mae0813@yahoo.com</t>
  </si>
  <si>
    <t>robethlyzgian@gmail.com</t>
  </si>
  <si>
    <t>0905-5446880</t>
  </si>
  <si>
    <t>adchew@gmail.com</t>
  </si>
  <si>
    <t>Chuaquico</t>
  </si>
  <si>
    <t>Jeremy</t>
  </si>
  <si>
    <t>0995-4541089</t>
  </si>
  <si>
    <t>jc50907@yahoo.com</t>
  </si>
  <si>
    <t>jhadecolis@yahoo.com</t>
  </si>
  <si>
    <t>C666</t>
  </si>
  <si>
    <t>Competente</t>
  </si>
  <si>
    <t>Marivic</t>
  </si>
  <si>
    <t>63 0918-9911082</t>
  </si>
  <si>
    <t>mcbandril@yahoo.com</t>
  </si>
  <si>
    <t>Cortez</t>
  </si>
  <si>
    <t>Julian Ed</t>
  </si>
  <si>
    <t>0929-8291130</t>
  </si>
  <si>
    <t>julianedcortez@gmail.com</t>
  </si>
  <si>
    <t>Cris</t>
  </si>
  <si>
    <t>dannyjcris@engineer.com</t>
  </si>
  <si>
    <t>Cruz</t>
  </si>
  <si>
    <t>Millard</t>
  </si>
  <si>
    <t>0905-9535965</t>
  </si>
  <si>
    <t>millardcorreacruz@yahoo.com</t>
  </si>
  <si>
    <t>Katherine</t>
  </si>
  <si>
    <t>63 2 0917-821-3999</t>
  </si>
  <si>
    <t>Rizalina</t>
  </si>
  <si>
    <t>0918-0000369</t>
  </si>
  <si>
    <t>jmie_reese@yahoo.com</t>
  </si>
  <si>
    <t>Dabasol</t>
  </si>
  <si>
    <t>Richy Ian</t>
  </si>
  <si>
    <t>0927-7490318</t>
  </si>
  <si>
    <t>Dacasin</t>
  </si>
  <si>
    <t>Anthony</t>
  </si>
  <si>
    <t>noniedacasin@yahoo.com.ph</t>
  </si>
  <si>
    <t>Danguilan</t>
  </si>
  <si>
    <t>rizalina_danguilan@yahoo.com</t>
  </si>
  <si>
    <t>De Jesus</t>
  </si>
  <si>
    <t>Joshua James</t>
  </si>
  <si>
    <t>0947-3107181</t>
  </si>
  <si>
    <t>joshuajhay01@gmail.com</t>
  </si>
  <si>
    <t>0946-6991607</t>
  </si>
  <si>
    <t>rpdeleon@philkoei.com.ph</t>
  </si>
  <si>
    <t>0927-9441532</t>
  </si>
  <si>
    <t>De San Jose</t>
  </si>
  <si>
    <t>Jenzel Ray</t>
  </si>
  <si>
    <t>0999-3210700</t>
  </si>
  <si>
    <t>reidesanjose@yahoo.com</t>
  </si>
  <si>
    <t>C756</t>
  </si>
  <si>
    <t>C508</t>
  </si>
  <si>
    <t>Napoleon</t>
  </si>
  <si>
    <t>0928-2867328</t>
  </si>
  <si>
    <t>C696</t>
  </si>
  <si>
    <t>Carlos</t>
  </si>
  <si>
    <t>0916-4626742</t>
  </si>
  <si>
    <t>C494</t>
  </si>
  <si>
    <t>Dela Peña</t>
  </si>
  <si>
    <t>Eulogia</t>
  </si>
  <si>
    <t>63 2 0915-5863312</t>
  </si>
  <si>
    <t>Dela Rama</t>
  </si>
  <si>
    <t>Raymond Joseph</t>
  </si>
  <si>
    <t>0915-3159008</t>
  </si>
  <si>
    <t>raymond.delarama@yahoo.com</t>
  </si>
  <si>
    <t>Dela Torre</t>
  </si>
  <si>
    <t>Antonio Maria</t>
  </si>
  <si>
    <t>0917-8003483</t>
  </si>
  <si>
    <t>Diaz</t>
  </si>
  <si>
    <t>Ryan Virgel</t>
  </si>
  <si>
    <t>0905-7022261</t>
  </si>
  <si>
    <t>ryanvirgeld13@gmail.com</t>
  </si>
  <si>
    <t>C397</t>
  </si>
  <si>
    <t>Diego</t>
  </si>
  <si>
    <t>George</t>
  </si>
  <si>
    <t>Dizon</t>
  </si>
  <si>
    <t>Steffany Mae</t>
  </si>
  <si>
    <t>0917-1351492</t>
  </si>
  <si>
    <t>steffanydizon22@gmail.com</t>
  </si>
  <si>
    <t>C699</t>
  </si>
  <si>
    <t>Dumaya</t>
  </si>
  <si>
    <t>Olivia</t>
  </si>
  <si>
    <t>0929-1624798</t>
  </si>
  <si>
    <t>odumaya11@gmail.com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</si>
  <si>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</si>
  <si>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</si>
  <si>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</si>
  <si>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</si>
  <si>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</si>
  <si>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</si>
  <si>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</si>
  <si>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0997-9265442</t>
  </si>
  <si>
    <t>C659</t>
  </si>
  <si>
    <t>Establecida</t>
  </si>
  <si>
    <t>Cielito</t>
  </si>
  <si>
    <t>0917-8152727</t>
  </si>
  <si>
    <t>Estaris</t>
  </si>
  <si>
    <t>Maria Emelita</t>
  </si>
  <si>
    <t>C636</t>
  </si>
  <si>
    <t>Esto</t>
  </si>
  <si>
    <t>Raymond</t>
  </si>
  <si>
    <t>0905-4535864</t>
  </si>
  <si>
    <t>Estrada</t>
  </si>
  <si>
    <t>Rosalie</t>
  </si>
  <si>
    <t>rosalieestrada03@yahoo.com</t>
  </si>
  <si>
    <t>marioestremera@yahoo.com.ph</t>
  </si>
  <si>
    <t>C690</t>
  </si>
  <si>
    <t>Fajarda</t>
  </si>
  <si>
    <t>Bella</t>
  </si>
  <si>
    <t>63 0939-9254549</t>
  </si>
  <si>
    <t>C743</t>
  </si>
  <si>
    <t>Faylogna</t>
  </si>
  <si>
    <t>Cynthia Rose</t>
  </si>
  <si>
    <t>0949-6289088</t>
  </si>
  <si>
    <t>0906-6246001</t>
  </si>
  <si>
    <t>Fernandez</t>
  </si>
  <si>
    <t>Jerold Joseph</t>
  </si>
  <si>
    <t>0917-7165690</t>
  </si>
  <si>
    <t>jeroldjfernandez@gmail.com</t>
  </si>
  <si>
    <t>Angelina Victoria</t>
  </si>
  <si>
    <t>0917-5744278</t>
  </si>
  <si>
    <t>Arlene</t>
  </si>
  <si>
    <t>arlenefer007@gmail.com</t>
  </si>
  <si>
    <t>renflord@yahoo.com.ph</t>
  </si>
  <si>
    <t>Flores</t>
  </si>
  <si>
    <t>Anna Liza</t>
  </si>
  <si>
    <t>0932-8444891</t>
  </si>
  <si>
    <t>Fuertes</t>
  </si>
  <si>
    <t>Brian Jose</t>
  </si>
  <si>
    <t>C617</t>
  </si>
  <si>
    <t>Gabriel</t>
  </si>
  <si>
    <t>Victor Michael</t>
  </si>
  <si>
    <t>sheilagagno@gmail.com</t>
  </si>
  <si>
    <t>0927-3454200</t>
  </si>
  <si>
    <t>Galima</t>
  </si>
  <si>
    <t>Dominador</t>
  </si>
  <si>
    <t>0949-927-0256</t>
  </si>
  <si>
    <t>Gallemit</t>
  </si>
  <si>
    <t>Ronila</t>
  </si>
  <si>
    <t>63 0998-5698241</t>
  </si>
  <si>
    <t>ronilagallemit@gmail.com</t>
  </si>
  <si>
    <t>C684</t>
  </si>
  <si>
    <t>Galvez</t>
  </si>
  <si>
    <t>Rolando</t>
  </si>
  <si>
    <t>0999-5302408</t>
  </si>
  <si>
    <t>C701</t>
  </si>
  <si>
    <t>Gamboa</t>
  </si>
  <si>
    <t>Renato</t>
  </si>
  <si>
    <t>C425</t>
  </si>
  <si>
    <t>Garchitorena</t>
  </si>
  <si>
    <t>Gilbert</t>
  </si>
  <si>
    <t>Giray</t>
  </si>
  <si>
    <t>Dzewyn Keinth</t>
  </si>
  <si>
    <t>0975-3021178</t>
  </si>
  <si>
    <t>dzewyngiray@gmail.com</t>
  </si>
  <si>
    <t>C651</t>
  </si>
  <si>
    <t>Go</t>
  </si>
  <si>
    <t>Raymund</t>
  </si>
  <si>
    <t>ed1002gomez@yahoo.com.ph</t>
  </si>
  <si>
    <t>C302</t>
  </si>
  <si>
    <t>0917-7777247</t>
  </si>
  <si>
    <t>maged1128@yahoo.com</t>
  </si>
  <si>
    <t>Gomez Jr.</t>
  </si>
  <si>
    <t>0999-4564590</t>
  </si>
  <si>
    <t>C622</t>
  </si>
  <si>
    <t>Gonzalvo</t>
  </si>
  <si>
    <t>Romeo</t>
  </si>
  <si>
    <t>0922-8257430</t>
  </si>
  <si>
    <t>C722</t>
  </si>
  <si>
    <t>0932-7863518</t>
  </si>
  <si>
    <t>C737</t>
  </si>
  <si>
    <t>0919-9963039</t>
  </si>
  <si>
    <t>Gueco</t>
  </si>
  <si>
    <t>Jamaica Rose</t>
  </si>
  <si>
    <t>0926-9881127</t>
  </si>
  <si>
    <t>jamaica_rose27@yahoo.com</t>
  </si>
  <si>
    <t>C652</t>
  </si>
  <si>
    <t>Guieb</t>
  </si>
  <si>
    <t>Wenceslao</t>
  </si>
  <si>
    <t>0925-4489690</t>
  </si>
  <si>
    <t>C641</t>
  </si>
  <si>
    <t>Gulinao</t>
  </si>
  <si>
    <t>Orlando</t>
  </si>
  <si>
    <t>0917-9822370</t>
  </si>
  <si>
    <t>0908-6557967</t>
  </si>
  <si>
    <t>Hernandez</t>
  </si>
  <si>
    <t>Phoebe Joy</t>
  </si>
  <si>
    <t>0928-6965628</t>
  </si>
  <si>
    <t>phoebe07_hernandez@yahoo.com</t>
  </si>
  <si>
    <t>C739</t>
  </si>
  <si>
    <t>Ivy</t>
  </si>
  <si>
    <t>0965-4067229</t>
  </si>
  <si>
    <t>Hernando</t>
  </si>
  <si>
    <t>Ma. Joicel</t>
  </si>
  <si>
    <t>0906-5781493</t>
  </si>
  <si>
    <t>Hinolan</t>
  </si>
  <si>
    <t>Annamaria</t>
  </si>
  <si>
    <t>0936-6725419</t>
  </si>
  <si>
    <t>maan.hinolan@gmail.com</t>
  </si>
  <si>
    <t>Ignacio</t>
  </si>
  <si>
    <t>Jennilyn</t>
  </si>
  <si>
    <t>0922-4968953</t>
  </si>
  <si>
    <t>jhennilyn_monson@yahoo.com</t>
  </si>
  <si>
    <t>kimberlyclaireinso@yahoo.com</t>
  </si>
  <si>
    <t>0916-1712151</t>
  </si>
  <si>
    <t>C744</t>
  </si>
  <si>
    <t>Irapta</t>
  </si>
  <si>
    <t>Paula Naomi</t>
  </si>
  <si>
    <t>C733</t>
  </si>
  <si>
    <t>Jariel</t>
  </si>
  <si>
    <t>Ronald</t>
  </si>
  <si>
    <t>0977-2326670</t>
  </si>
  <si>
    <t>0909-5003098</t>
  </si>
  <si>
    <t>jsjarolan@philkoei.com.ph</t>
  </si>
  <si>
    <t>0906-2879490</t>
  </si>
  <si>
    <t>C660</t>
  </si>
  <si>
    <t>Jasmin</t>
  </si>
  <si>
    <t>John Aristeo</t>
  </si>
  <si>
    <t>63 0909-8661494</t>
  </si>
  <si>
    <t>C524</t>
  </si>
  <si>
    <t>Johnson</t>
  </si>
  <si>
    <t>Albert</t>
  </si>
  <si>
    <t>0917-6245094</t>
  </si>
  <si>
    <t>0922-8868057</t>
  </si>
  <si>
    <t>C459</t>
  </si>
  <si>
    <t>Jose</t>
  </si>
  <si>
    <t>Joselito</t>
  </si>
  <si>
    <t>joel-jose@yahoo.com</t>
  </si>
  <si>
    <t>millieannvale@yahoo.com</t>
  </si>
  <si>
    <t>Kojima</t>
  </si>
  <si>
    <t>Alma Teresa</t>
  </si>
  <si>
    <t>C591</t>
  </si>
  <si>
    <t>Lagmay</t>
  </si>
  <si>
    <t>Florante</t>
  </si>
  <si>
    <t>0916-5913382</t>
  </si>
  <si>
    <t>lagmaydjo@yahoo.com</t>
  </si>
  <si>
    <t>0995-9966486</t>
  </si>
  <si>
    <t>surtalicito@yahoo.com</t>
  </si>
  <si>
    <t>0908-1761118</t>
  </si>
  <si>
    <t>0920-2481825</t>
  </si>
  <si>
    <t>Lontoc</t>
  </si>
  <si>
    <t>Jamie Anne</t>
  </si>
  <si>
    <t>0936-7764682</t>
  </si>
  <si>
    <t>jamieannelontoc22@gmail.com</t>
  </si>
  <si>
    <t>C006</t>
  </si>
  <si>
    <t>Lopez</t>
  </si>
  <si>
    <t>Estela</t>
  </si>
  <si>
    <t>Lorica</t>
  </si>
  <si>
    <t>Reynante</t>
  </si>
  <si>
    <t>ralorica@philkoei.com.ph</t>
  </si>
  <si>
    <t>Mark Joseph</t>
  </si>
  <si>
    <t>0916-1731092</t>
  </si>
  <si>
    <t>C741</t>
  </si>
  <si>
    <t>Lustre</t>
  </si>
  <si>
    <t>Justine Elnest</t>
  </si>
  <si>
    <t>0927-5000307</t>
  </si>
  <si>
    <t>0923-6215111</t>
  </si>
  <si>
    <t>donnieluzon_18@yahoo.com</t>
  </si>
  <si>
    <t>Mañacop</t>
  </si>
  <si>
    <t>Felita</t>
  </si>
  <si>
    <t>0977-6209688</t>
  </si>
  <si>
    <t>felicity031881@yahoo.com</t>
  </si>
  <si>
    <t>C729</t>
  </si>
  <si>
    <t>Madamba</t>
  </si>
  <si>
    <t>Reygie Venancio</t>
  </si>
  <si>
    <t>0966-8202968</t>
  </si>
  <si>
    <t>0948-7343948</t>
  </si>
  <si>
    <t>0998-3835076</t>
  </si>
  <si>
    <t>0998-383-5079</t>
  </si>
  <si>
    <t>reubenmallare@yahoo.com</t>
  </si>
  <si>
    <t>C497</t>
  </si>
  <si>
    <t>Mallare</t>
  </si>
  <si>
    <t>Reuben</t>
  </si>
  <si>
    <t>0917-2736822</t>
  </si>
  <si>
    <t>C362</t>
  </si>
  <si>
    <t>Manaloto</t>
  </si>
  <si>
    <t>Manaysay</t>
  </si>
  <si>
    <t>C418</t>
  </si>
  <si>
    <t>Mangahas</t>
  </si>
  <si>
    <t>Servillano</t>
  </si>
  <si>
    <t>Mapili</t>
  </si>
  <si>
    <t>Fresha Grace</t>
  </si>
  <si>
    <t>0955-1772325</t>
  </si>
  <si>
    <t>mapili.freshagracea@gmail.com</t>
  </si>
  <si>
    <t>marlon.cmm07@gmail.com</t>
  </si>
  <si>
    <t>0917-8740707</t>
  </si>
  <si>
    <t>Martin</t>
  </si>
  <si>
    <t>Johanna Angela</t>
  </si>
  <si>
    <t>0917-4147413</t>
  </si>
  <si>
    <t>mjohannaangela@yahoo.com</t>
  </si>
  <si>
    <t>0938-5858900</t>
  </si>
  <si>
    <t>0946-8267949</t>
  </si>
  <si>
    <t>C755</t>
  </si>
  <si>
    <t>Medina</t>
  </si>
  <si>
    <t>C706</t>
  </si>
  <si>
    <t>Mejia</t>
  </si>
  <si>
    <t>Ma. Francisca Iñez</t>
  </si>
  <si>
    <t>Mendiola</t>
  </si>
  <si>
    <t>Camille Jasel</t>
  </si>
  <si>
    <t>0956-1560106</t>
  </si>
  <si>
    <t>C476</t>
  </si>
  <si>
    <t>Mercado</t>
  </si>
  <si>
    <t>Diolina</t>
  </si>
  <si>
    <t>0918-9136849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</si>
  <si>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</si>
  <si>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</si>
  <si>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</si>
  <si>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</si>
  <si>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</si>
  <si>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</si>
  <si>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</si>
  <si>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</si>
  <si>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Miculob</t>
  </si>
  <si>
    <t>Meriam</t>
  </si>
  <si>
    <t>0950-1767147</t>
  </si>
  <si>
    <t>iamz_amburai@yahoo.com</t>
  </si>
  <si>
    <t>0945-6294017</t>
  </si>
  <si>
    <t>C748</t>
  </si>
  <si>
    <t>Mumar</t>
  </si>
  <si>
    <t>Anastacio</t>
  </si>
  <si>
    <t>0949-3540873</t>
  </si>
  <si>
    <t>amumar38@gmail.com</t>
  </si>
  <si>
    <t>C161</t>
  </si>
  <si>
    <t>Nambong, Jr.</t>
  </si>
  <si>
    <t>Custodio</t>
  </si>
  <si>
    <t>Narte</t>
  </si>
  <si>
    <t>Rosita</t>
  </si>
  <si>
    <t>0998-5600853</t>
  </si>
  <si>
    <t>C462</t>
  </si>
  <si>
    <t>Neptuno</t>
  </si>
  <si>
    <t>Nuñez</t>
  </si>
  <si>
    <t>Eliza Karla</t>
  </si>
  <si>
    <t>63 2 0922-889-9392</t>
  </si>
  <si>
    <t>elizakarlajn@gmail.com</t>
  </si>
  <si>
    <t>63 2 0917-504-2957</t>
  </si>
  <si>
    <t>C695</t>
  </si>
  <si>
    <t>Nysai</t>
  </si>
  <si>
    <t>Yoeun</t>
  </si>
  <si>
    <t>0085-828476</t>
  </si>
  <si>
    <t>Ortiz</t>
  </si>
  <si>
    <t>Oliver John</t>
  </si>
  <si>
    <t>0935-6588008</t>
  </si>
  <si>
    <t>oliverjohnortiz@rocketmail.com</t>
  </si>
  <si>
    <t>C700</t>
  </si>
  <si>
    <t>Osea</t>
  </si>
  <si>
    <t>Henry</t>
  </si>
  <si>
    <t>0908-9288356</t>
  </si>
  <si>
    <t>C645</t>
  </si>
  <si>
    <t>John Henry</t>
  </si>
  <si>
    <t>0939-9277476</t>
  </si>
  <si>
    <t>john.osea.83@gmail.com</t>
  </si>
  <si>
    <t>C686</t>
  </si>
  <si>
    <t>Pabines</t>
  </si>
  <si>
    <t>Aaron</t>
  </si>
  <si>
    <t>0917-4529914</t>
  </si>
  <si>
    <t>Padilla</t>
  </si>
  <si>
    <t>Dorcas Mae</t>
  </si>
  <si>
    <t>63 2 0916-6409353</t>
  </si>
  <si>
    <t>mae_padilla@yahoo.com</t>
  </si>
  <si>
    <t>C671</t>
  </si>
  <si>
    <t>Palacio</t>
  </si>
  <si>
    <t>Agnes</t>
  </si>
  <si>
    <t>fmpalomique@yahoo.com</t>
  </si>
  <si>
    <t>jmpamintuan@philkoei.com.ph</t>
  </si>
  <si>
    <t>C757</t>
  </si>
  <si>
    <t>Pandan</t>
  </si>
  <si>
    <t>Julieto</t>
  </si>
  <si>
    <t>Pangan</t>
  </si>
  <si>
    <t>Karl Antonio</t>
  </si>
  <si>
    <t>63 2 0923-5661607</t>
  </si>
  <si>
    <t>karlpangan@gmail.com</t>
  </si>
  <si>
    <t>Pante</t>
  </si>
  <si>
    <t>Charles</t>
  </si>
  <si>
    <t>0928-2131160</t>
  </si>
  <si>
    <t>0998-8693807</t>
  </si>
  <si>
    <t>Pantino</t>
  </si>
  <si>
    <t>Rey</t>
  </si>
  <si>
    <t>Parreñas</t>
  </si>
  <si>
    <t>Xeanne Danielle</t>
  </si>
  <si>
    <t>0927-8736003</t>
  </si>
  <si>
    <t>xdeparrenas@gmail.com</t>
  </si>
  <si>
    <t>C644</t>
  </si>
  <si>
    <t>Pascua Jr.</t>
  </si>
  <si>
    <t>Felix Noel</t>
  </si>
  <si>
    <t>Peñalosa</t>
  </si>
  <si>
    <t>Melanie</t>
  </si>
  <si>
    <t>Melai_1119@yahoo.com</t>
  </si>
  <si>
    <t>gcpelagio@yahoo.com; gcpelagio@gmail.com</t>
  </si>
  <si>
    <t>C475</t>
  </si>
  <si>
    <t>Pintor</t>
  </si>
  <si>
    <t>Eleanor</t>
  </si>
  <si>
    <t>63 0920-6220977</t>
  </si>
  <si>
    <t>mogs_pintor@yahoo.com</t>
  </si>
  <si>
    <t>63 0916-2322047</t>
  </si>
  <si>
    <t>Politico</t>
  </si>
  <si>
    <t>Mitzi Angela</t>
  </si>
  <si>
    <t>0928-2694134</t>
  </si>
  <si>
    <t>mappolitico@gmail.com</t>
  </si>
  <si>
    <t>Quejado</t>
  </si>
  <si>
    <t>ac_quejado@yahoo.com.ph</t>
  </si>
  <si>
    <t>Quiaoit</t>
  </si>
  <si>
    <t>Daniel Mark</t>
  </si>
  <si>
    <t>0917-5229292</t>
  </si>
  <si>
    <t>danquiaoit@gmail.com</t>
  </si>
  <si>
    <t>rosanoquillain1970@gmail.com</t>
  </si>
  <si>
    <t>quillainsonny@yahoo.com</t>
  </si>
  <si>
    <t>Ramirez</t>
  </si>
  <si>
    <t>Camille Nelmie</t>
  </si>
  <si>
    <t>0947-8170780</t>
  </si>
  <si>
    <t>camille.nelmie@yahoo.com.ph</t>
  </si>
  <si>
    <t>C629</t>
  </si>
  <si>
    <t>Reynaldo</t>
  </si>
  <si>
    <t>0916-4122285</t>
  </si>
  <si>
    <t>0906-5311077</t>
  </si>
  <si>
    <t>Christelle Angela</t>
  </si>
  <si>
    <t>ramos.christelle@yahoo.com</t>
  </si>
  <si>
    <t>0928-8175827</t>
  </si>
  <si>
    <t>hectoraphio@gmail.com</t>
  </si>
  <si>
    <t>Patrick John</t>
  </si>
  <si>
    <t>pjrramos@ph-koei.com</t>
  </si>
  <si>
    <t>C555</t>
  </si>
  <si>
    <t>Raymundo</t>
  </si>
  <si>
    <t>0917-3234967</t>
  </si>
  <si>
    <t>C678</t>
  </si>
  <si>
    <t>Remorta</t>
  </si>
  <si>
    <t>Criza Lyn</t>
  </si>
  <si>
    <t>0907-2863363</t>
  </si>
  <si>
    <t>C720</t>
  </si>
  <si>
    <t>Ricaforte</t>
  </si>
  <si>
    <t>Joanne</t>
  </si>
  <si>
    <t>0933-8668019</t>
  </si>
  <si>
    <t>Rita</t>
  </si>
  <si>
    <t>0915-8968964</t>
  </si>
  <si>
    <t>jeritzie@yahoo.com</t>
  </si>
  <si>
    <t>C544</t>
  </si>
  <si>
    <t>Rivera</t>
  </si>
  <si>
    <t>0917-4713084</t>
  </si>
  <si>
    <t>C602</t>
  </si>
  <si>
    <t>Cherry</t>
  </si>
  <si>
    <t>0917-8566558</t>
  </si>
  <si>
    <t>crivera.consultant@adb.org</t>
  </si>
  <si>
    <t>Rogado</t>
  </si>
  <si>
    <t>Jessa</t>
  </si>
  <si>
    <t>63 917 9368054</t>
  </si>
  <si>
    <t>jessabebida@yahoo.com</t>
  </si>
  <si>
    <t>Rojas Jr.</t>
  </si>
  <si>
    <t>0918-9387561</t>
  </si>
  <si>
    <t>benrojas59@gmail.com</t>
  </si>
  <si>
    <t>C578</t>
  </si>
  <si>
    <t>Rollan</t>
  </si>
  <si>
    <t>Reynar</t>
  </si>
  <si>
    <t>reynarrollan@gmail.com</t>
  </si>
  <si>
    <t>C557</t>
  </si>
  <si>
    <t>Rollolazo</t>
  </si>
  <si>
    <t>Mildred</t>
  </si>
  <si>
    <t>Roque</t>
  </si>
  <si>
    <t>Analie</t>
  </si>
  <si>
    <t>jg_0327@yahoo.com</t>
  </si>
  <si>
    <t>jbsacayan@philkoei.com.ph</t>
  </si>
  <si>
    <t>nikkamariesales@gmail.com</t>
  </si>
  <si>
    <t>C749</t>
  </si>
  <si>
    <t>Sales</t>
  </si>
  <si>
    <t>Nikka Marie</t>
  </si>
  <si>
    <t>0935-4492607</t>
  </si>
  <si>
    <t>0920-5783337</t>
  </si>
  <si>
    <t>bbsaligumba@yahoo.com</t>
  </si>
  <si>
    <t>Salmorin</t>
  </si>
  <si>
    <t>Bonnie</t>
  </si>
  <si>
    <t>0935-2129487</t>
  </si>
  <si>
    <t>Salomon</t>
  </si>
  <si>
    <t>Salvador</t>
  </si>
  <si>
    <t>Patrick Owenn</t>
  </si>
  <si>
    <t>0939-4142119</t>
  </si>
  <si>
    <t>spatrickowenn@gmail.com</t>
  </si>
  <si>
    <t>aosamonte@philkoei.com.ph</t>
  </si>
  <si>
    <t>samonte_ava88@yahoo.com</t>
  </si>
  <si>
    <t>Samoza</t>
  </si>
  <si>
    <t>Peter</t>
  </si>
  <si>
    <t>0918-9239877</t>
  </si>
  <si>
    <t>San Antonio</t>
  </si>
  <si>
    <t>Ian Jasper</t>
  </si>
  <si>
    <t>0929-6317546</t>
  </si>
  <si>
    <t>phersanantonio@gmail.com</t>
  </si>
  <si>
    <t>San Juan</t>
  </si>
  <si>
    <t>joanne_sanjuan@yahoo.com</t>
  </si>
  <si>
    <t>San Miguel</t>
  </si>
  <si>
    <t>Girlie</t>
  </si>
  <si>
    <t>papalouiesanchez@gmail.com</t>
  </si>
  <si>
    <t>0943-0641136</t>
  </si>
  <si>
    <t>Santelices</t>
  </si>
  <si>
    <t>rmsantelices@philkoei.com.ph</t>
  </si>
  <si>
    <t>kaizasantillan@gmail.com</t>
  </si>
  <si>
    <t>C735</t>
  </si>
  <si>
    <t>Santillan</t>
  </si>
  <si>
    <t>Kaiza</t>
  </si>
  <si>
    <t>0945-3592799</t>
  </si>
  <si>
    <t>C440</t>
  </si>
  <si>
    <t>Santos</t>
  </si>
  <si>
    <t>Mariano</t>
  </si>
  <si>
    <t>Rose Mary</t>
  </si>
  <si>
    <t>0926-4764560</t>
  </si>
  <si>
    <t>Serillano</t>
  </si>
  <si>
    <t>Alfredo</t>
  </si>
  <si>
    <t>fred.serillano@gmail.com</t>
  </si>
  <si>
    <t>0939-154-1277</t>
  </si>
  <si>
    <t>ccsimpao@philkoei.com.ph</t>
  </si>
  <si>
    <t>0945-2487393</t>
  </si>
  <si>
    <t>Sinda</t>
  </si>
  <si>
    <t>Carl Christian</t>
  </si>
  <si>
    <t>sgsison@philkoei.com.ph</t>
  </si>
  <si>
    <t>0997-8914132</t>
  </si>
  <si>
    <t>C559</t>
  </si>
  <si>
    <t>Sison, Jr.</t>
  </si>
  <si>
    <t>Cesar</t>
  </si>
  <si>
    <t>0927-4066311</t>
  </si>
  <si>
    <t>Sosa</t>
  </si>
  <si>
    <t>Roncemer</t>
  </si>
  <si>
    <t>0905-9412015</t>
  </si>
  <si>
    <t>ronarchidrafts21@yahoo.com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</si>
  <si>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</si>
  <si>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</si>
  <si>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</si>
  <si>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</si>
  <si>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</si>
  <si>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</si>
  <si>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</si>
  <si>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</si>
  <si>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</si>
  <si>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C028</t>
  </si>
  <si>
    <t>Supangco</t>
  </si>
  <si>
    <t>0908-8795486</t>
  </si>
  <si>
    <t>jsupangco@yahoo.com</t>
  </si>
  <si>
    <t>Tabeta</t>
  </si>
  <si>
    <t>Gerald Joseph</t>
  </si>
  <si>
    <t>0917-8361176</t>
  </si>
  <si>
    <t>gephtabeta@gmail.com</t>
  </si>
  <si>
    <t>C287</t>
  </si>
  <si>
    <t>Tagulinao</t>
  </si>
  <si>
    <t>Frumencio</t>
  </si>
  <si>
    <t>imm.esc@gmail.com</t>
  </si>
  <si>
    <t>0939-7302852</t>
  </si>
  <si>
    <t>Tee</t>
  </si>
  <si>
    <t>Jean Christopher</t>
  </si>
  <si>
    <t>0926-3689040</t>
  </si>
  <si>
    <t>christophertee07@yahoo.com</t>
  </si>
  <si>
    <t>Templo</t>
  </si>
  <si>
    <t>0918-9446758</t>
  </si>
  <si>
    <t>Cristina</t>
  </si>
  <si>
    <t>0998-8844959</t>
  </si>
  <si>
    <t>C727</t>
  </si>
  <si>
    <t>Tisbe</t>
  </si>
  <si>
    <t>Remelyn</t>
  </si>
  <si>
    <t>0917-1005890</t>
  </si>
  <si>
    <t>0915-4755065</t>
  </si>
  <si>
    <t>Mark</t>
  </si>
  <si>
    <t>C484</t>
  </si>
  <si>
    <t>Tolledo</t>
  </si>
  <si>
    <t>63 2 0908-8601022</t>
  </si>
  <si>
    <t>Tomeldan</t>
  </si>
  <si>
    <t>Michael</t>
  </si>
  <si>
    <t>Tugublimas</t>
  </si>
  <si>
    <t>0919-4723649</t>
  </si>
  <si>
    <t>enelra1281@gmail.com</t>
  </si>
  <si>
    <t>0926-5977523</t>
  </si>
  <si>
    <t>0999-8892349</t>
  </si>
  <si>
    <t>bob_uga@hotmail.com</t>
  </si>
  <si>
    <t>C149</t>
  </si>
  <si>
    <t>Urbano</t>
  </si>
  <si>
    <t>Gene</t>
  </si>
  <si>
    <t>genur_1216@yahoo.com</t>
  </si>
  <si>
    <t>C487</t>
  </si>
  <si>
    <t>Vallo</t>
  </si>
  <si>
    <t>Romulo</t>
  </si>
  <si>
    <t>0927-345-0162</t>
  </si>
  <si>
    <t>C506</t>
  </si>
  <si>
    <t>0918-9193766</t>
  </si>
  <si>
    <t>Vasquez</t>
  </si>
  <si>
    <t>Maria Miracle</t>
  </si>
  <si>
    <t>miracle.litimco@gmail.com</t>
  </si>
  <si>
    <t>Velazco</t>
  </si>
  <si>
    <t>Yvette</t>
  </si>
  <si>
    <t>yzv1126@yahoo.com.ph</t>
  </si>
  <si>
    <t>aqvilladiego@philkoei.com.ph</t>
  </si>
  <si>
    <t>Villamin</t>
  </si>
  <si>
    <t>Jaimie</t>
  </si>
  <si>
    <t>0927-3748794</t>
  </si>
  <si>
    <t>ms.jaimievillamin@gmail.com</t>
  </si>
  <si>
    <t>Villegas</t>
  </si>
  <si>
    <t>Luis</t>
  </si>
  <si>
    <t>0975-3897079</t>
  </si>
  <si>
    <t>mr.villegas_luis@yahoo.com</t>
  </si>
  <si>
    <t>Viloria</t>
  </si>
  <si>
    <t>Teddy</t>
  </si>
  <si>
    <t>0922-4709176</t>
  </si>
  <si>
    <t>viloriats@yahoo.com</t>
  </si>
  <si>
    <t>Vitug</t>
  </si>
  <si>
    <t>Cherrie</t>
  </si>
  <si>
    <t>0998-973-7964</t>
  </si>
  <si>
    <t>cdvitug@gmail.com</t>
  </si>
  <si>
    <t>Vivar</t>
  </si>
  <si>
    <t>Daniel Lawrence</t>
  </si>
  <si>
    <t>0905-2115068</t>
  </si>
  <si>
    <t>vivarlawrence@gmail.com</t>
  </si>
  <si>
    <t>Yambot</t>
  </si>
  <si>
    <t>Rudolph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</si>
</sst>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363636"/>
      <name val="Helvetica"/>
      <family val="2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</font>
    <font>
      <sz val="11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b/>
      <sz val="11"/>
      <color rgb="FF363636"/>
      <name val="Helvetica"/>
    </font>
    <font>
      <u/>
      <sz val="11"/>
      <color theme="10"/>
      <name val="Calibri"/>
      <family val="2"/>
      <scheme val="minor"/>
    </font>
    <font>
      <sz val="10"/>
      <color rgb="FF363636"/>
      <name val="Helvetica"/>
    </font>
    <font>
      <sz val="10"/>
      <color rgb="FF03476F"/>
      <name val="Helvetica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indexed="64"/>
      </patternFill>
    </fill>
    <fill>
      <patternFill patternType="solid">
        <fgColor rgb="FFC6CEB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DDDDDD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1" fillId="0" borderId="0"/>
    <xf numFmtId="0" fontId="4" fillId="0" borderId="0"/>
    <xf numFmtId="0" fontId="10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2">
    <xf numFmtId="0" fontId="0" fillId="0" borderId="0" xfId="0" applyAlignment="1">
      <alignment vertical="center"/>
    </xf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3" borderId="1" xfId="0" applyFont="1" applyFill="1" applyBorder="1" applyAlignment="1">
      <alignment horizontal="right" vertical="top"/>
    </xf>
    <xf numFmtId="0" fontId="3" fillId="3" borderId="3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right" vertical="top"/>
    </xf>
    <xf numFmtId="0" fontId="2" fillId="4" borderId="0" xfId="0" applyFont="1" applyFill="1" applyAlignment="1"/>
    <xf numFmtId="0" fontId="2" fillId="0" borderId="0" xfId="0" applyFont="1" applyAlignment="1">
      <alignment horizontal="right"/>
    </xf>
    <xf numFmtId="0" fontId="3" fillId="3" borderId="4" xfId="0" applyFont="1" applyFill="1" applyBorder="1" applyAlignment="1">
      <alignment horizontal="right" vertical="top"/>
    </xf>
    <xf numFmtId="0" fontId="3" fillId="3" borderId="2" xfId="0" applyFont="1" applyFill="1" applyBorder="1" applyAlignment="1">
      <alignment horizontal="right" vertical="top"/>
    </xf>
    <xf numFmtId="0" fontId="3" fillId="3" borderId="0" xfId="0" applyFont="1" applyFill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2" fillId="0" borderId="3" xfId="0" applyFont="1" applyBorder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right"/>
    </xf>
    <xf numFmtId="0" fontId="2" fillId="3" borderId="0" xfId="0" applyFont="1" applyFill="1" applyAlignment="1"/>
    <xf numFmtId="164" fontId="2" fillId="4" borderId="0" xfId="0" applyNumberFormat="1" applyFont="1" applyFill="1" applyAlignment="1"/>
    <xf numFmtId="0" fontId="2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4" fillId="0" borderId="0" xfId="1"/>
    <xf numFmtId="0" fontId="5" fillId="0" borderId="0" xfId="1" applyFont="1"/>
    <xf numFmtId="0" fontId="5" fillId="0" borderId="0" xfId="1" quotePrefix="1" applyFont="1"/>
    <xf numFmtId="164" fontId="5" fillId="0" borderId="0" xfId="1" applyNumberFormat="1" applyFont="1"/>
    <xf numFmtId="0" fontId="6" fillId="5" borderId="0" xfId="1" applyFont="1" applyFill="1"/>
    <xf numFmtId="0" fontId="9" fillId="0" borderId="0" xfId="3" applyFont="1" applyAlignment="1">
      <alignment horizontal="center"/>
    </xf>
    <xf numFmtId="0" fontId="8" fillId="0" borderId="0" xfId="2" applyFont="1" applyAlignment="1">
      <alignment horizontal="center"/>
    </xf>
    <xf numFmtId="16" fontId="9" fillId="0" borderId="0" xfId="1" applyNumberFormat="1" applyFont="1" applyAlignment="1">
      <alignment horizontal="center"/>
    </xf>
    <xf numFmtId="0" fontId="4" fillId="0" borderId="0" xfId="1" applyAlignment="1">
      <alignment horizontal="center"/>
    </xf>
    <xf numFmtId="0" fontId="1" fillId="0" borderId="0" xfId="2"/>
    <xf numFmtId="0" fontId="8" fillId="0" borderId="0" xfId="2" applyFont="1"/>
    <xf numFmtId="0" fontId="11" fillId="0" borderId="0" xfId="4" applyFont="1"/>
    <xf numFmtId="0" fontId="8" fillId="0" borderId="0" xfId="2" applyFont="1" applyAlignment="1">
      <alignment horizontal="left"/>
    </xf>
    <xf numFmtId="0" fontId="9" fillId="0" borderId="0" xfId="1" applyFont="1"/>
    <xf numFmtId="0" fontId="12" fillId="3" borderId="1" xfId="4" applyFont="1" applyFill="1" applyBorder="1" applyAlignment="1">
      <alignment vertical="top" wrapText="1"/>
    </xf>
    <xf numFmtId="0" fontId="11" fillId="0" borderId="0" xfId="2" applyFont="1"/>
    <xf numFmtId="0" fontId="11" fillId="3" borderId="5" xfId="3" applyFont="1" applyFill="1" applyBorder="1" applyAlignment="1">
      <alignment vertical="center" wrapText="1"/>
    </xf>
    <xf numFmtId="0" fontId="11" fillId="6" borderId="5" xfId="3" applyFont="1" applyFill="1" applyBorder="1" applyAlignment="1">
      <alignment vertical="center" wrapText="1"/>
    </xf>
    <xf numFmtId="0" fontId="8" fillId="0" borderId="0" xfId="1" applyFont="1" applyAlignment="1">
      <alignment horizontal="left"/>
    </xf>
    <xf numFmtId="0" fontId="13" fillId="0" borderId="0" xfId="2" applyFont="1"/>
    <xf numFmtId="0" fontId="4" fillId="0" borderId="0" xfId="3"/>
    <xf numFmtId="0" fontId="14" fillId="3" borderId="1" xfId="2" applyFont="1" applyFill="1" applyBorder="1" applyAlignment="1">
      <alignment horizontal="left" vertical="top" wrapText="1"/>
    </xf>
    <xf numFmtId="0" fontId="14" fillId="3" borderId="1" xfId="2" applyFont="1" applyFill="1" applyBorder="1" applyAlignment="1">
      <alignment horizontal="center" vertical="top" wrapText="1"/>
    </xf>
    <xf numFmtId="0" fontId="14" fillId="3" borderId="6" xfId="2" applyFont="1" applyFill="1" applyBorder="1" applyAlignment="1">
      <alignment horizontal="left" vertical="top" wrapText="1"/>
    </xf>
    <xf numFmtId="0" fontId="14" fillId="3" borderId="6" xfId="2" applyFont="1" applyFill="1" applyBorder="1" applyAlignment="1">
      <alignment vertical="top" wrapText="1"/>
    </xf>
    <xf numFmtId="0" fontId="7" fillId="0" borderId="0" xfId="2" applyFont="1"/>
    <xf numFmtId="16" fontId="7" fillId="0" borderId="0" xfId="2" applyNumberFormat="1" applyFont="1"/>
    <xf numFmtId="0" fontId="15" fillId="3" borderId="1" xfId="5" applyFill="1" applyBorder="1" applyAlignment="1">
      <alignment vertical="top" wrapText="1"/>
    </xf>
    <xf numFmtId="0" fontId="16" fillId="3" borderId="1" xfId="2" applyFont="1" applyFill="1" applyBorder="1" applyAlignment="1">
      <alignment horizontal="center" vertical="top" wrapText="1"/>
    </xf>
    <xf numFmtId="0" fontId="16" fillId="3" borderId="1" xfId="2" applyFont="1" applyFill="1" applyBorder="1" applyAlignment="1">
      <alignment horizontal="left" vertical="top" wrapText="1"/>
    </xf>
    <xf numFmtId="0" fontId="16" fillId="3" borderId="1" xfId="2" applyFont="1" applyFill="1" applyBorder="1" applyAlignment="1">
      <alignment vertical="top" wrapText="1"/>
    </xf>
    <xf numFmtId="0" fontId="15" fillId="3" borderId="4" xfId="5" applyFill="1" applyBorder="1" applyAlignment="1">
      <alignment vertical="top" wrapText="1"/>
    </xf>
    <xf numFmtId="0" fontId="16" fillId="3" borderId="4" xfId="2" applyFont="1" applyFill="1" applyBorder="1" applyAlignment="1">
      <alignment horizontal="left" vertical="top" wrapText="1"/>
    </xf>
    <xf numFmtId="0" fontId="16" fillId="3" borderId="4" xfId="2" applyFont="1" applyFill="1" applyBorder="1" applyAlignment="1">
      <alignment vertical="top" wrapText="1"/>
    </xf>
    <xf numFmtId="0" fontId="15" fillId="3" borderId="3" xfId="5" applyFill="1" applyBorder="1" applyAlignment="1">
      <alignment vertical="top" wrapText="1"/>
    </xf>
    <xf numFmtId="0" fontId="16" fillId="3" borderId="3" xfId="2" applyFont="1" applyFill="1" applyBorder="1" applyAlignment="1">
      <alignment horizontal="left" vertical="top" wrapText="1"/>
    </xf>
    <xf numFmtId="0" fontId="16" fillId="3" borderId="3" xfId="2" applyFont="1" applyFill="1" applyBorder="1" applyAlignment="1">
      <alignment vertical="top" wrapText="1"/>
    </xf>
    <xf numFmtId="0" fontId="17" fillId="3" borderId="2" xfId="2" applyFont="1" applyFill="1" applyBorder="1" applyAlignment="1">
      <alignment vertical="top" wrapText="1"/>
    </xf>
    <xf numFmtId="0" fontId="16" fillId="3" borderId="2" xfId="2" applyFont="1" applyFill="1" applyBorder="1" applyAlignment="1">
      <alignment horizontal="left" vertical="top" wrapText="1"/>
    </xf>
    <xf numFmtId="0" fontId="16" fillId="3" borderId="2" xfId="2" applyFont="1" applyFill="1" applyBorder="1" applyAlignment="1">
      <alignment vertical="top" wrapText="1"/>
    </xf>
    <xf numFmtId="0" fontId="15" fillId="3" borderId="2" xfId="5" applyFill="1" applyBorder="1" applyAlignment="1">
      <alignment vertical="top" wrapText="1"/>
    </xf>
    <xf numFmtId="0" fontId="17" fillId="3" borderId="3" xfId="2" applyFont="1" applyFill="1" applyBorder="1" applyAlignment="1">
      <alignment vertical="top" wrapText="1"/>
    </xf>
    <xf numFmtId="0" fontId="15" fillId="7" borderId="1" xfId="5" applyFill="1" applyBorder="1" applyAlignment="1">
      <alignment vertical="top" wrapText="1"/>
    </xf>
    <xf numFmtId="0" fontId="16" fillId="7" borderId="1" xfId="2" applyFont="1" applyFill="1" applyBorder="1" applyAlignment="1">
      <alignment horizontal="center" vertical="top" wrapText="1"/>
    </xf>
    <xf numFmtId="0" fontId="16" fillId="7" borderId="1" xfId="2" applyFont="1" applyFill="1" applyBorder="1" applyAlignment="1">
      <alignment horizontal="left" vertical="top" wrapText="1"/>
    </xf>
    <xf numFmtId="0" fontId="16" fillId="7" borderId="1" xfId="2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0" applyFont="1" applyAlignment="1"/>
    <xf numFmtId="0" fontId="8" fillId="0" borderId="0" xfId="2" applyFont="1" applyAlignment="1">
      <alignment horizontal="center"/>
    </xf>
    <xf numFmtId="0" fontId="16" fillId="3" borderId="4" xfId="2" applyFont="1" applyFill="1" applyBorder="1" applyAlignment="1">
      <alignment horizontal="center" vertical="top" wrapText="1"/>
    </xf>
    <xf numFmtId="0" fontId="16" fillId="3" borderId="3" xfId="2" applyFont="1" applyFill="1" applyBorder="1" applyAlignment="1">
      <alignment horizontal="center" vertical="top" wrapText="1"/>
    </xf>
    <xf numFmtId="0" fontId="16" fillId="3" borderId="2" xfId="2" applyFont="1" applyFill="1" applyBorder="1" applyAlignment="1">
      <alignment horizontal="center" vertical="top" wrapText="1"/>
    </xf>
    <xf numFmtId="0" fontId="15" fillId="3" borderId="4" xfId="5" applyFill="1" applyBorder="1" applyAlignment="1">
      <alignment vertical="top" wrapText="1"/>
    </xf>
    <xf numFmtId="0" fontId="15" fillId="3" borderId="3" xfId="5" applyFill="1" applyBorder="1" applyAlignment="1">
      <alignment vertical="top" wrapText="1"/>
    </xf>
    <xf numFmtId="0" fontId="15" fillId="3" borderId="2" xfId="5" applyFill="1" applyBorder="1" applyAlignment="1">
      <alignment vertical="top" wrapText="1"/>
    </xf>
    <xf numFmtId="0" fontId="16" fillId="3" borderId="4" xfId="2" applyFont="1" applyFill="1" applyBorder="1" applyAlignment="1">
      <alignment vertical="top" wrapText="1"/>
    </xf>
    <xf numFmtId="0" fontId="16" fillId="3" borderId="3" xfId="2" applyFont="1" applyFill="1" applyBorder="1" applyAlignment="1">
      <alignment vertical="top" wrapText="1"/>
    </xf>
    <xf numFmtId="0" fontId="16" fillId="3" borderId="2" xfId="2" applyFont="1" applyFill="1" applyBorder="1" applyAlignment="1">
      <alignment vertical="top" wrapText="1"/>
    </xf>
  </cellXfs>
  <cellStyles count="6">
    <cellStyle name="Hyperlink 2" xfId="4" xr:uid="{1204056C-C838-4D45-868B-BD5F47F0E227}"/>
    <cellStyle name="Hyperlink 2 2" xfId="5" xr:uid="{2B234048-0BAB-40FF-AC99-529C843839F4}"/>
    <cellStyle name="Normal" xfId="0" builtinId="0"/>
    <cellStyle name="Normal 2" xfId="1" xr:uid="{265C3323-9FA4-414C-AFD0-0F3A8290315D}"/>
    <cellStyle name="Normal 2 2" xfId="2" xr:uid="{2C6C9825-137C-4668-BCBC-D69CAAB86A49}"/>
    <cellStyle name="Normal 3" xfId="3" xr:uid="{527B091C-6112-4E13-866F-41A4C337B19F}"/>
  </cellStyles>
  <dxfs count="2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4A771A63-22B4-4EDE-A343-19ACCB8CA7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9F29890E-A914-455F-8A51-97190349E4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01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35372380-EDA4-4DA4-A4C3-8C202F3F71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86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5F35C21D-72C0-4319-9B4C-F3D412A208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5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F5828682-1994-4718-B7AD-F3CA092BD0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201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C0F28A9B-6ADE-43C1-9634-04E19C225A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67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F6A0E48E-A047-4655-8611-0983A5B2CF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93457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960B4174-3FC2-4D3D-9D69-77190648CA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34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13654BB5-1499-4AC4-93EC-B0B05910AE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344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9F24A900-E0B0-4ECC-A268-A0AE338BA2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506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549D177C-9AF1-482A-8489-249918CE9A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049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F6A42249-E9E7-43BE-BFBF-606D8044CF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4117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079EC778-493D-4EE6-8E32-EF85C15234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546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BB892825-B695-4062-8EBD-5CCE1FD63FFD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773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90FD7B19-8930-4362-9A81-2B2AD6A328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250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776A13A3-B28A-4B98-A49C-A0578CA640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754850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51DBFD98-3DDF-4138-B0F1-7583A33973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297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6EB44687-6238-4D48-9EB7-D249E66E61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555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DF5C120F-8CC3-428D-B1C3-7BB4348390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1744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D05BBB4A-7A2A-42C6-B58A-3BF234465A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888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1E230DB9-47B5-4576-9E7B-22299285FB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5746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1BA806F6-8BC7-4C25-B806-590253341B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660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4D210C90-1E12-40EE-B5D2-4CD8BB0AB1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7346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EDB3A76A-E03D-4A42-9E81-0CD75CFF79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9603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E29CC7F2-766F-4B70-A15F-BE058BCF78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575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39BF02AD-FFA3-4FD2-A9AD-F6EF5FF921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937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46D4270E-8FB8-41FE-B468-6E79EF3B31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299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ADF57471-FB55-442F-9A2F-BF3BB8468B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3851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116A7B07-C17F-4668-952B-D9B81290D7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40042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29FE42FD-7DD9-4A49-953E-1A142A7D24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6776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EB09DD45-1AB8-456C-BCA9-6704EC33FE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519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BA8030A3-8957-4491-84D7-C3FB9DAA63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2538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3A9CE5D-1C6B-436F-BEC1-2052D071C1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767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FDB65AB4-B20E-46DC-ABEE-E966EA6F41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310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2D65BEBB-A654-48CB-81DA-C9953835E9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3393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E8B98C54-5DD9-4EB4-B4ED-D4C1FB50FA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958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458C3360-796D-4AD7-86CE-5BDACA96C3C3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9301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3E5E0BA2-5467-466A-A2D7-478BBEFA85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9796700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0A73F52F-D97D-4983-B929-DE7F014BC3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0177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FB57FFDB-C447-496E-9B34-15D828F791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883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D8D54D1C-7CFA-4488-BCDF-E5B7F09BC8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361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46B5CC95-917C-4A9B-B50B-44E61FF667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2398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7F4391C7-5F51-496B-88EC-E189711BFE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265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9799325D-A47C-4B5D-AECD-9C1EA131C3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608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15A381BB-DC2A-445B-9E89-6DAB658A97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656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0C7A5D43-77DB-4C87-B94D-7CDE9583D3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0276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59417FFE-BBC5-40D9-B47A-B242C486F8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49440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B12B8406-9C59-4B58-B7BE-A646B4BC01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256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2889D70A-19F8-4EE9-A33F-11048266FE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799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4393749A-538C-4523-B37A-4D9FBB0588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4184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5ABCFA19-468D-4199-858B-1D844CC8BE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132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4AC55B69-CD2D-4AFE-92B0-48256CD5AB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675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0DEA1726-79DB-4A74-8BD1-86ED38B5B2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0189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BB43A745-9ED3-438F-8F52-2AE697E011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4856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4C8742EB-EFC0-4F04-A596-48CFBA2719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7143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C0A86E3C-FD55-44EA-A3F9-08F505FDB8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4001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ABBADAD8-F7FA-4B05-B503-03D44A2933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85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0B1AC241-563B-408B-A8AF-5AFAA2A24B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943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ACD90A92-B2CE-482A-87D1-AF690FF7ED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486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7A7FC4D3-30E2-4008-9EA8-6712AFAB389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96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27615EBF-3589-4BEC-AEEE-4E7703BC54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1676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28223E65-4C5F-4F84-905C-6FB2B46F93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0388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140A228F-A71D-4D6B-B218-CB43AB46C6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3626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EEBBB61A-5BC5-430C-8AA6-347FA1503D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9056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CBA365A4-163C-4D36-95D1-A7EFB38FB1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858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C9BAED16-D1AC-492F-9DCC-0878FDC1ACB2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5725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31D6AA0E-DFE3-4B5E-B730-6CA511D35C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41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55903F42-5526-4FEC-A64D-017FC57FA8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82681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AE3905C8-BEA3-4D59-9BBB-5608793970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0963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440B954F-6902-48A9-8E94-BF240DD6A3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154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1D7D13BB-FB86-4AFA-B551-CB5B875989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126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D86490C9-774F-4A9E-8DA9-2DA9915873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992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3C6BF6A6-29A0-45D9-918A-B6C3D3F3D9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535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000371F6-A824-4C24-81AC-A381D435BC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9745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2554220A-2B10-42D5-B775-D7ED6EF471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4316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8D6B5E69-A010-4486-B10D-A84488BE13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3384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3454040D-D7B3-48CB-86FC-D6B5155E8C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03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9F706B80-C554-41D4-9F31-D326AE6BF7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108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D09C5ACD-2DEE-4BAB-9C8B-C1BB56FA17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09662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83BFEE46-07DB-4683-830E-BE34948DAA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833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0DD8588E-B86C-404A-B4FD-75B5403650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2699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FF0717B4-0870-4F89-A576-105FF669A4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385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F9502BB9-FDC5-43C9-87D6-F07C548328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614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57FE81F7-7FCB-40DD-A374-4A35302B07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119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D183A758-398A-49C5-B950-91A6BFB28C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290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F49C4946-0500-4394-A6E2-2FE8CE90388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79567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020CF2DC-9FC7-40AE-8D1F-609E8E9743F3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8148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F5DC6695-99EC-4A5D-97ED-66C67F8291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2053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638A2052-1EF2-436F-A408-5EEADA801C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2532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8C4D517F-E8F0-451F-8EF2-5CDC34AE2A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72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1D6441F1-7A6C-454D-843B-EB41ED9816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6387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D31AF9B0-ACD3-4116-BCDA-1F7394020E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216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6C445D37-F71A-443D-8707-A555B3E975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758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C56035BB-9BBB-4E21-A649-522164F82F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03686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2F388B6E-6103-461B-BFE5-6A11ED70A8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092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7706BC0F-5094-4B97-A236-C7223BA90F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711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A9FBD2A8-DBF6-4C41-8523-75153313F5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102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550886AF-4B57-4484-BC56-931C411F87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64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B2B426D7-2960-4C4C-95C8-382734E0E0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407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EFD3C2DC-AB49-4E5C-A7A1-BF6D92CF5A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950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FFC6DB4C-137D-4FC8-A622-C46CBF508F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855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78EDDA08-4CD9-41F3-A59B-3B55D18BFA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8207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F7DAFBE9-032F-489C-887E-616D841E6F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9265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odumaya11@gmail.com" TargetMode="External"/><Relationship Id="rId299" Type="http://schemas.openxmlformats.org/officeDocument/2006/relationships/hyperlink" Target="mailto:spatrickowenn@gmail.com" TargetMode="External"/><Relationship Id="rId303" Type="http://schemas.openxmlformats.org/officeDocument/2006/relationships/hyperlink" Target="mailto:ipsanantonio@philkoei.com.ph" TargetMode="External"/><Relationship Id="rId21" Type="http://schemas.openxmlformats.org/officeDocument/2006/relationships/hyperlink" Target="mailto:antonio@gmail.com" TargetMode="External"/><Relationship Id="rId42" Type="http://schemas.openxmlformats.org/officeDocument/2006/relationships/hyperlink" Target="mailto:cuevasaser@gmail.com" TargetMode="External"/><Relationship Id="rId63" Type="http://schemas.openxmlformats.org/officeDocument/2006/relationships/hyperlink" Target="mailto:rscajr@yahoo.com" TargetMode="External"/><Relationship Id="rId84" Type="http://schemas.openxmlformats.org/officeDocument/2006/relationships/hyperlink" Target="mailto:julianedcortez@gmail.com" TargetMode="External"/><Relationship Id="rId138" Type="http://schemas.openxmlformats.org/officeDocument/2006/relationships/hyperlink" Target="mailto:brfuertes@philkoei.com.ph" TargetMode="External"/><Relationship Id="rId159" Type="http://schemas.openxmlformats.org/officeDocument/2006/relationships/hyperlink" Target="mailto:waguieb@yahoo.com" TargetMode="External"/><Relationship Id="rId324" Type="http://schemas.openxmlformats.org/officeDocument/2006/relationships/hyperlink" Target="mailto:cesarsison624@yahoo.com" TargetMode="External"/><Relationship Id="rId345" Type="http://schemas.openxmlformats.org/officeDocument/2006/relationships/hyperlink" Target="mailto:attugublimas@philkoei.com.ph" TargetMode="External"/><Relationship Id="rId366" Type="http://schemas.openxmlformats.org/officeDocument/2006/relationships/hyperlink" Target="mailto:dfvivar@philkoei.com.ph" TargetMode="External"/><Relationship Id="rId170" Type="http://schemas.openxmlformats.org/officeDocument/2006/relationships/hyperlink" Target="mailto:kginso@philkoei.com.ph" TargetMode="External"/><Relationship Id="rId191" Type="http://schemas.openxmlformats.org/officeDocument/2006/relationships/hyperlink" Target="mailto:egdl@lopezandpartners.com" TargetMode="External"/><Relationship Id="rId205" Type="http://schemas.openxmlformats.org/officeDocument/2006/relationships/hyperlink" Target="mailto:reubenmallare@yahoo.com" TargetMode="External"/><Relationship Id="rId226" Type="http://schemas.openxmlformats.org/officeDocument/2006/relationships/hyperlink" Target="mailto:ccnjr3@yahoo.com" TargetMode="External"/><Relationship Id="rId247" Type="http://schemas.openxmlformats.org/officeDocument/2006/relationships/hyperlink" Target="mailto:cppante@hotmail.com" TargetMode="External"/><Relationship Id="rId107" Type="http://schemas.openxmlformats.org/officeDocument/2006/relationships/hyperlink" Target="mailto:rcdelarama@philkoei.com.ph" TargetMode="External"/><Relationship Id="rId268" Type="http://schemas.openxmlformats.org/officeDocument/2006/relationships/hyperlink" Target="mailto:cmramos@philkoei.com.ph" TargetMode="External"/><Relationship Id="rId289" Type="http://schemas.openxmlformats.org/officeDocument/2006/relationships/hyperlink" Target="mailto:aaroque@philkoei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jhen7491@gmail.com" TargetMode="External"/><Relationship Id="rId53" Type="http://schemas.openxmlformats.org/officeDocument/2006/relationships/hyperlink" Target="mailto:acbonete@philkoei.com.ph" TargetMode="External"/><Relationship Id="rId74" Type="http://schemas.openxmlformats.org/officeDocument/2006/relationships/hyperlink" Target="mailto:ericcea2020@gmail.com" TargetMode="External"/><Relationship Id="rId128" Type="http://schemas.openxmlformats.org/officeDocument/2006/relationships/hyperlink" Target="mailto:bellafajarda@yahoo.com" TargetMode="External"/><Relationship Id="rId149" Type="http://schemas.openxmlformats.org/officeDocument/2006/relationships/hyperlink" Target="mailto:dzewyngiray@gmail.com" TargetMode="External"/><Relationship Id="rId314" Type="http://schemas.openxmlformats.org/officeDocument/2006/relationships/hyperlink" Target="mailto:rgsantos@philkoei.com.ph" TargetMode="External"/><Relationship Id="rId335" Type="http://schemas.openxmlformats.org/officeDocument/2006/relationships/hyperlink" Target="mailto:imm.esc@gmail.com" TargetMode="External"/><Relationship Id="rId356" Type="http://schemas.openxmlformats.org/officeDocument/2006/relationships/hyperlink" Target="mailto:yzv1126@yahoo.com.ph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rqdanguilan@philkoei.com.ph" TargetMode="External"/><Relationship Id="rId160" Type="http://schemas.openxmlformats.org/officeDocument/2006/relationships/hyperlink" Target="mailto:ogulinao@yahoo.com" TargetMode="External"/><Relationship Id="rId181" Type="http://schemas.openxmlformats.org/officeDocument/2006/relationships/hyperlink" Target="mailto:bobotlagmay@gmail.com" TargetMode="External"/><Relationship Id="rId216" Type="http://schemas.openxmlformats.org/officeDocument/2006/relationships/hyperlink" Target="mailto:arch.ishkamejia@gmail.com" TargetMode="External"/><Relationship Id="rId237" Type="http://schemas.openxmlformats.org/officeDocument/2006/relationships/hyperlink" Target="mailto:pabinesaaron@yahoo.com" TargetMode="External"/><Relationship Id="rId258" Type="http://schemas.openxmlformats.org/officeDocument/2006/relationships/hyperlink" Target="mailto:mappolitico@gmail.com" TargetMode="External"/><Relationship Id="rId279" Type="http://schemas.openxmlformats.org/officeDocument/2006/relationships/hyperlink" Target="mailto:pcrivera@gmail.com" TargetMode="External"/><Relationship Id="rId22" Type="http://schemas.openxmlformats.org/officeDocument/2006/relationships/hyperlink" Target="mailto:mbaquino@philkoei.com.ph" TargetMode="External"/><Relationship Id="rId43" Type="http://schemas.openxmlformats.org/officeDocument/2006/relationships/hyperlink" Target="mailto:acbellen@philkoei.com.ph" TargetMode="External"/><Relationship Id="rId64" Type="http://schemas.openxmlformats.org/officeDocument/2006/relationships/hyperlink" Target="mailto:abelle_cajita@yahoo.com" TargetMode="External"/><Relationship Id="rId118" Type="http://schemas.openxmlformats.org/officeDocument/2006/relationships/hyperlink" Target="mailto:tndungca@philkoei.com.ph" TargetMode="External"/><Relationship Id="rId139" Type="http://schemas.openxmlformats.org/officeDocument/2006/relationships/hyperlink" Target="mailto:v.michaelgabriel@gmail.com" TargetMode="External"/><Relationship Id="rId290" Type="http://schemas.openxmlformats.org/officeDocument/2006/relationships/hyperlink" Target="mailto:jg_0327@yahoo.com" TargetMode="External"/><Relationship Id="rId304" Type="http://schemas.openxmlformats.org/officeDocument/2006/relationships/hyperlink" Target="mailto:phersanantonio@gmail.com" TargetMode="External"/><Relationship Id="rId325" Type="http://schemas.openxmlformats.org/officeDocument/2006/relationships/hyperlink" Target="mailto:rrsosa@philkoei.com.ph" TargetMode="External"/><Relationship Id="rId346" Type="http://schemas.openxmlformats.org/officeDocument/2006/relationships/hyperlink" Target="mailto:enelra1281@gmail.com" TargetMode="External"/><Relationship Id="rId367" Type="http://schemas.openxmlformats.org/officeDocument/2006/relationships/hyperlink" Target="mailto:vivarlawrence@gmail.com" TargetMode="External"/><Relationship Id="rId85" Type="http://schemas.openxmlformats.org/officeDocument/2006/relationships/hyperlink" Target="mailto:ddcris@philkoei.com.ph" TargetMode="External"/><Relationship Id="rId150" Type="http://schemas.openxmlformats.org/officeDocument/2006/relationships/hyperlink" Target="mailto:raymundggo@gmail.com" TargetMode="External"/><Relationship Id="rId171" Type="http://schemas.openxmlformats.org/officeDocument/2006/relationships/hyperlink" Target="mailto:ronaldjariel@yahoo.com" TargetMode="External"/><Relationship Id="rId192" Type="http://schemas.openxmlformats.org/officeDocument/2006/relationships/hyperlink" Target="mailto:anteng_acirol@yahoo.com" TargetMode="External"/><Relationship Id="rId206" Type="http://schemas.openxmlformats.org/officeDocument/2006/relationships/hyperlink" Target="mailto:manaloto.joe53@yahoo.com" TargetMode="External"/><Relationship Id="rId227" Type="http://schemas.openxmlformats.org/officeDocument/2006/relationships/hyperlink" Target="mailto:rmnarte@philkoei.com.ph" TargetMode="External"/><Relationship Id="rId248" Type="http://schemas.openxmlformats.org/officeDocument/2006/relationships/hyperlink" Target="mailto:rppantino@philkoei.com.ph" TargetMode="External"/><Relationship Id="rId269" Type="http://schemas.openxmlformats.org/officeDocument/2006/relationships/hyperlink" Target="mailto:ramos.christelle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edwardbailon137@gmail.com" TargetMode="External"/><Relationship Id="rId108" Type="http://schemas.openxmlformats.org/officeDocument/2006/relationships/hyperlink" Target="mailto:raymond.delarama@yahoo.com" TargetMode="External"/><Relationship Id="rId129" Type="http://schemas.openxmlformats.org/officeDocument/2006/relationships/hyperlink" Target="mailto:ccfayl12@gmail.com" TargetMode="External"/><Relationship Id="rId280" Type="http://schemas.openxmlformats.org/officeDocument/2006/relationships/hyperlink" Target="mailto:chebrivera@yahoo.com" TargetMode="External"/><Relationship Id="rId315" Type="http://schemas.openxmlformats.org/officeDocument/2006/relationships/hyperlink" Target="mailto:fredserillano170@gmail.com" TargetMode="External"/><Relationship Id="rId336" Type="http://schemas.openxmlformats.org/officeDocument/2006/relationships/hyperlink" Target="mailto:lanjimee@hotmail.com" TargetMode="External"/><Relationship Id="rId357" Type="http://schemas.openxmlformats.org/officeDocument/2006/relationships/hyperlink" Target="mailto:aqvilladiego@philkoei.com.ph" TargetMode="External"/><Relationship Id="rId54" Type="http://schemas.openxmlformats.org/officeDocument/2006/relationships/hyperlink" Target="mailto:bonete.abernard@yahoo.com" TargetMode="External"/><Relationship Id="rId75" Type="http://schemas.openxmlformats.org/officeDocument/2006/relationships/hyperlink" Target="mailto:adchew@gmail.com" TargetMode="External"/><Relationship Id="rId96" Type="http://schemas.openxmlformats.org/officeDocument/2006/relationships/hyperlink" Target="mailto:rizalina_danguilan@yahoo.com" TargetMode="External"/><Relationship Id="rId140" Type="http://schemas.openxmlformats.org/officeDocument/2006/relationships/hyperlink" Target="mailto:sheilagagno@gmail.com" TargetMode="External"/><Relationship Id="rId161" Type="http://schemas.openxmlformats.org/officeDocument/2006/relationships/hyperlink" Target="mailto:pzhernandez@philkoei.com.ph" TargetMode="External"/><Relationship Id="rId182" Type="http://schemas.openxmlformats.org/officeDocument/2006/relationships/hyperlink" Target="mailto:lagmaydjo@yahoo.com" TargetMode="External"/><Relationship Id="rId217" Type="http://schemas.openxmlformats.org/officeDocument/2006/relationships/hyperlink" Target="mailto:camendiola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dmpadilla@philkoei.com.ph" TargetMode="External"/><Relationship Id="rId259" Type="http://schemas.openxmlformats.org/officeDocument/2006/relationships/hyperlink" Target="mailto:acquejado@philkoei.com.ph" TargetMode="External"/><Relationship Id="rId23" Type="http://schemas.openxmlformats.org/officeDocument/2006/relationships/hyperlink" Target="mailto:rmaquino@philkoei.com.ph" TargetMode="External"/><Relationship Id="rId119" Type="http://schemas.openxmlformats.org/officeDocument/2006/relationships/hyperlink" Target="mailto:christsaacesmilla@gmail.com" TargetMode="External"/><Relationship Id="rId270" Type="http://schemas.openxmlformats.org/officeDocument/2006/relationships/hyperlink" Target="mailto:drramos@philkoei.com.ph" TargetMode="External"/><Relationship Id="rId291" Type="http://schemas.openxmlformats.org/officeDocument/2006/relationships/hyperlink" Target="mailto:jbsacayan@philkoei.com.ph" TargetMode="External"/><Relationship Id="rId305" Type="http://schemas.openxmlformats.org/officeDocument/2006/relationships/hyperlink" Target="mailto:jrsanjuan@philkoei.com.ph" TargetMode="External"/><Relationship Id="rId326" Type="http://schemas.openxmlformats.org/officeDocument/2006/relationships/hyperlink" Target="mailto:ronarchidrafts21@yahoo.com" TargetMode="External"/><Relationship Id="rId347" Type="http://schemas.openxmlformats.org/officeDocument/2006/relationships/hyperlink" Target="mailto:roberto_ugalino@yahoo.com" TargetMode="External"/><Relationship Id="rId44" Type="http://schemas.openxmlformats.org/officeDocument/2006/relationships/hyperlink" Target="mailto:gnbenitez@philkoei.com.ph" TargetMode="External"/><Relationship Id="rId65" Type="http://schemas.openxmlformats.org/officeDocument/2006/relationships/hyperlink" Target="mailto:arnelcantero0126@yahoo.com" TargetMode="External"/><Relationship Id="rId86" Type="http://schemas.openxmlformats.org/officeDocument/2006/relationships/hyperlink" Target="mailto:dannyjcris@engineer.com" TargetMode="External"/><Relationship Id="rId130" Type="http://schemas.openxmlformats.org/officeDocument/2006/relationships/hyperlink" Target="mailto:jmfernandez@philkoei.com.ph" TargetMode="External"/><Relationship Id="rId151" Type="http://schemas.openxmlformats.org/officeDocument/2006/relationships/hyperlink" Target="mailto:ed1002gomez@yahoo.com.ph" TargetMode="External"/><Relationship Id="rId368" Type="http://schemas.openxmlformats.org/officeDocument/2006/relationships/hyperlink" Target="mailto:rmyambot@philkoei.com.ph" TargetMode="External"/><Relationship Id="rId172" Type="http://schemas.openxmlformats.org/officeDocument/2006/relationships/hyperlink" Target="mailto:jsjarolan@philkoei.com.ph" TargetMode="External"/><Relationship Id="rId193" Type="http://schemas.openxmlformats.org/officeDocument/2006/relationships/hyperlink" Target="mailto:ralorica@philkoei.com.ph" TargetMode="External"/><Relationship Id="rId207" Type="http://schemas.openxmlformats.org/officeDocument/2006/relationships/hyperlink" Target="mailto:jmmanaysay@philkoei.com.ph" TargetMode="External"/><Relationship Id="rId228" Type="http://schemas.openxmlformats.org/officeDocument/2006/relationships/hyperlink" Target="mailto:ace_orgs@yahoo.com" TargetMode="External"/><Relationship Id="rId249" Type="http://schemas.openxmlformats.org/officeDocument/2006/relationships/hyperlink" Target="mailto:xeparrenas@philkoei.com.ph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aadelatorre@philkoei.com.ph" TargetMode="External"/><Relationship Id="rId260" Type="http://schemas.openxmlformats.org/officeDocument/2006/relationships/hyperlink" Target="mailto:ac_quejado@yahoo.com.ph" TargetMode="External"/><Relationship Id="rId281" Type="http://schemas.openxmlformats.org/officeDocument/2006/relationships/hyperlink" Target="mailto:crivera.consultant@adb.org" TargetMode="External"/><Relationship Id="rId316" Type="http://schemas.openxmlformats.org/officeDocument/2006/relationships/hyperlink" Target="mailto:fred.serillano@gmail.com" TargetMode="External"/><Relationship Id="rId337" Type="http://schemas.openxmlformats.org/officeDocument/2006/relationships/hyperlink" Target="mailto:jbtee@philkoei.com.ph" TargetMode="External"/><Relationship Id="rId34" Type="http://schemas.openxmlformats.org/officeDocument/2006/relationships/hyperlink" Target="mailto:lito_baldisimo@yahoo.com" TargetMode="External"/><Relationship Id="rId55" Type="http://schemas.openxmlformats.org/officeDocument/2006/relationships/hyperlink" Target="mailto:ianborja@gmail.com" TargetMode="External"/><Relationship Id="rId76" Type="http://schemas.openxmlformats.org/officeDocument/2006/relationships/hyperlink" Target="mailto:adchew@philkoei.com.ph" TargetMode="External"/><Relationship Id="rId97" Type="http://schemas.openxmlformats.org/officeDocument/2006/relationships/hyperlink" Target="mailto:lsdavid@philkoei.com.ph" TargetMode="External"/><Relationship Id="rId120" Type="http://schemas.openxmlformats.org/officeDocument/2006/relationships/hyperlink" Target="mailto:cresmilla@philkoei.com.ph" TargetMode="External"/><Relationship Id="rId141" Type="http://schemas.openxmlformats.org/officeDocument/2006/relationships/hyperlink" Target="mailto:svgagno@philkoei.com.ph" TargetMode="External"/><Relationship Id="rId358" Type="http://schemas.openxmlformats.org/officeDocument/2006/relationships/hyperlink" Target="mailto:jpvillamin@philkoei.com.ph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phoebe07_hernandez@yahoo.com" TargetMode="External"/><Relationship Id="rId183" Type="http://schemas.openxmlformats.org/officeDocument/2006/relationships/hyperlink" Target="mailto:tyreensl@yahoo.com" TargetMode="External"/><Relationship Id="rId218" Type="http://schemas.openxmlformats.org/officeDocument/2006/relationships/hyperlink" Target="mailto:dzmercado@yahoo.com" TargetMode="External"/><Relationship Id="rId239" Type="http://schemas.openxmlformats.org/officeDocument/2006/relationships/hyperlink" Target="mailto:mae_padilla@yahoo.com" TargetMode="External"/><Relationship Id="rId250" Type="http://schemas.openxmlformats.org/officeDocument/2006/relationships/hyperlink" Target="mailto:xdeparrenas@gmail.com" TargetMode="External"/><Relationship Id="rId271" Type="http://schemas.openxmlformats.org/officeDocument/2006/relationships/hyperlink" Target="mailto:hectoraphio@gmail.com" TargetMode="External"/><Relationship Id="rId292" Type="http://schemas.openxmlformats.org/officeDocument/2006/relationships/hyperlink" Target="mailto:jeffsac_1968@yahoo.com" TargetMode="External"/><Relationship Id="rId306" Type="http://schemas.openxmlformats.org/officeDocument/2006/relationships/hyperlink" Target="mailto:joanne_sanjuan@yahoo.com" TargetMode="External"/><Relationship Id="rId24" Type="http://schemas.openxmlformats.org/officeDocument/2006/relationships/hyperlink" Target="mailto:rmaquino.1996@gmail.com" TargetMode="External"/><Relationship Id="rId45" Type="http://schemas.openxmlformats.org/officeDocument/2006/relationships/hyperlink" Target="mailto:gvberdin@philkoei.com.ph" TargetMode="External"/><Relationship Id="rId66" Type="http://schemas.openxmlformats.org/officeDocument/2006/relationships/hyperlink" Target="mailto:rlcao1025@yahoo.com" TargetMode="External"/><Relationship Id="rId87" Type="http://schemas.openxmlformats.org/officeDocument/2006/relationships/hyperlink" Target="mailto:mccruz@philkoei.com.ph" TargetMode="External"/><Relationship Id="rId110" Type="http://schemas.openxmlformats.org/officeDocument/2006/relationships/hyperlink" Target="mailto:radiaz@philkoei.com.ph" TargetMode="External"/><Relationship Id="rId131" Type="http://schemas.openxmlformats.org/officeDocument/2006/relationships/hyperlink" Target="mailto:jeroldjfernandez@gmail.com" TargetMode="External"/><Relationship Id="rId327" Type="http://schemas.openxmlformats.org/officeDocument/2006/relationships/hyperlink" Target="mailto:anniejuansd@yahoo.com" TargetMode="External"/><Relationship Id="rId348" Type="http://schemas.openxmlformats.org/officeDocument/2006/relationships/hyperlink" Target="mailto:bob_uga@hotmail.com" TargetMode="External"/><Relationship Id="rId369" Type="http://schemas.openxmlformats.org/officeDocument/2006/relationships/drawing" Target="../drawings/drawing1.xml"/><Relationship Id="rId152" Type="http://schemas.openxmlformats.org/officeDocument/2006/relationships/hyperlink" Target="mailto:maged1128@yahoo.com" TargetMode="External"/><Relationship Id="rId173" Type="http://schemas.openxmlformats.org/officeDocument/2006/relationships/hyperlink" Target="mailto:anndyjarolan@gmail.com" TargetMode="External"/><Relationship Id="rId194" Type="http://schemas.openxmlformats.org/officeDocument/2006/relationships/hyperlink" Target="mailto:loricamarkjoseph@yahoo.com.ph" TargetMode="External"/><Relationship Id="rId208" Type="http://schemas.openxmlformats.org/officeDocument/2006/relationships/hyperlink" Target="mailto:sfmangahas@yahoo.com" TargetMode="External"/><Relationship Id="rId229" Type="http://schemas.openxmlformats.org/officeDocument/2006/relationships/hyperlink" Target="mailto:ejnunez@philkoei.com.ph" TargetMode="External"/><Relationship Id="rId240" Type="http://schemas.openxmlformats.org/officeDocument/2006/relationships/hyperlink" Target="mailto:ab_palacio@yahoo.com.ph" TargetMode="External"/><Relationship Id="rId261" Type="http://schemas.openxmlformats.org/officeDocument/2006/relationships/hyperlink" Target="mailto:ddquiaoit@philkoei.com.ph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fbbaltazar@philkoei.com.ph" TargetMode="External"/><Relationship Id="rId56" Type="http://schemas.openxmlformats.org/officeDocument/2006/relationships/hyperlink" Target="mailto:mpbrucal@philkoei.com.ph" TargetMode="External"/><Relationship Id="rId77" Type="http://schemas.openxmlformats.org/officeDocument/2006/relationships/hyperlink" Target="mailto:jjchuaquico@philkoei.com.ph" TargetMode="External"/><Relationship Id="rId100" Type="http://schemas.openxmlformats.org/officeDocument/2006/relationships/hyperlink" Target="mailto:rpdeleon@philkoei.com.ph" TargetMode="External"/><Relationship Id="rId282" Type="http://schemas.openxmlformats.org/officeDocument/2006/relationships/hyperlink" Target="mailto:jbbodano@philkoei.com.ph" TargetMode="External"/><Relationship Id="rId317" Type="http://schemas.openxmlformats.org/officeDocument/2006/relationships/hyperlink" Target="mailto:onarrestito8@gmail.com" TargetMode="External"/><Relationship Id="rId338" Type="http://schemas.openxmlformats.org/officeDocument/2006/relationships/hyperlink" Target="mailto:christophertee07@yahoo.com" TargetMode="External"/><Relationship Id="rId359" Type="http://schemas.openxmlformats.org/officeDocument/2006/relationships/hyperlink" Target="mailto:ms.jaimievillamin@gmail.com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jsdejesus@philkoei.com.ph" TargetMode="External"/><Relationship Id="rId121" Type="http://schemas.openxmlformats.org/officeDocument/2006/relationships/hyperlink" Target="mailto:cpeenggsvcs@gmail.com" TargetMode="External"/><Relationship Id="rId142" Type="http://schemas.openxmlformats.org/officeDocument/2006/relationships/hyperlink" Target="mailto:bebotgalima67@gmail.com" TargetMode="External"/><Relationship Id="rId163" Type="http://schemas.openxmlformats.org/officeDocument/2006/relationships/hyperlink" Target="mailto:ivy.hernandez524@gmail.com" TargetMode="External"/><Relationship Id="rId184" Type="http://schemas.openxmlformats.org/officeDocument/2006/relationships/hyperlink" Target="mailto:jennardliboon06@gmail.com" TargetMode="External"/><Relationship Id="rId219" Type="http://schemas.openxmlformats.org/officeDocument/2006/relationships/hyperlink" Target="mailto:csmesoza@yahoo.com" TargetMode="External"/><Relationship Id="rId230" Type="http://schemas.openxmlformats.org/officeDocument/2006/relationships/hyperlink" Target="mailto:elizakarlajn@gmail.com" TargetMode="External"/><Relationship Id="rId251" Type="http://schemas.openxmlformats.org/officeDocument/2006/relationships/hyperlink" Target="mailto:fapascua@gmail.com" TargetMode="External"/><Relationship Id="rId25" Type="http://schemas.openxmlformats.org/officeDocument/2006/relationships/hyperlink" Target="mailto:cparellano@up.edu.ph" TargetMode="External"/><Relationship Id="rId46" Type="http://schemas.openxmlformats.org/officeDocument/2006/relationships/hyperlink" Target="mailto:jacberinguela@yahoo.com" TargetMode="External"/><Relationship Id="rId67" Type="http://schemas.openxmlformats.org/officeDocument/2006/relationships/hyperlink" Target="mailto:mmcarpio@philkoei.com.ph" TargetMode="External"/><Relationship Id="rId272" Type="http://schemas.openxmlformats.org/officeDocument/2006/relationships/hyperlink" Target="mailto:pjrramos@philkoei.com.ph" TargetMode="External"/><Relationship Id="rId293" Type="http://schemas.openxmlformats.org/officeDocument/2006/relationships/hyperlink" Target="mailto:nikkamariesales@gmail.com" TargetMode="External"/><Relationship Id="rId307" Type="http://schemas.openxmlformats.org/officeDocument/2006/relationships/hyperlink" Target="mailto:gesanmiguel@philkoei.com.ph" TargetMode="External"/><Relationship Id="rId328" Type="http://schemas.openxmlformats.org/officeDocument/2006/relationships/hyperlink" Target="mailto:sandrelita@hotmail.com" TargetMode="External"/><Relationship Id="rId349" Type="http://schemas.openxmlformats.org/officeDocument/2006/relationships/hyperlink" Target="mailto:gjurbano@philkoei.com.ph" TargetMode="External"/><Relationship Id="rId88" Type="http://schemas.openxmlformats.org/officeDocument/2006/relationships/hyperlink" Target="mailto:millardcorreacruz@yahoo.com" TargetMode="External"/><Relationship Id="rId111" Type="http://schemas.openxmlformats.org/officeDocument/2006/relationships/hyperlink" Target="mailto:ryanvirgeld13@gmail.com" TargetMode="External"/><Relationship Id="rId132" Type="http://schemas.openxmlformats.org/officeDocument/2006/relationships/hyperlink" Target="mailto:vikkiferrer2@yahoo.com" TargetMode="External"/><Relationship Id="rId153" Type="http://schemas.openxmlformats.org/officeDocument/2006/relationships/hyperlink" Target="mailto:oca_gomez@yahoo.com" TargetMode="External"/><Relationship Id="rId174" Type="http://schemas.openxmlformats.org/officeDocument/2006/relationships/hyperlink" Target="mailto:john.aristeo.jasmin@gmail.com" TargetMode="External"/><Relationship Id="rId195" Type="http://schemas.openxmlformats.org/officeDocument/2006/relationships/hyperlink" Target="mailto:volucasia@philkoei.com.ph" TargetMode="External"/><Relationship Id="rId209" Type="http://schemas.openxmlformats.org/officeDocument/2006/relationships/hyperlink" Target="mailto:famapili@philkoei.com.ph" TargetMode="External"/><Relationship Id="rId360" Type="http://schemas.openxmlformats.org/officeDocument/2006/relationships/hyperlink" Target="mailto:lpvillegas@philkoei.com.ph" TargetMode="External"/><Relationship Id="rId220" Type="http://schemas.openxmlformats.org/officeDocument/2006/relationships/hyperlink" Target="mailto:bridge1214@hotmail.com" TargetMode="External"/><Relationship Id="rId241" Type="http://schemas.openxmlformats.org/officeDocument/2006/relationships/hyperlink" Target="mailto:fmpalomique@yahoo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arisabamba@yahoo.com" TargetMode="External"/><Relationship Id="rId57" Type="http://schemas.openxmlformats.org/officeDocument/2006/relationships/hyperlink" Target="mailto:marlonbrucal@ymail.com" TargetMode="External"/><Relationship Id="rId262" Type="http://schemas.openxmlformats.org/officeDocument/2006/relationships/hyperlink" Target="mailto:danquiaoit@gmail.com" TargetMode="External"/><Relationship Id="rId283" Type="http://schemas.openxmlformats.org/officeDocument/2006/relationships/hyperlink" Target="mailto:jessabebida@yahoo.com" TargetMode="External"/><Relationship Id="rId318" Type="http://schemas.openxmlformats.org/officeDocument/2006/relationships/hyperlink" Target="mailto:ttserrano@philkoei.com.ph" TargetMode="External"/><Relationship Id="rId339" Type="http://schemas.openxmlformats.org/officeDocument/2006/relationships/hyperlink" Target="mailto:rftemplo@philkoei.com.ph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jpbaculanlan@philkoei.com.ph" TargetMode="External"/><Relationship Id="rId52" Type="http://schemas.openxmlformats.org/officeDocument/2006/relationships/hyperlink" Target="mailto:jerdag_2010@yahoo.com" TargetMode="External"/><Relationship Id="rId73" Type="http://schemas.openxmlformats.org/officeDocument/2006/relationships/hyperlink" Target="mailto:rgcastillo@philkoei.com.ph" TargetMode="External"/><Relationship Id="rId78" Type="http://schemas.openxmlformats.org/officeDocument/2006/relationships/hyperlink" Target="mailto:jc50907@yahoo.com" TargetMode="External"/><Relationship Id="rId94" Type="http://schemas.openxmlformats.org/officeDocument/2006/relationships/hyperlink" Target="mailto:noniedacasin@yahoo.com.ph" TargetMode="External"/><Relationship Id="rId99" Type="http://schemas.openxmlformats.org/officeDocument/2006/relationships/hyperlink" Target="mailto:joshuajhay01@gmail.com" TargetMode="External"/><Relationship Id="rId101" Type="http://schemas.openxmlformats.org/officeDocument/2006/relationships/hyperlink" Target="mailto:ranzelruthdeleon@gmail.com" TargetMode="External"/><Relationship Id="rId122" Type="http://schemas.openxmlformats.org/officeDocument/2006/relationships/hyperlink" Target="mailto:mimiestaris@yahoo.com" TargetMode="External"/><Relationship Id="rId143" Type="http://schemas.openxmlformats.org/officeDocument/2006/relationships/hyperlink" Target="mailto:rjgallemit@philkoei.com.ph" TargetMode="External"/><Relationship Id="rId148" Type="http://schemas.openxmlformats.org/officeDocument/2006/relationships/hyperlink" Target="mailto:dtgiray@philkoei.com.ph" TargetMode="External"/><Relationship Id="rId164" Type="http://schemas.openxmlformats.org/officeDocument/2006/relationships/hyperlink" Target="mailto:joicelhernando@yahoo.com" TargetMode="External"/><Relationship Id="rId169" Type="http://schemas.openxmlformats.org/officeDocument/2006/relationships/hyperlink" Target="mailto:kimberlyclaireinso@yahoo.com" TargetMode="External"/><Relationship Id="rId185" Type="http://schemas.openxmlformats.org/officeDocument/2006/relationships/hyperlink" Target="mailto:surtalicito@yahoo.com" TargetMode="External"/><Relationship Id="rId334" Type="http://schemas.openxmlformats.org/officeDocument/2006/relationships/hyperlink" Target="mailto:fttagulinao@philkoei.com.ph" TargetMode="External"/><Relationship Id="rId350" Type="http://schemas.openxmlformats.org/officeDocument/2006/relationships/hyperlink" Target="mailto:genur_1216@yahoo.com" TargetMode="External"/><Relationship Id="rId355" Type="http://schemas.openxmlformats.org/officeDocument/2006/relationships/hyperlink" Target="mailto:yzvelazco@philkoei.com.ph" TargetMode="External"/><Relationship Id="rId4" Type="http://schemas.openxmlformats.org/officeDocument/2006/relationships/hyperlink" Target="mailto:meabing@philkoei.com.ph" TargetMode="External"/><Relationship Id="rId9" Type="http://schemas.openxmlformats.org/officeDocument/2006/relationships/hyperlink" Target="mailto:grace.aguilos@yahoo.com" TargetMode="External"/><Relationship Id="rId180" Type="http://schemas.openxmlformats.org/officeDocument/2006/relationships/hyperlink" Target="mailto:amkojima@philkoei.com.ph" TargetMode="External"/><Relationship Id="rId210" Type="http://schemas.openxmlformats.org/officeDocument/2006/relationships/hyperlink" Target="mailto:mapili.freshagracea@gmail.com" TargetMode="External"/><Relationship Id="rId215" Type="http://schemas.openxmlformats.org/officeDocument/2006/relationships/hyperlink" Target="mailto:eamatinao21@gmail.com" TargetMode="External"/><Relationship Id="rId236" Type="http://schemas.openxmlformats.org/officeDocument/2006/relationships/hyperlink" Target="mailto:john.osea.83@gmail.com" TargetMode="External"/><Relationship Id="rId257" Type="http://schemas.openxmlformats.org/officeDocument/2006/relationships/hyperlink" Target="mailto:mppolitico@philkoei.com.ph" TargetMode="External"/><Relationship Id="rId278" Type="http://schemas.openxmlformats.org/officeDocument/2006/relationships/hyperlink" Target="mailto:jeritzie@yahoo.com" TargetMode="External"/><Relationship Id="rId26" Type="http://schemas.openxmlformats.org/officeDocument/2006/relationships/hyperlink" Target="mailto:cparellano@philkoei.com.ph" TargetMode="External"/><Relationship Id="rId231" Type="http://schemas.openxmlformats.org/officeDocument/2006/relationships/hyperlink" Target="mailto:nysai.yoeun@gmail.com" TargetMode="External"/><Relationship Id="rId252" Type="http://schemas.openxmlformats.org/officeDocument/2006/relationships/hyperlink" Target="mailto:mlpenalosa@philkoei.com.ph" TargetMode="External"/><Relationship Id="rId273" Type="http://schemas.openxmlformats.org/officeDocument/2006/relationships/hyperlink" Target="mailto:pjrramos@ph-koei.com" TargetMode="External"/><Relationship Id="rId294" Type="http://schemas.openxmlformats.org/officeDocument/2006/relationships/hyperlink" Target="mailto:bbsaligumba@yahoo.com" TargetMode="External"/><Relationship Id="rId308" Type="http://schemas.openxmlformats.org/officeDocument/2006/relationships/hyperlink" Target="mailto:papalouiesanchez@gmail.com" TargetMode="External"/><Relationship Id="rId329" Type="http://schemas.openxmlformats.org/officeDocument/2006/relationships/hyperlink" Target="mailto:jssulapas@up.edu.ph" TargetMode="External"/><Relationship Id="rId47" Type="http://schemas.openxmlformats.org/officeDocument/2006/relationships/hyperlink" Target="mailto:jacberinguela@philkoei.com.ph" TargetMode="External"/><Relationship Id="rId68" Type="http://schemas.openxmlformats.org/officeDocument/2006/relationships/hyperlink" Target="mailto:rcartera@philkoei.com.ph" TargetMode="External"/><Relationship Id="rId89" Type="http://schemas.openxmlformats.org/officeDocument/2006/relationships/hyperlink" Target="mailto:kbcruz@philkoei.com.ph" TargetMode="External"/><Relationship Id="rId112" Type="http://schemas.openxmlformats.org/officeDocument/2006/relationships/hyperlink" Target="mailto:gzdiego@yahoo.com" TargetMode="External"/><Relationship Id="rId133" Type="http://schemas.openxmlformats.org/officeDocument/2006/relationships/hyperlink" Target="mailto:amferrer@philkoei.com.ph" TargetMode="External"/><Relationship Id="rId154" Type="http://schemas.openxmlformats.org/officeDocument/2006/relationships/hyperlink" Target="mailto:rrgonzalvo@yahoo.com" TargetMode="External"/><Relationship Id="rId175" Type="http://schemas.openxmlformats.org/officeDocument/2006/relationships/hyperlink" Target="mailto:arj32157@yahoo.com" TargetMode="External"/><Relationship Id="rId340" Type="http://schemas.openxmlformats.org/officeDocument/2006/relationships/hyperlink" Target="mailto:tetemplo@yahoo.com.ph" TargetMode="External"/><Relationship Id="rId361" Type="http://schemas.openxmlformats.org/officeDocument/2006/relationships/hyperlink" Target="mailto:mr.villegas_luis@yahoo.com" TargetMode="External"/><Relationship Id="rId196" Type="http://schemas.openxmlformats.org/officeDocument/2006/relationships/hyperlink" Target="mailto:mavictorialucasia@gmail.com" TargetMode="External"/><Relationship Id="rId200" Type="http://schemas.openxmlformats.org/officeDocument/2006/relationships/hyperlink" Target="mailto:fdmanacop@philkoei.com.ph" TargetMode="External"/><Relationship Id="rId16" Type="http://schemas.openxmlformats.org/officeDocument/2006/relationships/hyperlink" Target="mailto:joaltomea@philkoei.com.ph" TargetMode="External"/><Relationship Id="rId221" Type="http://schemas.openxmlformats.org/officeDocument/2006/relationships/hyperlink" Target="mailto:yammy.miculob@gmail.com" TargetMode="External"/><Relationship Id="rId242" Type="http://schemas.openxmlformats.org/officeDocument/2006/relationships/hyperlink" Target="mailto:fmpalomique@philkoei.com.ph" TargetMode="External"/><Relationship Id="rId263" Type="http://schemas.openxmlformats.org/officeDocument/2006/relationships/hyperlink" Target="mailto:rosanoquillain1970@gmail.com" TargetMode="External"/><Relationship Id="rId284" Type="http://schemas.openxmlformats.org/officeDocument/2006/relationships/hyperlink" Target="mailto:benrojas59@yahoo.com" TargetMode="External"/><Relationship Id="rId319" Type="http://schemas.openxmlformats.org/officeDocument/2006/relationships/hyperlink" Target="mailto:ccsimpao@philkoei.com.ph" TargetMode="External"/><Relationship Id="rId37" Type="http://schemas.openxmlformats.org/officeDocument/2006/relationships/hyperlink" Target="mailto:jhoventolentino005@gmail.com" TargetMode="External"/><Relationship Id="rId58" Type="http://schemas.openxmlformats.org/officeDocument/2006/relationships/hyperlink" Target="mailto:jessiee.bulatao@yahoo.com" TargetMode="External"/><Relationship Id="rId79" Type="http://schemas.openxmlformats.org/officeDocument/2006/relationships/hyperlink" Target="mailto:jhadecolis@yahoo.com" TargetMode="External"/><Relationship Id="rId102" Type="http://schemas.openxmlformats.org/officeDocument/2006/relationships/hyperlink" Target="mailto:jbdesanjose@philkoei.com.ph" TargetMode="External"/><Relationship Id="rId123" Type="http://schemas.openxmlformats.org/officeDocument/2006/relationships/hyperlink" Target="mailto:monesto888@gmail.com" TargetMode="External"/><Relationship Id="rId144" Type="http://schemas.openxmlformats.org/officeDocument/2006/relationships/hyperlink" Target="mailto:ronilagallemit@gmail.com" TargetMode="External"/><Relationship Id="rId330" Type="http://schemas.openxmlformats.org/officeDocument/2006/relationships/hyperlink" Target="mailto:joselitosupangco@gmail.com" TargetMode="External"/><Relationship Id="rId90" Type="http://schemas.openxmlformats.org/officeDocument/2006/relationships/hyperlink" Target="mailto:rhcruz@philkoei.com.ph" TargetMode="External"/><Relationship Id="rId165" Type="http://schemas.openxmlformats.org/officeDocument/2006/relationships/hyperlink" Target="mailto:avhinolan@philkoei.com.ph" TargetMode="External"/><Relationship Id="rId186" Type="http://schemas.openxmlformats.org/officeDocument/2006/relationships/hyperlink" Target="mailto:scliquido@philkoei.com.ph" TargetMode="External"/><Relationship Id="rId351" Type="http://schemas.openxmlformats.org/officeDocument/2006/relationships/hyperlink" Target="mailto:romyvallo@yahoo.com" TargetMode="External"/><Relationship Id="rId211" Type="http://schemas.openxmlformats.org/officeDocument/2006/relationships/hyperlink" Target="mailto:marlon.cmm07@gmail.com" TargetMode="External"/><Relationship Id="rId232" Type="http://schemas.openxmlformats.org/officeDocument/2006/relationships/hyperlink" Target="mailto:omortiz@philkoei.com.ph" TargetMode="External"/><Relationship Id="rId253" Type="http://schemas.openxmlformats.org/officeDocument/2006/relationships/hyperlink" Target="mailto:Melai_1119@yahoo.com" TargetMode="External"/><Relationship Id="rId274" Type="http://schemas.openxmlformats.org/officeDocument/2006/relationships/hyperlink" Target="mailto:mavicaldaba@yahoo.com" TargetMode="External"/><Relationship Id="rId295" Type="http://schemas.openxmlformats.org/officeDocument/2006/relationships/hyperlink" Target="mailto:bbsaligumba@philkoei.com.ph" TargetMode="External"/><Relationship Id="rId309" Type="http://schemas.openxmlformats.org/officeDocument/2006/relationships/hyperlink" Target="mailto:lbsanchez@philkoei.com.ph" TargetMode="External"/><Relationship Id="rId27" Type="http://schemas.openxmlformats.org/officeDocument/2006/relationships/hyperlink" Target="mailto:moatendido@philkoei.com.ph" TargetMode="External"/><Relationship Id="rId48" Type="http://schemas.openxmlformats.org/officeDocument/2006/relationships/hyperlink" Target="mailto:deliabernardez@yahoo.com" TargetMode="External"/><Relationship Id="rId69" Type="http://schemas.openxmlformats.org/officeDocument/2006/relationships/hyperlink" Target="mailto:rexcartera2@yahoo.com" TargetMode="External"/><Relationship Id="rId113" Type="http://schemas.openxmlformats.org/officeDocument/2006/relationships/hyperlink" Target="mailto:helendifuntorum@yahoo.com" TargetMode="External"/><Relationship Id="rId134" Type="http://schemas.openxmlformats.org/officeDocument/2006/relationships/hyperlink" Target="mailto:arlenefer007@gmail.com" TargetMode="External"/><Relationship Id="rId320" Type="http://schemas.openxmlformats.org/officeDocument/2006/relationships/hyperlink" Target="mailto:stephensimpao95@gmail.com" TargetMode="External"/><Relationship Id="rId80" Type="http://schemas.openxmlformats.org/officeDocument/2006/relationships/hyperlink" Target="mailto:jacolis@philkoei.com.ph" TargetMode="External"/><Relationship Id="rId155" Type="http://schemas.openxmlformats.org/officeDocument/2006/relationships/hyperlink" Target="mailto:engr.mars_prints@yahoo.com" TargetMode="External"/><Relationship Id="rId176" Type="http://schemas.openxmlformats.org/officeDocument/2006/relationships/hyperlink" Target="mailto:joselitoneciojose@gmail.com" TargetMode="External"/><Relationship Id="rId197" Type="http://schemas.openxmlformats.org/officeDocument/2006/relationships/hyperlink" Target="mailto:justinelustre@gmail.com" TargetMode="External"/><Relationship Id="rId341" Type="http://schemas.openxmlformats.org/officeDocument/2006/relationships/hyperlink" Target="mailto:remelyn_tisbe@yahoo.com" TargetMode="External"/><Relationship Id="rId362" Type="http://schemas.openxmlformats.org/officeDocument/2006/relationships/hyperlink" Target="mailto:tsviloria@philkoei.com.ph" TargetMode="External"/><Relationship Id="rId201" Type="http://schemas.openxmlformats.org/officeDocument/2006/relationships/hyperlink" Target="mailto:felicity031881@yahoo.com" TargetMode="External"/><Relationship Id="rId222" Type="http://schemas.openxmlformats.org/officeDocument/2006/relationships/hyperlink" Target="mailto:iamz_amburai@yahoo.com" TargetMode="External"/><Relationship Id="rId243" Type="http://schemas.openxmlformats.org/officeDocument/2006/relationships/hyperlink" Target="mailto:jmpamintuan@philkoei.com.ph" TargetMode="External"/><Relationship Id="rId264" Type="http://schemas.openxmlformats.org/officeDocument/2006/relationships/hyperlink" Target="mailto:quillainsonny@yahoo.com" TargetMode="External"/><Relationship Id="rId285" Type="http://schemas.openxmlformats.org/officeDocument/2006/relationships/hyperlink" Target="mailto:benrojas59@gmail.com" TargetMode="External"/><Relationship Id="rId17" Type="http://schemas.openxmlformats.org/officeDocument/2006/relationships/hyperlink" Target="mailto:jroaltomea@gmail.com" TargetMode="External"/><Relationship Id="rId38" Type="http://schemas.openxmlformats.org/officeDocument/2006/relationships/hyperlink" Target="mailto:carolmbatac26@yahoo.com" TargetMode="External"/><Relationship Id="rId59" Type="http://schemas.openxmlformats.org/officeDocument/2006/relationships/hyperlink" Target="mailto:bmc_mjpw1@yahoo.com" TargetMode="External"/><Relationship Id="rId103" Type="http://schemas.openxmlformats.org/officeDocument/2006/relationships/hyperlink" Target="mailto:reidesanjose@yahoo.com" TargetMode="External"/><Relationship Id="rId124" Type="http://schemas.openxmlformats.org/officeDocument/2006/relationships/hyperlink" Target="mailto:rtestrada@philkoei.com.ph" TargetMode="External"/><Relationship Id="rId310" Type="http://schemas.openxmlformats.org/officeDocument/2006/relationships/hyperlink" Target="mailto:arkimonsantelices@gmail.com" TargetMode="External"/><Relationship Id="rId70" Type="http://schemas.openxmlformats.org/officeDocument/2006/relationships/hyperlink" Target="mailto:mccastanares@philkoei.com.ph" TargetMode="External"/><Relationship Id="rId91" Type="http://schemas.openxmlformats.org/officeDocument/2006/relationships/hyperlink" Target="mailto:jmie_reese@yahoo.com" TargetMode="External"/><Relationship Id="rId145" Type="http://schemas.openxmlformats.org/officeDocument/2006/relationships/hyperlink" Target="mailto:rollie_galvez@yahoo.com" TargetMode="External"/><Relationship Id="rId166" Type="http://schemas.openxmlformats.org/officeDocument/2006/relationships/hyperlink" Target="mailto:maan.hinolan@gmail.com" TargetMode="External"/><Relationship Id="rId187" Type="http://schemas.openxmlformats.org/officeDocument/2006/relationships/hyperlink" Target="mailto:sonnyguardian@yahoo.com" TargetMode="External"/><Relationship Id="rId331" Type="http://schemas.openxmlformats.org/officeDocument/2006/relationships/hyperlink" Target="mailto:jsupangco@yahoo.com" TargetMode="External"/><Relationship Id="rId352" Type="http://schemas.openxmlformats.org/officeDocument/2006/relationships/hyperlink" Target="mailto:eavargascal@yahoo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mmarasigan@philkoei.com.ph" TargetMode="External"/><Relationship Id="rId233" Type="http://schemas.openxmlformats.org/officeDocument/2006/relationships/hyperlink" Target="mailto:oliverjohnortiz@rocketmail.com" TargetMode="External"/><Relationship Id="rId254" Type="http://schemas.openxmlformats.org/officeDocument/2006/relationships/hyperlink" Target="mailto:gcpelagio@yahoo.com;" TargetMode="External"/><Relationship Id="rId28" Type="http://schemas.openxmlformats.org/officeDocument/2006/relationships/hyperlink" Target="mailto:atendido.maricar@gmail.com" TargetMode="External"/><Relationship Id="rId49" Type="http://schemas.openxmlformats.org/officeDocument/2006/relationships/hyperlink" Target="mailto:chris_bern08@yahoo.com" TargetMode="External"/><Relationship Id="rId114" Type="http://schemas.openxmlformats.org/officeDocument/2006/relationships/hyperlink" Target="mailto:sidizon@philkoei.com.ph" TargetMode="External"/><Relationship Id="rId275" Type="http://schemas.openxmlformats.org/officeDocument/2006/relationships/hyperlink" Target="mailto:clremorta@gmail.com" TargetMode="External"/><Relationship Id="rId296" Type="http://schemas.openxmlformats.org/officeDocument/2006/relationships/hyperlink" Target="mailto:salmorinbonnie2@gmail.com" TargetMode="External"/><Relationship Id="rId300" Type="http://schemas.openxmlformats.org/officeDocument/2006/relationships/hyperlink" Target="mailto:aosamonte@philkoei.com.ph" TargetMode="External"/><Relationship Id="rId60" Type="http://schemas.openxmlformats.org/officeDocument/2006/relationships/hyperlink" Target="mailto:bmcanizar@philkoei.com.ph" TargetMode="External"/><Relationship Id="rId81" Type="http://schemas.openxmlformats.org/officeDocument/2006/relationships/hyperlink" Target="mailto:mcbandril@gmail.com" TargetMode="External"/><Relationship Id="rId135" Type="http://schemas.openxmlformats.org/officeDocument/2006/relationships/hyperlink" Target="mailto:renflord@yahoo.com.ph" TargetMode="External"/><Relationship Id="rId156" Type="http://schemas.openxmlformats.org/officeDocument/2006/relationships/hyperlink" Target="mailto:edmundo.guazon@gmail.com" TargetMode="External"/><Relationship Id="rId177" Type="http://schemas.openxmlformats.org/officeDocument/2006/relationships/hyperlink" Target="mailto:joel-jose@yahoo.com" TargetMode="External"/><Relationship Id="rId198" Type="http://schemas.openxmlformats.org/officeDocument/2006/relationships/hyperlink" Target="mailto:donnieluzon@yahoo.com" TargetMode="External"/><Relationship Id="rId321" Type="http://schemas.openxmlformats.org/officeDocument/2006/relationships/hyperlink" Target="mailto:cbsinda@philkoei.com.ph" TargetMode="External"/><Relationship Id="rId342" Type="http://schemas.openxmlformats.org/officeDocument/2006/relationships/hyperlink" Target="mailto:mdtolentino@philkoei.com.ph" TargetMode="External"/><Relationship Id="rId363" Type="http://schemas.openxmlformats.org/officeDocument/2006/relationships/hyperlink" Target="mailto:viloriats@yahoo.com" TargetMode="External"/><Relationship Id="rId202" Type="http://schemas.openxmlformats.org/officeDocument/2006/relationships/hyperlink" Target="mailto:madambareygie@gmail.com" TargetMode="External"/><Relationship Id="rId223" Type="http://schemas.openxmlformats.org/officeDocument/2006/relationships/hyperlink" Target="mailto:gfmijares@philkoei.com.ph" TargetMode="External"/><Relationship Id="rId244" Type="http://schemas.openxmlformats.org/officeDocument/2006/relationships/hyperlink" Target="mailto:junalynnemunar@yahoo.com" TargetMode="External"/><Relationship Id="rId18" Type="http://schemas.openxmlformats.org/officeDocument/2006/relationships/hyperlink" Target="mailto:naa811@gmail.com" TargetMode="External"/><Relationship Id="rId39" Type="http://schemas.openxmlformats.org/officeDocument/2006/relationships/hyperlink" Target="mailto:mannybate@yahoo.com" TargetMode="External"/><Relationship Id="rId265" Type="http://schemas.openxmlformats.org/officeDocument/2006/relationships/hyperlink" Target="mailto:cbramirez@philkoei.com.ph" TargetMode="External"/><Relationship Id="rId286" Type="http://schemas.openxmlformats.org/officeDocument/2006/relationships/hyperlink" Target="mailto:reynar_rollan@yahoo.com" TargetMode="External"/><Relationship Id="rId50" Type="http://schemas.openxmlformats.org/officeDocument/2006/relationships/hyperlink" Target="mailto:fpbersalona@philkoei.com.ph" TargetMode="External"/><Relationship Id="rId104" Type="http://schemas.openxmlformats.org/officeDocument/2006/relationships/hyperlink" Target="mailto:napdelacruzsr@yahoo.com.ph" TargetMode="External"/><Relationship Id="rId125" Type="http://schemas.openxmlformats.org/officeDocument/2006/relationships/hyperlink" Target="mailto:rosalieestrada03@yahoo.com" TargetMode="External"/><Relationship Id="rId146" Type="http://schemas.openxmlformats.org/officeDocument/2006/relationships/hyperlink" Target="mailto:renatosgamboa@gmail.com" TargetMode="External"/><Relationship Id="rId167" Type="http://schemas.openxmlformats.org/officeDocument/2006/relationships/hyperlink" Target="mailto:jnmonson@philkoei.com.ph" TargetMode="External"/><Relationship Id="rId188" Type="http://schemas.openxmlformats.org/officeDocument/2006/relationships/hyperlink" Target="mailto:dan.lizardo@gmail.com" TargetMode="External"/><Relationship Id="rId311" Type="http://schemas.openxmlformats.org/officeDocument/2006/relationships/hyperlink" Target="mailto:rmsantelices@philkoei.com.ph" TargetMode="External"/><Relationship Id="rId332" Type="http://schemas.openxmlformats.org/officeDocument/2006/relationships/hyperlink" Target="mailto:gbtabeta@philkoei.com.ph" TargetMode="External"/><Relationship Id="rId353" Type="http://schemas.openxmlformats.org/officeDocument/2006/relationships/hyperlink" Target="mailto:mplitimco@philkoei.com.ph" TargetMode="External"/><Relationship Id="rId71" Type="http://schemas.openxmlformats.org/officeDocument/2006/relationships/hyperlink" Target="mailto:mae0813@yahoo.com" TargetMode="External"/><Relationship Id="rId92" Type="http://schemas.openxmlformats.org/officeDocument/2006/relationships/hyperlink" Target="mailto:rldabasol@philkoei.com.ph" TargetMode="External"/><Relationship Id="rId213" Type="http://schemas.openxmlformats.org/officeDocument/2006/relationships/hyperlink" Target="mailto:jabmartin@philkoei.com.ph" TargetMode="External"/><Relationship Id="rId234" Type="http://schemas.openxmlformats.org/officeDocument/2006/relationships/hyperlink" Target="mailto:henryosea@yahoo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c_avis2002@yahoo.com" TargetMode="External"/><Relationship Id="rId255" Type="http://schemas.openxmlformats.org/officeDocument/2006/relationships/hyperlink" Target="mailto:lai.m.pintor@gmail.com" TargetMode="External"/><Relationship Id="rId276" Type="http://schemas.openxmlformats.org/officeDocument/2006/relationships/hyperlink" Target="mailto:joanne_rica40@yahoo.com" TargetMode="External"/><Relationship Id="rId297" Type="http://schemas.openxmlformats.org/officeDocument/2006/relationships/hyperlink" Target="mailto:rusalomon@philkoei.com.ph" TargetMode="External"/><Relationship Id="rId40" Type="http://schemas.openxmlformats.org/officeDocument/2006/relationships/hyperlink" Target="mailto:cuevasaser@gmail.com" TargetMode="External"/><Relationship Id="rId115" Type="http://schemas.openxmlformats.org/officeDocument/2006/relationships/hyperlink" Target="mailto:steffanydizon22@gmail.com" TargetMode="External"/><Relationship Id="rId136" Type="http://schemas.openxmlformats.org/officeDocument/2006/relationships/hyperlink" Target="mailto:rrflordeliz@philkoei.com.ph" TargetMode="External"/><Relationship Id="rId157" Type="http://schemas.openxmlformats.org/officeDocument/2006/relationships/hyperlink" Target="mailto:jlgueco@philkoei.com.ph" TargetMode="External"/><Relationship Id="rId178" Type="http://schemas.openxmlformats.org/officeDocument/2006/relationships/hyperlink" Target="mailto:millieannvale@yahoo.com" TargetMode="External"/><Relationship Id="rId301" Type="http://schemas.openxmlformats.org/officeDocument/2006/relationships/hyperlink" Target="mailto:samonte_ava88@yahoo.com" TargetMode="External"/><Relationship Id="rId322" Type="http://schemas.openxmlformats.org/officeDocument/2006/relationships/hyperlink" Target="mailto:sgsison@philkoei.com.ph" TargetMode="External"/><Relationship Id="rId343" Type="http://schemas.openxmlformats.org/officeDocument/2006/relationships/hyperlink" Target="mailto:engr_tolledo@yahoo.com" TargetMode="External"/><Relationship Id="rId364" Type="http://schemas.openxmlformats.org/officeDocument/2006/relationships/hyperlink" Target="mailto:cdvitug@philkoei.com.ph" TargetMode="External"/><Relationship Id="rId61" Type="http://schemas.openxmlformats.org/officeDocument/2006/relationships/hyperlink" Target="mailto:jmcabangunay@philkoei.com.ph" TargetMode="External"/><Relationship Id="rId82" Type="http://schemas.openxmlformats.org/officeDocument/2006/relationships/hyperlink" Target="mailto:mcbandril@yahoo.com" TargetMode="External"/><Relationship Id="rId199" Type="http://schemas.openxmlformats.org/officeDocument/2006/relationships/hyperlink" Target="mailto:donnieluzon_18@yahoo.com" TargetMode="External"/><Relationship Id="rId203" Type="http://schemas.openxmlformats.org/officeDocument/2006/relationships/hyperlink" Target="mailto:momaglalang@yahoo.com" TargetMode="External"/><Relationship Id="rId19" Type="http://schemas.openxmlformats.org/officeDocument/2006/relationships/hyperlink" Target="mailto:ldsrojhan@gmail.com" TargetMode="External"/><Relationship Id="rId224" Type="http://schemas.openxmlformats.org/officeDocument/2006/relationships/hyperlink" Target="mailto:along_mumar@yahoo.com.ph" TargetMode="External"/><Relationship Id="rId245" Type="http://schemas.openxmlformats.org/officeDocument/2006/relationships/hyperlink" Target="mailto:krpangan@philkoei.com.ph" TargetMode="External"/><Relationship Id="rId266" Type="http://schemas.openxmlformats.org/officeDocument/2006/relationships/hyperlink" Target="mailto:camille.nelmie@yahoo.com.ph" TargetMode="External"/><Relationship Id="rId287" Type="http://schemas.openxmlformats.org/officeDocument/2006/relationships/hyperlink" Target="mailto:reynarrollan@gmail.com" TargetMode="External"/><Relationship Id="rId30" Type="http://schemas.openxmlformats.org/officeDocument/2006/relationships/hyperlink" Target="mailto:tinoavis@gmail.com" TargetMode="External"/><Relationship Id="rId105" Type="http://schemas.openxmlformats.org/officeDocument/2006/relationships/hyperlink" Target="mailto:charlzdelacruz@gmail.com" TargetMode="External"/><Relationship Id="rId126" Type="http://schemas.openxmlformats.org/officeDocument/2006/relationships/hyperlink" Target="mailto:marioestremera@yahoo.com.ph" TargetMode="External"/><Relationship Id="rId147" Type="http://schemas.openxmlformats.org/officeDocument/2006/relationships/hyperlink" Target="mailto:gilbert_garchitorena@yahoo.com" TargetMode="External"/><Relationship Id="rId168" Type="http://schemas.openxmlformats.org/officeDocument/2006/relationships/hyperlink" Target="mailto:jhennilyn_monson@yahoo.com" TargetMode="External"/><Relationship Id="rId312" Type="http://schemas.openxmlformats.org/officeDocument/2006/relationships/hyperlink" Target="mailto:kaizasantillan@gmail.com" TargetMode="External"/><Relationship Id="rId333" Type="http://schemas.openxmlformats.org/officeDocument/2006/relationships/hyperlink" Target="mailto:gephtabeta@gmail.com" TargetMode="External"/><Relationship Id="rId354" Type="http://schemas.openxmlformats.org/officeDocument/2006/relationships/hyperlink" Target="mailto:miracle.litimco@gmail.com" TargetMode="External"/><Relationship Id="rId51" Type="http://schemas.openxmlformats.org/officeDocument/2006/relationships/hyperlink" Target="mailto:bibatlito2@gmail.com" TargetMode="External"/><Relationship Id="rId72" Type="http://schemas.openxmlformats.org/officeDocument/2006/relationships/hyperlink" Target="mailto:robethlyzgian@gmail.com" TargetMode="External"/><Relationship Id="rId93" Type="http://schemas.openxmlformats.org/officeDocument/2006/relationships/hyperlink" Target="mailto:aodacasin@philkoei.com.ph" TargetMode="External"/><Relationship Id="rId189" Type="http://schemas.openxmlformats.org/officeDocument/2006/relationships/hyperlink" Target="mailto:jllontoc@philkoei.com.ph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mjohannaangela@yahoo.com" TargetMode="External"/><Relationship Id="rId235" Type="http://schemas.openxmlformats.org/officeDocument/2006/relationships/hyperlink" Target="mailto:jrosea@philkoei.com.ph" TargetMode="External"/><Relationship Id="rId256" Type="http://schemas.openxmlformats.org/officeDocument/2006/relationships/hyperlink" Target="mailto:mogs_pintor@yahoo.com" TargetMode="External"/><Relationship Id="rId277" Type="http://schemas.openxmlformats.org/officeDocument/2006/relationships/hyperlink" Target="mailto:jerry.rita1102@gmail.com" TargetMode="External"/><Relationship Id="rId298" Type="http://schemas.openxmlformats.org/officeDocument/2006/relationships/hyperlink" Target="mailto:pdsalvador@philkoei.com.ph" TargetMode="External"/><Relationship Id="rId116" Type="http://schemas.openxmlformats.org/officeDocument/2006/relationships/hyperlink" Target="mailto:olivedumaya05@yahoo.com" TargetMode="External"/><Relationship Id="rId137" Type="http://schemas.openxmlformats.org/officeDocument/2006/relationships/hyperlink" Target="mailto:aeflores@philkoei.com.ph" TargetMode="External"/><Relationship Id="rId158" Type="http://schemas.openxmlformats.org/officeDocument/2006/relationships/hyperlink" Target="mailto:jamaica_rose27@yahoo.com" TargetMode="External"/><Relationship Id="rId302" Type="http://schemas.openxmlformats.org/officeDocument/2006/relationships/hyperlink" Target="mailto:psamoza@philkoei.com.ph" TargetMode="External"/><Relationship Id="rId323" Type="http://schemas.openxmlformats.org/officeDocument/2006/relationships/hyperlink" Target="mailto:symounsison@gmail.com" TargetMode="External"/><Relationship Id="rId344" Type="http://schemas.openxmlformats.org/officeDocument/2006/relationships/hyperlink" Target="mailto:mvtomeldan1@yahoo.com" TargetMode="External"/><Relationship Id="rId20" Type="http://schemas.openxmlformats.org/officeDocument/2006/relationships/hyperlink" Target="mailto:enp.antonio@gmail.com" TargetMode="External"/><Relationship Id="rId41" Type="http://schemas.openxmlformats.org/officeDocument/2006/relationships/hyperlink" Target="mailto:acbellen@philkoei.com.ph" TargetMode="External"/><Relationship Id="rId62" Type="http://schemas.openxmlformats.org/officeDocument/2006/relationships/hyperlink" Target="mailto:joyveekim@gmail.com" TargetMode="External"/><Relationship Id="rId83" Type="http://schemas.openxmlformats.org/officeDocument/2006/relationships/hyperlink" Target="mailto:jdcortez@philkoei.com.ph" TargetMode="External"/><Relationship Id="rId179" Type="http://schemas.openxmlformats.org/officeDocument/2006/relationships/hyperlink" Target="mailto:mrvale@philkoei.com.ph" TargetMode="External"/><Relationship Id="rId365" Type="http://schemas.openxmlformats.org/officeDocument/2006/relationships/hyperlink" Target="mailto:cdvitug@gmail.com" TargetMode="External"/><Relationship Id="rId190" Type="http://schemas.openxmlformats.org/officeDocument/2006/relationships/hyperlink" Target="mailto:jamieannelontoc22@gmail.com" TargetMode="External"/><Relationship Id="rId204" Type="http://schemas.openxmlformats.org/officeDocument/2006/relationships/hyperlink" Target="mailto:raulmaglalang@yahoo.com" TargetMode="External"/><Relationship Id="rId225" Type="http://schemas.openxmlformats.org/officeDocument/2006/relationships/hyperlink" Target="mailto:amumar38@gmail.com" TargetMode="External"/><Relationship Id="rId246" Type="http://schemas.openxmlformats.org/officeDocument/2006/relationships/hyperlink" Target="mailto:karlpangan@gmail.com" TargetMode="External"/><Relationship Id="rId267" Type="http://schemas.openxmlformats.org/officeDocument/2006/relationships/hyperlink" Target="mailto:rpramirezph@yahoo.com" TargetMode="External"/><Relationship Id="rId288" Type="http://schemas.openxmlformats.org/officeDocument/2006/relationships/hyperlink" Target="mailto:mildroll@yahoo.com" TargetMode="External"/><Relationship Id="rId106" Type="http://schemas.openxmlformats.org/officeDocument/2006/relationships/hyperlink" Target="mailto:dpgia@yahoo.com" TargetMode="External"/><Relationship Id="rId127" Type="http://schemas.openxmlformats.org/officeDocument/2006/relationships/hyperlink" Target="mailto:meestremera@philkoei.com.ph" TargetMode="External"/><Relationship Id="rId313" Type="http://schemas.openxmlformats.org/officeDocument/2006/relationships/hyperlink" Target="mailto:mmsantos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EC43-683C-4255-BBEA-EF81CDF4A8BE}">
  <dimension ref="A1:AK251"/>
  <sheetViews>
    <sheetView tabSelected="1" topLeftCell="B65" zoomScale="85" zoomScaleNormal="85" workbookViewId="0">
      <selection activeCell="H85" sqref="H85"/>
    </sheetView>
  </sheetViews>
  <sheetFormatPr defaultRowHeight="15" x14ac:dyDescent="0.25"/>
  <cols>
    <col min="1" max="1" width="73" style="32" hidden="1" customWidth="1"/>
    <col min="2" max="2" width="34.85546875" style="32" customWidth="1"/>
    <col min="3" max="3" width="20.85546875" style="43" customWidth="1"/>
    <col min="4" max="4" width="17.7109375" style="32" customWidth="1"/>
    <col min="5" max="5" width="19.7109375" style="32" customWidth="1"/>
    <col min="6" max="6" width="13.7109375" style="23" customWidth="1"/>
    <col min="7" max="34" width="13.7109375" style="32" customWidth="1"/>
    <col min="35" max="35" width="13.7109375" style="23" customWidth="1"/>
    <col min="36" max="36" width="13.7109375" style="32" customWidth="1"/>
    <col min="37" max="37" width="9.140625" style="23"/>
    <col min="38" max="16384" width="9.140625" style="32"/>
  </cols>
  <sheetData>
    <row r="1" spans="1:37" x14ac:dyDescent="0.25">
      <c r="A1" s="72" t="s">
        <v>728</v>
      </c>
      <c r="B1" s="72"/>
      <c r="C1" s="28" t="s">
        <v>3</v>
      </c>
      <c r="D1" s="29" t="s">
        <v>5</v>
      </c>
      <c r="E1" s="29" t="s">
        <v>4</v>
      </c>
      <c r="F1" s="30">
        <v>44013</v>
      </c>
      <c r="G1" s="30">
        <v>44014</v>
      </c>
      <c r="H1" s="30">
        <v>44015</v>
      </c>
      <c r="I1" s="30">
        <v>44016</v>
      </c>
      <c r="J1" s="30">
        <v>44017</v>
      </c>
      <c r="K1" s="30">
        <v>44018</v>
      </c>
      <c r="L1" s="30">
        <v>44019</v>
      </c>
      <c r="M1" s="30">
        <v>44020</v>
      </c>
      <c r="N1" s="30">
        <v>44021</v>
      </c>
      <c r="O1" s="30">
        <v>44022</v>
      </c>
      <c r="P1" s="30">
        <v>44023</v>
      </c>
      <c r="Q1" s="30">
        <v>44024</v>
      </c>
      <c r="R1" s="30">
        <v>44025</v>
      </c>
      <c r="S1" s="30">
        <v>44026</v>
      </c>
      <c r="T1" s="30">
        <v>44027</v>
      </c>
      <c r="U1" s="30">
        <v>44028</v>
      </c>
      <c r="V1" s="30">
        <v>44029</v>
      </c>
      <c r="W1" s="30">
        <v>44030</v>
      </c>
      <c r="X1" s="30">
        <v>44031</v>
      </c>
      <c r="Y1" s="30">
        <v>44032</v>
      </c>
      <c r="Z1" s="30">
        <v>44033</v>
      </c>
      <c r="AA1" s="30">
        <v>44034</v>
      </c>
      <c r="AB1" s="30">
        <v>44035</v>
      </c>
      <c r="AC1" s="30">
        <v>44036</v>
      </c>
      <c r="AD1" s="30">
        <v>44037</v>
      </c>
      <c r="AE1" s="30">
        <v>44038</v>
      </c>
      <c r="AF1" s="30">
        <v>44039</v>
      </c>
      <c r="AG1" s="30">
        <v>44040</v>
      </c>
      <c r="AH1" s="30">
        <v>44041</v>
      </c>
      <c r="AI1" s="30">
        <v>44042</v>
      </c>
      <c r="AJ1" s="30">
        <v>44043</v>
      </c>
      <c r="AK1" s="31"/>
    </row>
    <row r="2" spans="1:37" x14ac:dyDescent="0.25">
      <c r="A2" s="33" t="s">
        <v>729</v>
      </c>
      <c r="B2" s="34" t="s">
        <v>730</v>
      </c>
      <c r="C2" s="29">
        <f>VLOOKUP(B2,'PKII Employee Details'!$A$2:$F$474,3,FALSE)</f>
        <v>591</v>
      </c>
      <c r="D2" s="35" t="str">
        <f>VLOOKUP(B2,'PKII Employee Details'!$A$2:$F$474,4,FALSE)</f>
        <v>Aliling</v>
      </c>
      <c r="E2" s="35" t="str">
        <f>VLOOKUP(B2,'PKII Employee Details'!$A$2:$F$474,5,FALSE)</f>
        <v>Susana Joyce</v>
      </c>
      <c r="F2" s="71" t="str">
        <f>IF(ISNUMBER(MATCH(C2,'July 1'!$D$2:$D$300,0)),"Found",IF(ISNUMBER(MATCH(E2,'July 1'!$E$2:$E$300,0)),"Found",IF(ISNUMBER(MATCH(D2,'July 1'!$F$2:$F$300,0)),"Found","Not Found")))</f>
        <v>Found</v>
      </c>
      <c r="G2" s="33" t="str">
        <f>IF(ISNUMBER(MATCH(C2,'July 2'!$D$2:$D$300,0)),"Found",IF(ISNUMBER(MATCH(E2,'July 2'!$E$2:$E$300,0)),"Found",IF(ISNUMBER(MATCH(D2,'July 2'!$F$2:$F$300,0)),"Found","Not Found")))</f>
        <v>Found</v>
      </c>
      <c r="H2" s="33" t="str">
        <f>IF(ISNUMBER(MATCH(C2,'July 3'!$D$2:$D$300,0)),"Found",IF(ISNUMBER(MATCH(E2,'July 3'!$E$2:$E$300,0)),"Found",IF(ISNUMBER(MATCH(D2,'July 3'!$F$2:$F$300,0)),"Found","Not Found")))</f>
        <v>Found</v>
      </c>
      <c r="I2" s="33" t="str">
        <f>IF(ISNUMBER(MATCH(C2,'July 4'!$D$2:$D$300,0)),"Found",IF(ISNUMBER(MATCH(E2,'July 4'!$E$2:$E$300,0)),"Found",IF(ISNUMBER(MATCH(D2,'July 4'!$F$2:$F$300,0)),"Found","Not Found")))</f>
        <v>Found</v>
      </c>
      <c r="J2" s="33" t="str">
        <f>IF(ISNUMBER(MATCH(C2,'July 5'!$D$2:$D$300,0)),"Found",IF(ISNUMBER(MATCH(E2,'July 5'!$E$2:$E$300,0)),"Found",IF(ISNUMBER(MATCH(D2,'July 5'!$F$2:$F$300,0)),"Found","Not Found")))</f>
        <v>Found</v>
      </c>
      <c r="K2" s="33" t="str">
        <f>IF(ISNUMBER(MATCH(C2,'July 6'!$D$2:$D$300,0)),"Found",IF(ISNUMBER(MATCH(E2,'July 6'!$E$2:$E$300,0)),"Found",IF(ISNUMBER(MATCH(D2,'July 6'!$F$2:$F$300,0)),"Found","Not Found")))</f>
        <v>Not Found</v>
      </c>
      <c r="L2" s="33" t="str">
        <f>IF(ISNUMBER(MATCH(C2,'July 7'!$D$2:$D$300,0)),"Found",IF(ISNUMBER(MATCH(E2,'July 7'!$E$2:$E$300,0)),"Found",IF(ISNUMBER(MATCH(D2,'July 7'!$F$2:$F$300,0)),"Found","Not Found")))</f>
        <v>Found</v>
      </c>
      <c r="M2" s="33" t="str">
        <f>IF(ISNUMBER(MATCH(C2,'July 8'!$D$2:$D$300,0)),"Found",IF(ISNUMBER(MATCH(E2,'July 8'!$E$2:$E$300,0)),"Found",IF(ISNUMBER(MATCH(D2,'July 8'!$F$2:$F$300,0)),"Found","Not Found")))</f>
        <v>Not Found</v>
      </c>
      <c r="N2" s="33" t="str">
        <f>IF(ISNUMBER(MATCH(C2,'July 9'!$D$2:$D$300,0)),"Found",IF(ISNUMBER(MATCH(E2,'July 9'!$E$2:$E$300,0)),"Found",IF(ISNUMBER(MATCH(D2,'July 9'!$F$2:$F$300,0)),"Found","Not Found")))</f>
        <v>Found</v>
      </c>
      <c r="O2" s="33" t="str">
        <f>IF(ISNUMBER(MATCH(C2,'July 10'!$D$2:$D$300,0)),"Found",IF(ISNUMBER(MATCH(E2,'July 10'!$E$2:$E$300,0)),"Found",IF(ISNUMBER(MATCH(D2,'July 10'!$F$2:$F$300,0)),"Found","Not Found")))</f>
        <v>Found</v>
      </c>
      <c r="P2" s="33" t="str">
        <f>IF(ISNUMBER(MATCH(C2,'July 11'!$D$2:$D$300,0)),"Found",IF(ISNUMBER(MATCH(E2,'July 11'!$E$2:$E$300,0)),"Found",IF(ISNUMBER(MATCH(D2,'July 11'!$F$2:$F$300,0)),"Found","Not Found")))</f>
        <v>Found</v>
      </c>
      <c r="Q2" s="33" t="str">
        <f>IF(ISNUMBER(MATCH(C2,'July 12'!$D$2:$D$300,0)),"Found",IF(ISNUMBER(MATCH(E2,'July 12'!$E$2:$E$300,0)),"Found",IF(ISNUMBER(MATCH(D2,'July 12'!$F$2:$F$300,0)),"Found","Not Found")))</f>
        <v>Found</v>
      </c>
      <c r="R2" s="33" t="str">
        <f>IF(ISNUMBER(MATCH(C2,'July 13'!$D$2:$D$300,0)),"Found",IF(ISNUMBER(MATCH(E2,'July 13'!$E$2:$E$300,0)),"Found",IF(ISNUMBER(MATCH(D2,'July 13'!$F$2:$F$300,0)),"Found","Not Found")))</f>
        <v>Found</v>
      </c>
      <c r="S2" s="33" t="str">
        <f>IF(ISNUMBER(MATCH(C2,'July 14'!$D$2:$D$300,0)),"Found",IF(ISNUMBER(MATCH(E2,'July 14'!$E$2:$E$300,0)),"Found",IF(ISNUMBER(MATCH(D2,'July 14'!$F$2:$F$300,0)),"Found","Not Found")))</f>
        <v>Found</v>
      </c>
      <c r="T2" s="33" t="str">
        <f>IF(ISNUMBER(MATCH(C2,'July 15'!$D$2:$D$300,0)),"Found",IF(ISNUMBER(MATCH(E2,'July 15'!$E$2:$E$300,0)),"Found",IF(ISNUMBER(MATCH(D2,'July 15'!$F$2:$F$300,0)),"Found","Not Found")))</f>
        <v>Found</v>
      </c>
      <c r="U2" s="33" t="str">
        <f>IF(ISNUMBER(MATCH(C2,'July 16'!$D$2:$D$300,0)),"Found",IF(ISNUMBER(MATCH(E2,'July 16'!$E$2:$E$300,0)),"Found",IF(ISNUMBER(MATCH(D2,'July 16'!$F$2:$F$300,0)),"Found","Not Found")))</f>
        <v>Found</v>
      </c>
      <c r="V2" s="33" t="str">
        <f>IF(ISNUMBER(MATCH(C2,'July 17'!$D$2:$D$300,0)),"Found",IF(ISNUMBER(MATCH(E2,'July 17'!$E$2:$E$300,0)),"Found",IF(ISNUMBER(MATCH(D2,'July 17'!$F$2:$F$300,0)),"Found","Not Found")))</f>
        <v>Found</v>
      </c>
      <c r="W2" s="33" t="str">
        <f>IF(ISNUMBER(MATCH(C2,'July 18'!$D$2:$D$300,0)),"Found",IF(ISNUMBER(MATCH(E2,'July 18'!$E$2:$E$300,0)),"Found",IF(ISNUMBER(MATCH(D2,'July 18'!$F$2:$F$300,0)),"Found","Not Found")))</f>
        <v>Found</v>
      </c>
      <c r="X2" s="33" t="str">
        <f>IF(ISNUMBER(MATCH(C2,'July 19'!$D$2:$D$300,0)),"Found",IF(ISNUMBER(MATCH(E2,'July 19'!$E$2:$E$300,0)),"Found",IF(ISNUMBER(MATCH(D2,'July 19'!$F$2:$F$300,0)),"Found","Not Found")))</f>
        <v>Found</v>
      </c>
      <c r="Y2" s="33" t="str">
        <f>IF(ISNUMBER(MATCH(C2,'July 20'!$D$2:$D$300,0)),"Found",IF(ISNUMBER(MATCH(E2,'July 20'!$E$2:$E$300,0)),"Found",IF(ISNUMBER(MATCH(D2,'July 20'!$F$2:$F$300,0)),"Found","Not Found")))</f>
        <v>Found</v>
      </c>
      <c r="Z2" s="33" t="str">
        <f>IF(ISNUMBER(MATCH(C2,'July 21'!$D$2:$D$300,0)),"Found",IF(ISNUMBER(MATCH(E2,'July 21'!$E$2:$E$300,0)),"Found",IF(ISNUMBER(MATCH(D2,'July 21'!$F$2:$F$300,0)),"Found","Not Found")))</f>
        <v>Found</v>
      </c>
      <c r="AA2" s="33" t="str">
        <f>IF(ISNUMBER(MATCH(C2,'July 22'!$D$2:$D$300,0)),"Found",IF(ISNUMBER(MATCH(E2,'July 22'!$E$2:$E$300,0)),"Found",IF(ISNUMBER(MATCH(D2,'July 22'!$F$2:$F$300,0)),"Found","Not Found")))</f>
        <v>Found</v>
      </c>
      <c r="AB2" s="33" t="str">
        <f>IF(ISNUMBER(MATCH(C2,'July 23'!$D$2:$D$300,0)),"Found",IF(ISNUMBER(MATCH(E2,'July 23'!$E$2:$E$300,0)),"Found",IF(ISNUMBER(MATCH(D2,'July 23'!$F$2:$F$300,0)),"Found","Not Found")))</f>
        <v>Found</v>
      </c>
      <c r="AC2" s="33" t="str">
        <f>IF(ISNUMBER(MATCH(C2,'July 24'!$D$2:$D$300,0)),"Found",IF(ISNUMBER(MATCH(E2,'July 24'!$E$2:$E$300,0)),"Found",IF(ISNUMBER(MATCH(D2,'July 24'!$F$2:$F$300,0)),"Found","Not Found")))</f>
        <v>Found</v>
      </c>
      <c r="AD2" s="33" t="str">
        <f>IF(ISNUMBER(MATCH(C2,'July 25'!$D$2:$D$300,0)),"Found",IF(ISNUMBER(MATCH(E2,'July 25'!$E$2:$E$300,0)),"Found",IF(ISNUMBER(MATCH(D2,'July 25'!$F$2:$F$300,0)),"Found","Not Found")))</f>
        <v>Found</v>
      </c>
      <c r="AE2" s="33" t="str">
        <f>IF(ISNUMBER(MATCH(C2,'July 26'!$D$2:$D$300,0)),"Found",IF(ISNUMBER(MATCH(E2,'July 26'!$E$2:$E$300,0)),"Found",IF(ISNUMBER(MATCH(D2,'July 26'!$F$2:$F$300,0)),"Found","Not Found")))</f>
        <v>Found</v>
      </c>
      <c r="AF2" s="33" t="str">
        <f>IF(ISNUMBER(MATCH(C2,'July 27'!$D$2:$D$300,0)),"Found",IF(ISNUMBER(MATCH(E2,'July 27'!$E$2:$E$300,0)),"Found",IF(ISNUMBER(MATCH(D2,'July 27'!$F$2:$F$300,0)),"Found","Not Found")))</f>
        <v>Found</v>
      </c>
      <c r="AG2" s="33" t="str">
        <f>IF(ISNUMBER(MATCH(C2,'July 28'!$D$2:$D$300,0)),"Found",IF(ISNUMBER(MATCH(E2,'July 28'!$E$2:$E$300,0)),"Found",IF(ISNUMBER(MATCH(D2,'July 28'!$F$2:$F$300,0)),"Found","Not Found")))</f>
        <v>Found</v>
      </c>
      <c r="AH2" s="33" t="str">
        <f>IF(ISNUMBER(MATCH(C2,'July 29'!$D$2:$D$300,0)),"Found",IF(ISNUMBER(MATCH(E2,'July 29'!$E$2:$E$300,0)),"Found",IF(ISNUMBER(MATCH(D2,'July 29'!$F$2:$F$300,0)),"Found","Not Found")))</f>
        <v>Found</v>
      </c>
      <c r="AI2" s="71" t="str">
        <f>IF(ISNUMBER(MATCH(C2,'July 30'!$D$2:$D$300,0)),"Found",IF(ISNUMBER(MATCH(E2,'July 30'!$E$2:$E$300,0)),"Found",IF(ISNUMBER(MATCH(D2,'July 30'!$F$2:$F$300,0)),"Found","Not Found")))</f>
        <v>Found</v>
      </c>
      <c r="AJ2" s="33" t="str">
        <f>IF(ISNUMBER(MATCH(C2,'July 31'!$D$2:$D$300,0)),"Found",IF(ISNUMBER(MATCH(E2,'July 31'!$E$2:$E$300,0)),"Found",IF(ISNUMBER(MATCH(D2,'July 31'!$F$2:$F$300,0)),"Found","Not Found")))</f>
        <v>Found</v>
      </c>
      <c r="AK2" s="23">
        <f>COUNTIF(F2:AJ2,"Found")</f>
        <v>29</v>
      </c>
    </row>
    <row r="3" spans="1:37" x14ac:dyDescent="0.25">
      <c r="A3" s="33" t="s">
        <v>731</v>
      </c>
      <c r="B3" s="34" t="s">
        <v>732</v>
      </c>
      <c r="C3" s="29">
        <f>VLOOKUP(B3,'PKII Employee Details'!$A$2:$F$474,3,FALSE)</f>
        <v>486</v>
      </c>
      <c r="D3" s="35" t="str">
        <f>VLOOKUP(B3,'PKII Employee Details'!$A$2:$F$474,4,FALSE)</f>
        <v>Alindajao</v>
      </c>
      <c r="E3" s="35" t="str">
        <f>VLOOKUP(B3,'PKII Employee Details'!$A$2:$F$474,5,FALSE)</f>
        <v>Roberto</v>
      </c>
      <c r="F3" s="71" t="str">
        <f>IF(ISNUMBER(MATCH(C3,'July 1'!$D$2:$D$300,0)),"Found",IF(ISNUMBER(MATCH(E3,'July 1'!$E$2:$E$300,0)),"Found",IF(ISNUMBER(MATCH(D3,'July 1'!$F$2:$F$300,0)),"Found","Not Found")))</f>
        <v>Found</v>
      </c>
      <c r="G3" s="33" t="str">
        <f>IF(ISNUMBER(MATCH(C3,'July 2'!$D$2:$D$300,0)),"Found",IF(ISNUMBER(MATCH(E3,'July 2'!$E$2:$E$300,0)),"Found",IF(ISNUMBER(MATCH(D3,'July 2'!$F$2:$F$300,0)),"Found","Not Found")))</f>
        <v>Found</v>
      </c>
      <c r="H3" s="33" t="str">
        <f>IF(ISNUMBER(MATCH(C3,'July 3'!$D$2:$D$300,0)),"Found",IF(ISNUMBER(MATCH(E3,'July 3'!$E$2:$E$300,0)),"Found",IF(ISNUMBER(MATCH(D3,'July 3'!$F$2:$F$300,0)),"Found","Not Found")))</f>
        <v>Found</v>
      </c>
      <c r="I3" s="33" t="str">
        <f>IF(ISNUMBER(MATCH(C3,'July 4'!$D$2:$D$300,0)),"Found",IF(ISNUMBER(MATCH(E3,'July 4'!$E$2:$E$300,0)),"Found",IF(ISNUMBER(MATCH(D3,'July 4'!$F$2:$F$300,0)),"Found","Not Found")))</f>
        <v>Found</v>
      </c>
      <c r="J3" s="33" t="str">
        <f>IF(ISNUMBER(MATCH(C3,'July 5'!$D$2:$D$300,0)),"Found",IF(ISNUMBER(MATCH(E3,'July 5'!$E$2:$E$300,0)),"Found",IF(ISNUMBER(MATCH(D3,'July 5'!$F$2:$F$300,0)),"Found","Not Found")))</f>
        <v>Not Found</v>
      </c>
      <c r="K3" s="33" t="str">
        <f>IF(ISNUMBER(MATCH(C3,'July 6'!$D$2:$D$300,0)),"Found",IF(ISNUMBER(MATCH(E3,'July 6'!$E$2:$E$300,0)),"Found",IF(ISNUMBER(MATCH(D3,'July 6'!$F$2:$F$300,0)),"Found","Not Found")))</f>
        <v>Found</v>
      </c>
      <c r="L3" s="33" t="str">
        <f>IF(ISNUMBER(MATCH(C3,'July 7'!$D$2:$D$300,0)),"Found",IF(ISNUMBER(MATCH(E3,'July 7'!$E$2:$E$300,0)),"Found",IF(ISNUMBER(MATCH(D3,'July 7'!$F$2:$F$300,0)),"Found","Not Found")))</f>
        <v>Found</v>
      </c>
      <c r="M3" s="33" t="str">
        <f>IF(ISNUMBER(MATCH(C3,'July 8'!$D$2:$D$300,0)),"Found",IF(ISNUMBER(MATCH(E3,'July 8'!$E$2:$E$300,0)),"Found",IF(ISNUMBER(MATCH(D3,'July 8'!$F$2:$F$300,0)),"Found","Not Found")))</f>
        <v>Found</v>
      </c>
      <c r="N3" s="33" t="str">
        <f>IF(ISNUMBER(MATCH(C3,'July 9'!$D$2:$D$300,0)),"Found",IF(ISNUMBER(MATCH(E3,'July 9'!$E$2:$E$300,0)),"Found",IF(ISNUMBER(MATCH(D3,'July 9'!$F$2:$F$300,0)),"Found","Not Found")))</f>
        <v>Found</v>
      </c>
      <c r="O3" s="33" t="str">
        <f>IF(ISNUMBER(MATCH(C3,'July 10'!$D$2:$D$300,0)),"Found",IF(ISNUMBER(MATCH(E3,'July 10'!$E$2:$E$300,0)),"Found",IF(ISNUMBER(MATCH(D3,'July 10'!$F$2:$F$300,0)),"Found","Not Found")))</f>
        <v>Found</v>
      </c>
      <c r="P3" s="33" t="str">
        <f>IF(ISNUMBER(MATCH(C3,'July 11'!$D$2:$D$300,0)),"Found",IF(ISNUMBER(MATCH(E3,'July 11'!$E$2:$E$300,0)),"Found",IF(ISNUMBER(MATCH(D3,'July 11'!$F$2:$F$300,0)),"Found","Not Found")))</f>
        <v>Found</v>
      </c>
      <c r="Q3" s="33" t="str">
        <f>IF(ISNUMBER(MATCH(C3,'July 12'!$D$2:$D$300,0)),"Found",IF(ISNUMBER(MATCH(E3,'July 12'!$E$2:$E$300,0)),"Found",IF(ISNUMBER(MATCH(D3,'July 12'!$F$2:$F$300,0)),"Found","Not Found")))</f>
        <v>Found</v>
      </c>
      <c r="R3" s="33" t="str">
        <f>IF(ISNUMBER(MATCH(C3,'July 13'!$D$2:$D$300,0)),"Found",IF(ISNUMBER(MATCH(E3,'July 13'!$E$2:$E$300,0)),"Found",IF(ISNUMBER(MATCH(D3,'July 13'!$F$2:$F$300,0)),"Found","Not Found")))</f>
        <v>Found</v>
      </c>
      <c r="S3" s="33" t="str">
        <f>IF(ISNUMBER(MATCH(C3,'July 14'!$D$2:$D$300,0)),"Found",IF(ISNUMBER(MATCH(E3,'July 14'!$E$2:$E$300,0)),"Found",IF(ISNUMBER(MATCH(D3,'July 14'!$F$2:$F$300,0)),"Found","Not Found")))</f>
        <v>Found</v>
      </c>
      <c r="T3" s="33" t="str">
        <f>IF(ISNUMBER(MATCH(C3,'July 15'!$D$2:$D$300,0)),"Found",IF(ISNUMBER(MATCH(E3,'July 15'!$E$2:$E$300,0)),"Found",IF(ISNUMBER(MATCH(D3,'July 15'!$F$2:$F$300,0)),"Found","Not Found")))</f>
        <v>Found</v>
      </c>
      <c r="U3" s="33" t="str">
        <f>IF(ISNUMBER(MATCH(C3,'July 16'!$D$2:$D$300,0)),"Found",IF(ISNUMBER(MATCH(E3,'July 16'!$E$2:$E$300,0)),"Found",IF(ISNUMBER(MATCH(D3,'July 16'!$F$2:$F$300,0)),"Found","Not Found")))</f>
        <v>Found</v>
      </c>
      <c r="V3" s="33" t="str">
        <f>IF(ISNUMBER(MATCH(C3,'July 17'!$D$2:$D$300,0)),"Found",IF(ISNUMBER(MATCH(E3,'July 17'!$E$2:$E$300,0)),"Found",IF(ISNUMBER(MATCH(D3,'July 17'!$F$2:$F$300,0)),"Found","Not Found")))</f>
        <v>Found</v>
      </c>
      <c r="W3" s="33" t="str">
        <f>IF(ISNUMBER(MATCH(C3,'July 18'!$D$2:$D$300,0)),"Found",IF(ISNUMBER(MATCH(E3,'July 18'!$E$2:$E$300,0)),"Found",IF(ISNUMBER(MATCH(D3,'July 18'!$F$2:$F$300,0)),"Found","Not Found")))</f>
        <v>Not Found</v>
      </c>
      <c r="X3" s="33" t="str">
        <f>IF(ISNUMBER(MATCH(C3,'July 19'!$D$2:$D$300,0)),"Found",IF(ISNUMBER(MATCH(E3,'July 19'!$E$2:$E$300,0)),"Found",IF(ISNUMBER(MATCH(D3,'July 19'!$F$2:$F$300,0)),"Found","Not Found")))</f>
        <v>Not Found</v>
      </c>
      <c r="Y3" s="33" t="str">
        <f>IF(ISNUMBER(MATCH(C3,'July 20'!$D$2:$D$300,0)),"Found",IF(ISNUMBER(MATCH(E3,'July 20'!$E$2:$E$300,0)),"Found",IF(ISNUMBER(MATCH(D3,'July 20'!$F$2:$F$300,0)),"Found","Not Found")))</f>
        <v>Found</v>
      </c>
      <c r="Z3" s="33" t="str">
        <f>IF(ISNUMBER(MATCH(C3,'July 21'!$D$2:$D$300,0)),"Found",IF(ISNUMBER(MATCH(E3,'July 21'!$E$2:$E$300,0)),"Found",IF(ISNUMBER(MATCH(D3,'July 21'!$F$2:$F$300,0)),"Found","Not Found")))</f>
        <v>Found</v>
      </c>
      <c r="AA3" s="33" t="str">
        <f>IF(ISNUMBER(MATCH(C3,'July 22'!$D$2:$D$300,0)),"Found",IF(ISNUMBER(MATCH(E3,'July 22'!$E$2:$E$300,0)),"Found",IF(ISNUMBER(MATCH(D3,'July 22'!$F$2:$F$300,0)),"Found","Not Found")))</f>
        <v>Found</v>
      </c>
      <c r="AB3" s="33" t="str">
        <f>IF(ISNUMBER(MATCH(C3,'July 23'!$D$2:$D$300,0)),"Found",IF(ISNUMBER(MATCH(E3,'July 23'!$E$2:$E$300,0)),"Found",IF(ISNUMBER(MATCH(D3,'July 23'!$F$2:$F$300,0)),"Found","Not Found")))</f>
        <v>Found</v>
      </c>
      <c r="AC3" s="33" t="str">
        <f>IF(ISNUMBER(MATCH(C3,'July 24'!$D$2:$D$300,0)),"Found",IF(ISNUMBER(MATCH(E3,'July 24'!$E$2:$E$300,0)),"Found",IF(ISNUMBER(MATCH(D3,'July 24'!$F$2:$F$300,0)),"Found","Not Found")))</f>
        <v>Found</v>
      </c>
      <c r="AD3" s="33" t="str">
        <f>IF(ISNUMBER(MATCH(C3,'July 25'!$D$2:$D$300,0)),"Found",IF(ISNUMBER(MATCH(E3,'July 25'!$E$2:$E$300,0)),"Found",IF(ISNUMBER(MATCH(D3,'July 25'!$F$2:$F$300,0)),"Found","Not Found")))</f>
        <v>Not Found</v>
      </c>
      <c r="AE3" s="33" t="str">
        <f>IF(ISNUMBER(MATCH(C3,'July 26'!$D$2:$D$300,0)),"Found",IF(ISNUMBER(MATCH(E3,'July 26'!$E$2:$E$300,0)),"Found",IF(ISNUMBER(MATCH(D3,'July 26'!$F$2:$F$300,0)),"Found","Not Found")))</f>
        <v>Not Found</v>
      </c>
      <c r="AF3" s="33" t="str">
        <f>IF(ISNUMBER(MATCH(C3,'July 27'!$D$2:$D$300,0)),"Found",IF(ISNUMBER(MATCH(E3,'July 27'!$E$2:$E$300,0)),"Found",IF(ISNUMBER(MATCH(D3,'July 27'!$F$2:$F$300,0)),"Found","Not Found")))</f>
        <v>Not Found</v>
      </c>
      <c r="AG3" s="33" t="str">
        <f>IF(ISNUMBER(MATCH(C3,'July 28'!$D$2:$D$300,0)),"Found",IF(ISNUMBER(MATCH(E3,'July 28'!$E$2:$E$300,0)),"Found",IF(ISNUMBER(MATCH(D3,'July 28'!$F$2:$F$300,0)),"Found","Not Found")))</f>
        <v>Not Found</v>
      </c>
      <c r="AH3" s="33" t="str">
        <f>IF(ISNUMBER(MATCH(C3,'July 29'!$D$2:$D$300,0)),"Found",IF(ISNUMBER(MATCH(E3,'July 29'!$E$2:$E$300,0)),"Found",IF(ISNUMBER(MATCH(D3,'July 29'!$F$2:$F$300,0)),"Found","Not Found")))</f>
        <v>Not Found</v>
      </c>
      <c r="AI3" s="71" t="str">
        <f>IF(ISNUMBER(MATCH(C3,'July 30'!$D$2:$D$300,0)),"Found",IF(ISNUMBER(MATCH(E3,'July 30'!$E$2:$E$300,0)),"Found",IF(ISNUMBER(MATCH(D3,'July 30'!$F$2:$F$300,0)),"Found","Not Found")))</f>
        <v>Not Found</v>
      </c>
      <c r="AJ3" s="33" t="str">
        <f>IF(ISNUMBER(MATCH(C3,'July 31'!$D$2:$D$300,0)),"Found",IF(ISNUMBER(MATCH(E3,'July 31'!$E$2:$E$300,0)),"Found",IF(ISNUMBER(MATCH(D3,'July 31'!$F$2:$F$300,0)),"Found","Not Found")))</f>
        <v>Not Found</v>
      </c>
      <c r="AK3" s="23">
        <f t="shared" ref="AK3:AK66" si="0">COUNTIF(F3:AJ3,"Found")</f>
        <v>21</v>
      </c>
    </row>
    <row r="4" spans="1:37" x14ac:dyDescent="0.25">
      <c r="A4" s="33" t="s">
        <v>733</v>
      </c>
      <c r="B4" s="34" t="s">
        <v>734</v>
      </c>
      <c r="C4" s="29">
        <f>VLOOKUP(B4,'PKII Employee Details'!$A$2:$F$474,3,FALSE)</f>
        <v>462</v>
      </c>
      <c r="D4" s="35" t="str">
        <f>VLOOKUP(B4,'PKII Employee Details'!$A$2:$F$474,4,FALSE)</f>
        <v>Allegado</v>
      </c>
      <c r="E4" s="35" t="str">
        <f>VLOOKUP(B4,'PKII Employee Details'!$A$2:$F$474,5,FALSE)</f>
        <v>Frederick</v>
      </c>
      <c r="F4" s="71" t="str">
        <f>IF(ISNUMBER(MATCH(C4,'July 1'!$D$2:$D$300,0)),"Found",IF(ISNUMBER(MATCH(E4,'July 1'!$E$2:$E$300,0)),"Found",IF(ISNUMBER(MATCH(D4,'July 1'!$F$2:$F$300,0)),"Found","Not Found")))</f>
        <v>Found</v>
      </c>
      <c r="G4" s="33" t="str">
        <f>IF(ISNUMBER(MATCH(C4,'July 2'!$D$2:$D$300,0)),"Found",IF(ISNUMBER(MATCH(E4,'July 2'!$E$2:$E$300,0)),"Found",IF(ISNUMBER(MATCH(D4,'July 2'!$F$2:$F$300,0)),"Found","Not Found")))</f>
        <v>Not Found</v>
      </c>
      <c r="H4" s="33" t="str">
        <f>IF(ISNUMBER(MATCH(C4,'July 3'!$D$2:$D$300,0)),"Found",IF(ISNUMBER(MATCH(E4,'July 3'!$E$2:$E$300,0)),"Found",IF(ISNUMBER(MATCH(D4,'July 3'!$F$2:$F$300,0)),"Found","Not Found")))</f>
        <v>Found</v>
      </c>
      <c r="I4" s="33" t="str">
        <f>IF(ISNUMBER(MATCH(C4,'July 4'!$D$2:$D$300,0)),"Found",IF(ISNUMBER(MATCH(E4,'July 4'!$E$2:$E$300,0)),"Found",IF(ISNUMBER(MATCH(D4,'July 4'!$F$2:$F$300,0)),"Found","Not Found")))</f>
        <v>Found</v>
      </c>
      <c r="J4" s="33" t="str">
        <f>IF(ISNUMBER(MATCH(C4,'July 5'!$D$2:$D$300,0)),"Found",IF(ISNUMBER(MATCH(E4,'July 5'!$E$2:$E$300,0)),"Found",IF(ISNUMBER(MATCH(D4,'July 5'!$F$2:$F$300,0)),"Found","Not Found")))</f>
        <v>Not Found</v>
      </c>
      <c r="K4" s="33" t="str">
        <f>IF(ISNUMBER(MATCH(C4,'July 6'!$D$2:$D$300,0)),"Found",IF(ISNUMBER(MATCH(E4,'July 6'!$E$2:$E$300,0)),"Found",IF(ISNUMBER(MATCH(D4,'July 6'!$F$2:$F$300,0)),"Found","Not Found")))</f>
        <v>Found</v>
      </c>
      <c r="L4" s="33" t="str">
        <f>IF(ISNUMBER(MATCH(C4,'July 7'!$D$2:$D$300,0)),"Found",IF(ISNUMBER(MATCH(E4,'July 7'!$E$2:$E$300,0)),"Found",IF(ISNUMBER(MATCH(D4,'July 7'!$F$2:$F$300,0)),"Found","Not Found")))</f>
        <v>Found</v>
      </c>
      <c r="M4" s="33" t="str">
        <f>IF(ISNUMBER(MATCH(C4,'July 8'!$D$2:$D$300,0)),"Found",IF(ISNUMBER(MATCH(E4,'July 8'!$E$2:$E$300,0)),"Found",IF(ISNUMBER(MATCH(D4,'July 8'!$F$2:$F$300,0)),"Found","Not Found")))</f>
        <v>Found</v>
      </c>
      <c r="N4" s="33" t="str">
        <f>IF(ISNUMBER(MATCH(C4,'July 9'!$D$2:$D$300,0)),"Found",IF(ISNUMBER(MATCH(E4,'July 9'!$E$2:$E$300,0)),"Found",IF(ISNUMBER(MATCH(D4,'July 9'!$F$2:$F$300,0)),"Found","Not Found")))</f>
        <v>Found</v>
      </c>
      <c r="O4" s="33" t="str">
        <f>IF(ISNUMBER(MATCH(C4,'July 10'!$D$2:$D$300,0)),"Found",IF(ISNUMBER(MATCH(E4,'July 10'!$E$2:$E$300,0)),"Found",IF(ISNUMBER(MATCH(D4,'July 10'!$F$2:$F$300,0)),"Found","Not Found")))</f>
        <v>Found</v>
      </c>
      <c r="P4" s="33" t="str">
        <f>IF(ISNUMBER(MATCH(C4,'July 11'!$D$2:$D$300,0)),"Found",IF(ISNUMBER(MATCH(E4,'July 11'!$E$2:$E$300,0)),"Found",IF(ISNUMBER(MATCH(D4,'July 11'!$F$2:$F$300,0)),"Found","Not Found")))</f>
        <v>Not Found</v>
      </c>
      <c r="Q4" s="33" t="str">
        <f>IF(ISNUMBER(MATCH(C4,'July 12'!$D$2:$D$300,0)),"Found",IF(ISNUMBER(MATCH(E4,'July 12'!$E$2:$E$300,0)),"Found",IF(ISNUMBER(MATCH(D4,'July 12'!$F$2:$F$300,0)),"Found","Not Found")))</f>
        <v>Not Found</v>
      </c>
      <c r="R4" s="33" t="str">
        <f>IF(ISNUMBER(MATCH(C4,'July 13'!$D$2:$D$300,0)),"Found",IF(ISNUMBER(MATCH(E4,'July 13'!$E$2:$E$300,0)),"Found",IF(ISNUMBER(MATCH(D4,'July 13'!$F$2:$F$300,0)),"Found","Not Found")))</f>
        <v>Found</v>
      </c>
      <c r="S4" s="33" t="str">
        <f>IF(ISNUMBER(MATCH(C4,'July 14'!$D$2:$D$300,0)),"Found",IF(ISNUMBER(MATCH(E4,'July 14'!$E$2:$E$300,0)),"Found",IF(ISNUMBER(MATCH(D4,'July 14'!$F$2:$F$300,0)),"Found","Not Found")))</f>
        <v>Found</v>
      </c>
      <c r="T4" s="33" t="str">
        <f>IF(ISNUMBER(MATCH(C4,'July 15'!$D$2:$D$300,0)),"Found",IF(ISNUMBER(MATCH(E4,'July 15'!$E$2:$E$300,0)),"Found",IF(ISNUMBER(MATCH(D4,'July 15'!$F$2:$F$300,0)),"Found","Not Found")))</f>
        <v>Found</v>
      </c>
      <c r="U4" s="33" t="str">
        <f>IF(ISNUMBER(MATCH(C4,'July 16'!$D$2:$D$300,0)),"Found",IF(ISNUMBER(MATCH(E4,'July 16'!$E$2:$E$300,0)),"Found",IF(ISNUMBER(MATCH(D4,'July 16'!$F$2:$F$300,0)),"Found","Not Found")))</f>
        <v>Found</v>
      </c>
      <c r="V4" s="33" t="str">
        <f>IF(ISNUMBER(MATCH(C4,'July 17'!$D$2:$D$300,0)),"Found",IF(ISNUMBER(MATCH(E4,'July 17'!$E$2:$E$300,0)),"Found",IF(ISNUMBER(MATCH(D4,'July 17'!$F$2:$F$300,0)),"Found","Not Found")))</f>
        <v>Found</v>
      </c>
      <c r="W4" s="33" t="str">
        <f>IF(ISNUMBER(MATCH(C4,'July 18'!$D$2:$D$300,0)),"Found",IF(ISNUMBER(MATCH(E4,'July 18'!$E$2:$E$300,0)),"Found",IF(ISNUMBER(MATCH(D4,'July 18'!$F$2:$F$300,0)),"Found","Not Found")))</f>
        <v>Not Found</v>
      </c>
      <c r="X4" s="33" t="str">
        <f>IF(ISNUMBER(MATCH(C4,'July 19'!$D$2:$D$300,0)),"Found",IF(ISNUMBER(MATCH(E4,'July 19'!$E$2:$E$300,0)),"Found",IF(ISNUMBER(MATCH(D4,'July 19'!$F$2:$F$300,0)),"Found","Not Found")))</f>
        <v>Not Found</v>
      </c>
      <c r="Y4" s="33" t="str">
        <f>IF(ISNUMBER(MATCH(C4,'July 20'!$D$2:$D$300,0)),"Found",IF(ISNUMBER(MATCH(E4,'July 20'!$E$2:$E$300,0)),"Found",IF(ISNUMBER(MATCH(D4,'July 20'!$F$2:$F$300,0)),"Found","Not Found")))</f>
        <v>Found</v>
      </c>
      <c r="Z4" s="33" t="str">
        <f>IF(ISNUMBER(MATCH(C4,'July 21'!$D$2:$D$300,0)),"Found",IF(ISNUMBER(MATCH(E4,'July 21'!$E$2:$E$300,0)),"Found",IF(ISNUMBER(MATCH(D4,'July 21'!$F$2:$F$300,0)),"Found","Not Found")))</f>
        <v>Found</v>
      </c>
      <c r="AA4" s="33" t="str">
        <f>IF(ISNUMBER(MATCH(C4,'July 22'!$D$2:$D$300,0)),"Found",IF(ISNUMBER(MATCH(E4,'July 22'!$E$2:$E$300,0)),"Found",IF(ISNUMBER(MATCH(D4,'July 22'!$F$2:$F$300,0)),"Found","Not Found")))</f>
        <v>Found</v>
      </c>
      <c r="AB4" s="33" t="str">
        <f>IF(ISNUMBER(MATCH(C4,'July 23'!$D$2:$D$300,0)),"Found",IF(ISNUMBER(MATCH(E4,'July 23'!$E$2:$E$300,0)),"Found",IF(ISNUMBER(MATCH(D4,'July 23'!$F$2:$F$300,0)),"Found","Not Found")))</f>
        <v>Found</v>
      </c>
      <c r="AC4" s="33" t="str">
        <f>IF(ISNUMBER(MATCH(C4,'July 24'!$D$2:$D$300,0)),"Found",IF(ISNUMBER(MATCH(E4,'July 24'!$E$2:$E$300,0)),"Found",IF(ISNUMBER(MATCH(D4,'July 24'!$F$2:$F$300,0)),"Found","Not Found")))</f>
        <v>Found</v>
      </c>
      <c r="AD4" s="33" t="str">
        <f>IF(ISNUMBER(MATCH(C4,'July 25'!$D$2:$D$300,0)),"Found",IF(ISNUMBER(MATCH(E4,'July 25'!$E$2:$E$300,0)),"Found",IF(ISNUMBER(MATCH(D4,'July 25'!$F$2:$F$300,0)),"Found","Not Found")))</f>
        <v>Not Found</v>
      </c>
      <c r="AE4" s="33" t="str">
        <f>IF(ISNUMBER(MATCH(C4,'July 26'!$D$2:$D$300,0)),"Found",IF(ISNUMBER(MATCH(E4,'July 26'!$E$2:$E$300,0)),"Found",IF(ISNUMBER(MATCH(D4,'July 26'!$F$2:$F$300,0)),"Found","Not Found")))</f>
        <v>Not Found</v>
      </c>
      <c r="AF4" s="33" t="str">
        <f>IF(ISNUMBER(MATCH(C4,'July 27'!$D$2:$D$300,0)),"Found",IF(ISNUMBER(MATCH(E4,'July 27'!$E$2:$E$300,0)),"Found",IF(ISNUMBER(MATCH(D4,'July 27'!$F$2:$F$300,0)),"Found","Not Found")))</f>
        <v>Not Found</v>
      </c>
      <c r="AG4" s="33" t="str">
        <f>IF(ISNUMBER(MATCH(C4,'July 28'!$D$2:$D$300,0)),"Found",IF(ISNUMBER(MATCH(E4,'July 28'!$E$2:$E$300,0)),"Found",IF(ISNUMBER(MATCH(D4,'July 28'!$F$2:$F$300,0)),"Found","Not Found")))</f>
        <v>Not Found</v>
      </c>
      <c r="AH4" s="33" t="str">
        <f>IF(ISNUMBER(MATCH(C4,'July 29'!$D$2:$D$300,0)),"Found",IF(ISNUMBER(MATCH(E4,'July 29'!$E$2:$E$300,0)),"Found",IF(ISNUMBER(MATCH(D4,'July 29'!$F$2:$F$300,0)),"Found","Not Found")))</f>
        <v>Not Found</v>
      </c>
      <c r="AI4" s="71" t="str">
        <f>IF(ISNUMBER(MATCH(C4,'July 30'!$D$2:$D$300,0)),"Found",IF(ISNUMBER(MATCH(E4,'July 30'!$E$2:$E$300,0)),"Found",IF(ISNUMBER(MATCH(D4,'July 30'!$F$2:$F$300,0)),"Found","Not Found")))</f>
        <v>Not Found</v>
      </c>
      <c r="AJ4" s="33" t="str">
        <f>IF(ISNUMBER(MATCH(C4,'July 31'!$D$2:$D$300,0)),"Found",IF(ISNUMBER(MATCH(E4,'July 31'!$E$2:$E$300,0)),"Found",IF(ISNUMBER(MATCH(D4,'July 31'!$F$2:$F$300,0)),"Found","Not Found")))</f>
        <v>Not Found</v>
      </c>
      <c r="AK4" s="23">
        <f t="shared" si="0"/>
        <v>18</v>
      </c>
    </row>
    <row r="5" spans="1:37" x14ac:dyDescent="0.25">
      <c r="A5" s="33" t="s">
        <v>735</v>
      </c>
      <c r="B5" s="34" t="s">
        <v>736</v>
      </c>
      <c r="C5" s="29">
        <f>VLOOKUP(B5,'PKII Employee Details'!$A$2:$F$474,3,FALSE)</f>
        <v>650</v>
      </c>
      <c r="D5" s="35" t="str">
        <f>VLOOKUP(B5,'PKII Employee Details'!$A$2:$F$474,4,FALSE)</f>
        <v>Altomea</v>
      </c>
      <c r="E5" s="35" t="str">
        <f>VLOOKUP(B5,'PKII Employee Details'!$A$2:$F$474,5,FALSE)</f>
        <v>Jhoemar Rey</v>
      </c>
      <c r="F5" s="71" t="str">
        <f>IF(ISNUMBER(MATCH(C5,'July 1'!$D$2:$D$300,0)),"Found",IF(ISNUMBER(MATCH(E5,'July 1'!$E$2:$E$300,0)),"Found",IF(ISNUMBER(MATCH(D5,'July 1'!$F$2:$F$300,0)),"Found","Not Found")))</f>
        <v>Not Found</v>
      </c>
      <c r="G5" s="33" t="str">
        <f>IF(ISNUMBER(MATCH(C5,'July 2'!$D$2:$D$300,0)),"Found",IF(ISNUMBER(MATCH(E5,'July 2'!$E$2:$E$300,0)),"Found",IF(ISNUMBER(MATCH(D5,'July 2'!$F$2:$F$300,0)),"Found","Not Found")))</f>
        <v>Not Found</v>
      </c>
      <c r="H5" s="33" t="str">
        <f>IF(ISNUMBER(MATCH(C5,'July 3'!$D$2:$D$300,0)),"Found",IF(ISNUMBER(MATCH(E5,'July 3'!$E$2:$E$300,0)),"Found",IF(ISNUMBER(MATCH(D5,'July 3'!$F$2:$F$300,0)),"Found","Not Found")))</f>
        <v>Not Found</v>
      </c>
      <c r="I5" s="33" t="str">
        <f>IF(ISNUMBER(MATCH(C5,'July 4'!$D$2:$D$300,0)),"Found",IF(ISNUMBER(MATCH(E5,'July 4'!$E$2:$E$300,0)),"Found",IF(ISNUMBER(MATCH(D5,'July 4'!$F$2:$F$300,0)),"Found","Not Found")))</f>
        <v>Not Found</v>
      </c>
      <c r="J5" s="33" t="str">
        <f>IF(ISNUMBER(MATCH(C5,'July 5'!$D$2:$D$300,0)),"Found",IF(ISNUMBER(MATCH(E5,'July 5'!$E$2:$E$300,0)),"Found",IF(ISNUMBER(MATCH(D5,'July 5'!$F$2:$F$300,0)),"Found","Not Found")))</f>
        <v>Not Found</v>
      </c>
      <c r="K5" s="33" t="str">
        <f>IF(ISNUMBER(MATCH(C5,'July 6'!$D$2:$D$300,0)),"Found",IF(ISNUMBER(MATCH(E5,'July 6'!$E$2:$E$300,0)),"Found",IF(ISNUMBER(MATCH(D5,'July 6'!$F$2:$F$300,0)),"Found","Not Found")))</f>
        <v>Found</v>
      </c>
      <c r="L5" s="33" t="str">
        <f>IF(ISNUMBER(MATCH(C5,'July 7'!$D$2:$D$300,0)),"Found",IF(ISNUMBER(MATCH(E5,'July 7'!$E$2:$E$300,0)),"Found",IF(ISNUMBER(MATCH(D5,'July 7'!$F$2:$F$300,0)),"Found","Not Found")))</f>
        <v>Found</v>
      </c>
      <c r="M5" s="33" t="str">
        <f>IF(ISNUMBER(MATCH(C5,'July 8'!$D$2:$D$300,0)),"Found",IF(ISNUMBER(MATCH(E5,'July 8'!$E$2:$E$300,0)),"Found",IF(ISNUMBER(MATCH(D5,'July 8'!$F$2:$F$300,0)),"Found","Not Found")))</f>
        <v>Found</v>
      </c>
      <c r="N5" s="33" t="str">
        <f>IF(ISNUMBER(MATCH(C5,'July 9'!$D$2:$D$300,0)),"Found",IF(ISNUMBER(MATCH(E5,'July 9'!$E$2:$E$300,0)),"Found",IF(ISNUMBER(MATCH(D5,'July 9'!$F$2:$F$300,0)),"Found","Not Found")))</f>
        <v>Found</v>
      </c>
      <c r="O5" s="33" t="str">
        <f>IF(ISNUMBER(MATCH(C5,'July 10'!$D$2:$D$300,0)),"Found",IF(ISNUMBER(MATCH(E5,'July 10'!$E$2:$E$300,0)),"Found",IF(ISNUMBER(MATCH(D5,'July 10'!$F$2:$F$300,0)),"Found","Not Found")))</f>
        <v>Found</v>
      </c>
      <c r="P5" s="33" t="str">
        <f>IF(ISNUMBER(MATCH(C5,'July 11'!$D$2:$D$300,0)),"Found",IF(ISNUMBER(MATCH(E5,'July 11'!$E$2:$E$300,0)),"Found",IF(ISNUMBER(MATCH(D5,'July 11'!$F$2:$F$300,0)),"Found","Not Found")))</f>
        <v>Not Found</v>
      </c>
      <c r="Q5" s="33" t="str">
        <f>IF(ISNUMBER(MATCH(C5,'July 12'!$D$2:$D$300,0)),"Found",IF(ISNUMBER(MATCH(E5,'July 12'!$E$2:$E$300,0)),"Found",IF(ISNUMBER(MATCH(D5,'July 12'!$F$2:$F$300,0)),"Found","Not Found")))</f>
        <v>Not Found</v>
      </c>
      <c r="R5" s="33" t="str">
        <f>IF(ISNUMBER(MATCH(C5,'July 13'!$D$2:$D$300,0)),"Found",IF(ISNUMBER(MATCH(E5,'July 13'!$E$2:$E$300,0)),"Found",IF(ISNUMBER(MATCH(D5,'July 13'!$F$2:$F$300,0)),"Found","Not Found")))</f>
        <v>Found</v>
      </c>
      <c r="S5" s="33" t="str">
        <f>IF(ISNUMBER(MATCH(C5,'July 14'!$D$2:$D$300,0)),"Found",IF(ISNUMBER(MATCH(E5,'July 14'!$E$2:$E$300,0)),"Found",IF(ISNUMBER(MATCH(D5,'July 14'!$F$2:$F$300,0)),"Found","Not Found")))</f>
        <v>Found</v>
      </c>
      <c r="T5" s="33" t="str">
        <f>IF(ISNUMBER(MATCH(C5,'July 15'!$D$2:$D$300,0)),"Found",IF(ISNUMBER(MATCH(E5,'July 15'!$E$2:$E$300,0)),"Found",IF(ISNUMBER(MATCH(D5,'July 15'!$F$2:$F$300,0)),"Found","Not Found")))</f>
        <v>Found</v>
      </c>
      <c r="U5" s="33" t="str">
        <f>IF(ISNUMBER(MATCH(C5,'July 16'!$D$2:$D$300,0)),"Found",IF(ISNUMBER(MATCH(E5,'July 16'!$E$2:$E$300,0)),"Found",IF(ISNUMBER(MATCH(D5,'July 16'!$F$2:$F$300,0)),"Found","Not Found")))</f>
        <v>Found</v>
      </c>
      <c r="V5" s="33" t="str">
        <f>IF(ISNUMBER(MATCH(C5,'July 17'!$D$2:$D$300,0)),"Found",IF(ISNUMBER(MATCH(E5,'July 17'!$E$2:$E$300,0)),"Found",IF(ISNUMBER(MATCH(D5,'July 17'!$F$2:$F$300,0)),"Found","Not Found")))</f>
        <v>Found</v>
      </c>
      <c r="W5" s="33" t="str">
        <f>IF(ISNUMBER(MATCH(C5,'July 18'!$D$2:$D$300,0)),"Found",IF(ISNUMBER(MATCH(E5,'July 18'!$E$2:$E$300,0)),"Found",IF(ISNUMBER(MATCH(D5,'July 18'!$F$2:$F$300,0)),"Found","Not Found")))</f>
        <v>Not Found</v>
      </c>
      <c r="X5" s="33" t="str">
        <f>IF(ISNUMBER(MATCH(C5,'July 19'!$D$2:$D$300,0)),"Found",IF(ISNUMBER(MATCH(E5,'July 19'!$E$2:$E$300,0)),"Found",IF(ISNUMBER(MATCH(D5,'July 19'!$F$2:$F$300,0)),"Found","Not Found")))</f>
        <v>Not Found</v>
      </c>
      <c r="Y5" s="33" t="str">
        <f>IF(ISNUMBER(MATCH(C5,'July 20'!$D$2:$D$300,0)),"Found",IF(ISNUMBER(MATCH(E5,'July 20'!$E$2:$E$300,0)),"Found",IF(ISNUMBER(MATCH(D5,'July 20'!$F$2:$F$300,0)),"Found","Not Found")))</f>
        <v>Found</v>
      </c>
      <c r="Z5" s="33" t="str">
        <f>IF(ISNUMBER(MATCH(C5,'July 21'!$D$2:$D$300,0)),"Found",IF(ISNUMBER(MATCH(E5,'July 21'!$E$2:$E$300,0)),"Found",IF(ISNUMBER(MATCH(D5,'July 21'!$F$2:$F$300,0)),"Found","Not Found")))</f>
        <v>Found</v>
      </c>
      <c r="AA5" s="33" t="str">
        <f>IF(ISNUMBER(MATCH(C5,'July 22'!$D$2:$D$300,0)),"Found",IF(ISNUMBER(MATCH(E5,'July 22'!$E$2:$E$300,0)),"Found",IF(ISNUMBER(MATCH(D5,'July 22'!$F$2:$F$300,0)),"Found","Not Found")))</f>
        <v>Found</v>
      </c>
      <c r="AB5" s="33" t="str">
        <f>IF(ISNUMBER(MATCH(C5,'July 23'!$D$2:$D$300,0)),"Found",IF(ISNUMBER(MATCH(E5,'July 23'!$E$2:$E$300,0)),"Found",IF(ISNUMBER(MATCH(D5,'July 23'!$F$2:$F$300,0)),"Found","Not Found")))</f>
        <v>Found</v>
      </c>
      <c r="AC5" s="33" t="str">
        <f>IF(ISNUMBER(MATCH(C5,'July 24'!$D$2:$D$300,0)),"Found",IF(ISNUMBER(MATCH(E5,'July 24'!$E$2:$E$300,0)),"Found",IF(ISNUMBER(MATCH(D5,'July 24'!$F$2:$F$300,0)),"Found","Not Found")))</f>
        <v>Found</v>
      </c>
      <c r="AD5" s="33" t="str">
        <f>IF(ISNUMBER(MATCH(C5,'July 25'!$D$2:$D$300,0)),"Found",IF(ISNUMBER(MATCH(E5,'July 25'!$E$2:$E$300,0)),"Found",IF(ISNUMBER(MATCH(D5,'July 25'!$F$2:$F$300,0)),"Found","Not Found")))</f>
        <v>Found</v>
      </c>
      <c r="AE5" s="33" t="str">
        <f>IF(ISNUMBER(MATCH(C5,'July 26'!$D$2:$D$300,0)),"Found",IF(ISNUMBER(MATCH(E5,'July 26'!$E$2:$E$300,0)),"Found",IF(ISNUMBER(MATCH(D5,'July 26'!$F$2:$F$300,0)),"Found","Not Found")))</f>
        <v>Found</v>
      </c>
      <c r="AF5" s="33" t="str">
        <f>IF(ISNUMBER(MATCH(C5,'July 27'!$D$2:$D$300,0)),"Found",IF(ISNUMBER(MATCH(E5,'July 27'!$E$2:$E$300,0)),"Found",IF(ISNUMBER(MATCH(D5,'July 27'!$F$2:$F$300,0)),"Found","Not Found")))</f>
        <v>Found</v>
      </c>
      <c r="AG5" s="33" t="str">
        <f>IF(ISNUMBER(MATCH(C5,'July 28'!$D$2:$D$300,0)),"Found",IF(ISNUMBER(MATCH(E5,'July 28'!$E$2:$E$300,0)),"Found",IF(ISNUMBER(MATCH(D5,'July 28'!$F$2:$F$300,0)),"Found","Not Found")))</f>
        <v>Found</v>
      </c>
      <c r="AH5" s="33" t="str">
        <f>IF(ISNUMBER(MATCH(C5,'July 29'!$D$2:$D$300,0)),"Found",IF(ISNUMBER(MATCH(E5,'July 29'!$E$2:$E$300,0)),"Found",IF(ISNUMBER(MATCH(D5,'July 29'!$F$2:$F$300,0)),"Found","Not Found")))</f>
        <v>Found</v>
      </c>
      <c r="AI5" s="71" t="str">
        <f>IF(ISNUMBER(MATCH(C5,'July 30'!$D$2:$D$300,0)),"Found",IF(ISNUMBER(MATCH(E5,'July 30'!$E$2:$E$300,0)),"Found",IF(ISNUMBER(MATCH(D5,'July 30'!$F$2:$F$300,0)),"Found","Not Found")))</f>
        <v>Found</v>
      </c>
      <c r="AJ5" s="33" t="str">
        <f>IF(ISNUMBER(MATCH(C5,'July 31'!$D$2:$D$300,0)),"Found",IF(ISNUMBER(MATCH(E5,'July 31'!$E$2:$E$300,0)),"Found",IF(ISNUMBER(MATCH(D5,'July 31'!$F$2:$F$300,0)),"Found","Not Found")))</f>
        <v>Found</v>
      </c>
      <c r="AK5" s="23">
        <f t="shared" si="0"/>
        <v>22</v>
      </c>
    </row>
    <row r="6" spans="1:37" x14ac:dyDescent="0.25">
      <c r="A6" s="33" t="s">
        <v>737</v>
      </c>
      <c r="B6" s="34" t="s">
        <v>738</v>
      </c>
      <c r="C6" s="29">
        <f>VLOOKUP(B6,'PKII Employee Details'!$A$2:$F$474,3,FALSE)</f>
        <v>732</v>
      </c>
      <c r="D6" s="35" t="str">
        <f>VLOOKUP(B6,'PKII Employee Details'!$A$2:$F$474,4,FALSE)</f>
        <v>Ang</v>
      </c>
      <c r="E6" s="35" t="str">
        <f>VLOOKUP(B6,'PKII Employee Details'!$A$2:$F$474,5,FALSE)</f>
        <v>Rojhan Joshua</v>
      </c>
      <c r="F6" s="71" t="str">
        <f>IF(ISNUMBER(MATCH(C6,'July 1'!$D$2:$D$300,0)),"Found",IF(ISNUMBER(MATCH(E6,'July 1'!$E$2:$E$300,0)),"Found",IF(ISNUMBER(MATCH(D6,'July 1'!$F$2:$F$300,0)),"Found","Not Found")))</f>
        <v>Found</v>
      </c>
      <c r="G6" s="33" t="str">
        <f>IF(ISNUMBER(MATCH(C6,'July 2'!$D$2:$D$300,0)),"Found",IF(ISNUMBER(MATCH(E6,'July 2'!$E$2:$E$300,0)),"Found",IF(ISNUMBER(MATCH(D6,'July 2'!$F$2:$F$300,0)),"Found","Not Found")))</f>
        <v>Not Found</v>
      </c>
      <c r="H6" s="33" t="str">
        <f>IF(ISNUMBER(MATCH(C6,'July 3'!$D$2:$D$300,0)),"Found",IF(ISNUMBER(MATCH(E6,'July 3'!$E$2:$E$300,0)),"Found",IF(ISNUMBER(MATCH(D6,'July 3'!$F$2:$F$300,0)),"Found","Not Found")))</f>
        <v>Found</v>
      </c>
      <c r="I6" s="33" t="str">
        <f>IF(ISNUMBER(MATCH(C6,'July 4'!$D$2:$D$300,0)),"Found",IF(ISNUMBER(MATCH(E6,'July 4'!$E$2:$E$300,0)),"Found",IF(ISNUMBER(MATCH(D6,'July 4'!$F$2:$F$300,0)),"Found","Not Found")))</f>
        <v>Found</v>
      </c>
      <c r="J6" s="33" t="str">
        <f>IF(ISNUMBER(MATCH(C6,'July 5'!$D$2:$D$300,0)),"Found",IF(ISNUMBER(MATCH(E6,'July 5'!$E$2:$E$300,0)),"Found",IF(ISNUMBER(MATCH(D6,'July 5'!$F$2:$F$300,0)),"Found","Not Found")))</f>
        <v>Not Found</v>
      </c>
      <c r="K6" s="33" t="str">
        <f>IF(ISNUMBER(MATCH(C6,'July 6'!$D$2:$D$300,0)),"Found",IF(ISNUMBER(MATCH(E6,'July 6'!$E$2:$E$300,0)),"Found",IF(ISNUMBER(MATCH(D6,'July 6'!$F$2:$F$300,0)),"Found","Not Found")))</f>
        <v>Found</v>
      </c>
      <c r="L6" s="33" t="str">
        <f>IF(ISNUMBER(MATCH(C6,'July 7'!$D$2:$D$300,0)),"Found",IF(ISNUMBER(MATCH(E6,'July 7'!$E$2:$E$300,0)),"Found",IF(ISNUMBER(MATCH(D6,'July 7'!$F$2:$F$300,0)),"Found","Not Found")))</f>
        <v>Found</v>
      </c>
      <c r="M6" s="33" t="str">
        <f>IF(ISNUMBER(MATCH(C6,'July 8'!$D$2:$D$300,0)),"Found",IF(ISNUMBER(MATCH(E6,'July 8'!$E$2:$E$300,0)),"Found",IF(ISNUMBER(MATCH(D6,'July 8'!$F$2:$F$300,0)),"Found","Not Found")))</f>
        <v>Found</v>
      </c>
      <c r="N6" s="33" t="str">
        <f>IF(ISNUMBER(MATCH(C6,'July 9'!$D$2:$D$300,0)),"Found",IF(ISNUMBER(MATCH(E6,'July 9'!$E$2:$E$300,0)),"Found",IF(ISNUMBER(MATCH(D6,'July 9'!$F$2:$F$300,0)),"Found","Not Found")))</f>
        <v>Found</v>
      </c>
      <c r="O6" s="33" t="str">
        <f>IF(ISNUMBER(MATCH(C6,'July 10'!$D$2:$D$300,0)),"Found",IF(ISNUMBER(MATCH(E6,'July 10'!$E$2:$E$300,0)),"Found",IF(ISNUMBER(MATCH(D6,'July 10'!$F$2:$F$300,0)),"Found","Not Found")))</f>
        <v>Found</v>
      </c>
      <c r="P6" s="33" t="str">
        <f>IF(ISNUMBER(MATCH(C6,'July 11'!$D$2:$D$300,0)),"Found",IF(ISNUMBER(MATCH(E6,'July 11'!$E$2:$E$300,0)),"Found",IF(ISNUMBER(MATCH(D6,'July 11'!$F$2:$F$300,0)),"Found","Not Found")))</f>
        <v>Found</v>
      </c>
      <c r="Q6" s="33" t="str">
        <f>IF(ISNUMBER(MATCH(C6,'July 12'!$D$2:$D$300,0)),"Found",IF(ISNUMBER(MATCH(E6,'July 12'!$E$2:$E$300,0)),"Found",IF(ISNUMBER(MATCH(D6,'July 12'!$F$2:$F$300,0)),"Found","Not Found")))</f>
        <v>Not Found</v>
      </c>
      <c r="R6" s="33" t="str">
        <f>IF(ISNUMBER(MATCH(C6,'July 13'!$D$2:$D$300,0)),"Found",IF(ISNUMBER(MATCH(E6,'July 13'!$E$2:$E$300,0)),"Found",IF(ISNUMBER(MATCH(D6,'July 13'!$F$2:$F$300,0)),"Found","Not Found")))</f>
        <v>Found</v>
      </c>
      <c r="S6" s="33" t="str">
        <f>IF(ISNUMBER(MATCH(C6,'July 14'!$D$2:$D$300,0)),"Found",IF(ISNUMBER(MATCH(E6,'July 14'!$E$2:$E$300,0)),"Found",IF(ISNUMBER(MATCH(D6,'July 14'!$F$2:$F$300,0)),"Found","Not Found")))</f>
        <v>Found</v>
      </c>
      <c r="T6" s="33" t="str">
        <f>IF(ISNUMBER(MATCH(C6,'July 15'!$D$2:$D$300,0)),"Found",IF(ISNUMBER(MATCH(E6,'July 15'!$E$2:$E$300,0)),"Found",IF(ISNUMBER(MATCH(D6,'July 15'!$F$2:$F$300,0)),"Found","Not Found")))</f>
        <v>Found</v>
      </c>
      <c r="U6" s="33" t="str">
        <f>IF(ISNUMBER(MATCH(C6,'July 16'!$D$2:$D$300,0)),"Found",IF(ISNUMBER(MATCH(E6,'July 16'!$E$2:$E$300,0)),"Found",IF(ISNUMBER(MATCH(D6,'July 16'!$F$2:$F$300,0)),"Found","Not Found")))</f>
        <v>Found</v>
      </c>
      <c r="V6" s="33" t="str">
        <f>IF(ISNUMBER(MATCH(C6,'July 17'!$D$2:$D$300,0)),"Found",IF(ISNUMBER(MATCH(E6,'July 17'!$E$2:$E$300,0)),"Found",IF(ISNUMBER(MATCH(D6,'July 17'!$F$2:$F$300,0)),"Found","Not Found")))</f>
        <v>Found</v>
      </c>
      <c r="W6" s="33" t="str">
        <f>IF(ISNUMBER(MATCH(C6,'July 18'!$D$2:$D$300,0)),"Found",IF(ISNUMBER(MATCH(E6,'July 18'!$E$2:$E$300,0)),"Found",IF(ISNUMBER(MATCH(D6,'July 18'!$F$2:$F$300,0)),"Found","Not Found")))</f>
        <v>Found</v>
      </c>
      <c r="X6" s="33" t="str">
        <f>IF(ISNUMBER(MATCH(C6,'July 19'!$D$2:$D$300,0)),"Found",IF(ISNUMBER(MATCH(E6,'July 19'!$E$2:$E$300,0)),"Found",IF(ISNUMBER(MATCH(D6,'July 19'!$F$2:$F$300,0)),"Found","Not Found")))</f>
        <v>Not Found</v>
      </c>
      <c r="Y6" s="33" t="str">
        <f>IF(ISNUMBER(MATCH(C6,'July 20'!$D$2:$D$300,0)),"Found",IF(ISNUMBER(MATCH(E6,'July 20'!$E$2:$E$300,0)),"Found",IF(ISNUMBER(MATCH(D6,'July 20'!$F$2:$F$300,0)),"Found","Not Found")))</f>
        <v>Found</v>
      </c>
      <c r="Z6" s="33" t="str">
        <f>IF(ISNUMBER(MATCH(C6,'July 21'!$D$2:$D$300,0)),"Found",IF(ISNUMBER(MATCH(E6,'July 21'!$E$2:$E$300,0)),"Found",IF(ISNUMBER(MATCH(D6,'July 21'!$F$2:$F$300,0)),"Found","Not Found")))</f>
        <v>Found</v>
      </c>
      <c r="AA6" s="33" t="str">
        <f>IF(ISNUMBER(MATCH(C6,'July 22'!$D$2:$D$300,0)),"Found",IF(ISNUMBER(MATCH(E6,'July 22'!$E$2:$E$300,0)),"Found",IF(ISNUMBER(MATCH(D6,'July 22'!$F$2:$F$300,0)),"Found","Not Found")))</f>
        <v>Found</v>
      </c>
      <c r="AB6" s="33" t="str">
        <f>IF(ISNUMBER(MATCH(C6,'July 23'!$D$2:$D$300,0)),"Found",IF(ISNUMBER(MATCH(E6,'July 23'!$E$2:$E$300,0)),"Found",IF(ISNUMBER(MATCH(D6,'July 23'!$F$2:$F$300,0)),"Found","Not Found")))</f>
        <v>Found</v>
      </c>
      <c r="AC6" s="33" t="str">
        <f>IF(ISNUMBER(MATCH(C6,'July 24'!$D$2:$D$300,0)),"Found",IF(ISNUMBER(MATCH(E6,'July 24'!$E$2:$E$300,0)),"Found",IF(ISNUMBER(MATCH(D6,'July 24'!$F$2:$F$300,0)),"Found","Not Found")))</f>
        <v>Found</v>
      </c>
      <c r="AD6" s="33" t="str">
        <f>IF(ISNUMBER(MATCH(C6,'July 25'!$D$2:$D$300,0)),"Found",IF(ISNUMBER(MATCH(E6,'July 25'!$E$2:$E$300,0)),"Found",IF(ISNUMBER(MATCH(D6,'July 25'!$F$2:$F$300,0)),"Found","Not Found")))</f>
        <v>Not Found</v>
      </c>
      <c r="AE6" s="33" t="str">
        <f>IF(ISNUMBER(MATCH(C6,'July 26'!$D$2:$D$300,0)),"Found",IF(ISNUMBER(MATCH(E6,'July 26'!$E$2:$E$300,0)),"Found",IF(ISNUMBER(MATCH(D6,'July 26'!$F$2:$F$300,0)),"Found","Not Found")))</f>
        <v>Not Found</v>
      </c>
      <c r="AF6" s="33" t="str">
        <f>IF(ISNUMBER(MATCH(C6,'July 27'!$D$2:$D$300,0)),"Found",IF(ISNUMBER(MATCH(E6,'July 27'!$E$2:$E$300,0)),"Found",IF(ISNUMBER(MATCH(D6,'July 27'!$F$2:$F$300,0)),"Found","Not Found")))</f>
        <v>Found</v>
      </c>
      <c r="AG6" s="33" t="str">
        <f>IF(ISNUMBER(MATCH(C6,'July 28'!$D$2:$D$300,0)),"Found",IF(ISNUMBER(MATCH(E6,'July 28'!$E$2:$E$300,0)),"Found",IF(ISNUMBER(MATCH(D6,'July 28'!$F$2:$F$300,0)),"Found","Not Found")))</f>
        <v>Found</v>
      </c>
      <c r="AH6" s="33" t="str">
        <f>IF(ISNUMBER(MATCH(C6,'July 29'!$D$2:$D$300,0)),"Found",IF(ISNUMBER(MATCH(E6,'July 29'!$E$2:$E$300,0)),"Found",IF(ISNUMBER(MATCH(D6,'July 29'!$F$2:$F$300,0)),"Found","Not Found")))</f>
        <v>Found</v>
      </c>
      <c r="AI6" s="71" t="str">
        <f>IF(ISNUMBER(MATCH(C6,'July 30'!$D$2:$D$300,0)),"Found",IF(ISNUMBER(MATCH(E6,'July 30'!$E$2:$E$300,0)),"Found",IF(ISNUMBER(MATCH(D6,'July 30'!$F$2:$F$300,0)),"Found","Not Found")))</f>
        <v>Found</v>
      </c>
      <c r="AJ6" s="33" t="str">
        <f>IF(ISNUMBER(MATCH(C6,'July 31'!$D$2:$D$300,0)),"Found",IF(ISNUMBER(MATCH(E6,'July 31'!$E$2:$E$300,0)),"Found",IF(ISNUMBER(MATCH(D6,'July 31'!$F$2:$F$300,0)),"Found","Not Found")))</f>
        <v>Found</v>
      </c>
      <c r="AK6" s="23">
        <f t="shared" si="0"/>
        <v>25</v>
      </c>
    </row>
    <row r="7" spans="1:37" x14ac:dyDescent="0.25">
      <c r="A7" s="33" t="s">
        <v>739</v>
      </c>
      <c r="B7" s="34" t="s">
        <v>740</v>
      </c>
      <c r="C7" s="29">
        <f>VLOOKUP(B7,'PKII Employee Details'!$A$2:$F$474,3,FALSE)</f>
        <v>145</v>
      </c>
      <c r="D7" s="35" t="str">
        <f>VLOOKUP(B7,'PKII Employee Details'!$A$2:$F$474,4,FALSE)</f>
        <v>Aquino</v>
      </c>
      <c r="E7" s="35" t="str">
        <f>VLOOKUP(B7,'PKII Employee Details'!$A$2:$F$474,5,FALSE)</f>
        <v>Mercedita</v>
      </c>
      <c r="F7" s="71" t="str">
        <f>IF(ISNUMBER(MATCH(C7,'July 1'!$D$2:$D$300,0)),"Found",IF(ISNUMBER(MATCH(E7,'July 1'!$E$2:$E$300,0)),"Found",IF(ISNUMBER(MATCH(D7,'July 1'!$F$2:$F$300,0)),"Found","Not Found")))</f>
        <v>Not Found</v>
      </c>
      <c r="G7" s="33" t="str">
        <f>IF(ISNUMBER(MATCH(C7,'July 2'!$D$2:$D$300,0)),"Found",IF(ISNUMBER(MATCH(E7,'July 2'!$E$2:$E$300,0)),"Found",IF(ISNUMBER(MATCH(D7,'July 2'!$F$2:$F$300,0)),"Found","Not Found")))</f>
        <v>Not Found</v>
      </c>
      <c r="H7" s="33" t="str">
        <f>IF(ISNUMBER(MATCH(C7,'July 3'!$D$2:$D$300,0)),"Found",IF(ISNUMBER(MATCH(E7,'July 3'!$E$2:$E$300,0)),"Found",IF(ISNUMBER(MATCH(D7,'July 3'!$F$2:$F$300,0)),"Found","Not Found")))</f>
        <v>Not Found</v>
      </c>
      <c r="I7" s="33" t="str">
        <f>IF(ISNUMBER(MATCH(C7,'July 4'!$D$2:$D$300,0)),"Found",IF(ISNUMBER(MATCH(E7,'July 4'!$E$2:$E$300,0)),"Found",IF(ISNUMBER(MATCH(D7,'July 4'!$F$2:$F$300,0)),"Found","Not Found")))</f>
        <v>Not Found</v>
      </c>
      <c r="J7" s="33" t="str">
        <f>IF(ISNUMBER(MATCH(C7,'July 5'!$D$2:$D$300,0)),"Found",IF(ISNUMBER(MATCH(E7,'July 5'!$E$2:$E$300,0)),"Found",IF(ISNUMBER(MATCH(D7,'July 5'!$F$2:$F$300,0)),"Found","Not Found")))</f>
        <v>Found</v>
      </c>
      <c r="K7" s="33" t="str">
        <f>IF(ISNUMBER(MATCH(C7,'July 6'!$D$2:$D$300,0)),"Found",IF(ISNUMBER(MATCH(E7,'July 6'!$E$2:$E$300,0)),"Found",IF(ISNUMBER(MATCH(D7,'July 6'!$F$2:$F$300,0)),"Found","Not Found")))</f>
        <v>Found</v>
      </c>
      <c r="L7" s="33" t="str">
        <f>IF(ISNUMBER(MATCH(C7,'July 7'!$D$2:$D$300,0)),"Found",IF(ISNUMBER(MATCH(E7,'July 7'!$E$2:$E$300,0)),"Found",IF(ISNUMBER(MATCH(D7,'July 7'!$F$2:$F$300,0)),"Found","Not Found")))</f>
        <v>Found</v>
      </c>
      <c r="M7" s="33" t="str">
        <f>IF(ISNUMBER(MATCH(C7,'July 8'!$D$2:$D$300,0)),"Found",IF(ISNUMBER(MATCH(E7,'July 8'!$E$2:$E$300,0)),"Found",IF(ISNUMBER(MATCH(D7,'July 8'!$F$2:$F$300,0)),"Found","Not Found")))</f>
        <v>Found</v>
      </c>
      <c r="N7" s="33" t="str">
        <f>IF(ISNUMBER(MATCH(C7,'July 9'!$D$2:$D$300,0)),"Found",IF(ISNUMBER(MATCH(E7,'July 9'!$E$2:$E$300,0)),"Found",IF(ISNUMBER(MATCH(D7,'July 9'!$F$2:$F$300,0)),"Found","Not Found")))</f>
        <v>Found</v>
      </c>
      <c r="O7" s="33" t="str">
        <f>IF(ISNUMBER(MATCH(C7,'July 10'!$D$2:$D$300,0)),"Found",IF(ISNUMBER(MATCH(E7,'July 10'!$E$2:$E$300,0)),"Found",IF(ISNUMBER(MATCH(D7,'July 10'!$F$2:$F$300,0)),"Found","Not Found")))</f>
        <v>Not Found</v>
      </c>
      <c r="P7" s="33" t="str">
        <f>IF(ISNUMBER(MATCH(C7,'July 11'!$D$2:$D$300,0)),"Found",IF(ISNUMBER(MATCH(E7,'July 11'!$E$2:$E$300,0)),"Found",IF(ISNUMBER(MATCH(D7,'July 11'!$F$2:$F$300,0)),"Found","Not Found")))</f>
        <v>Not Found</v>
      </c>
      <c r="Q7" s="33" t="str">
        <f>IF(ISNUMBER(MATCH(C7,'July 12'!$D$2:$D$300,0)),"Found",IF(ISNUMBER(MATCH(E7,'July 12'!$E$2:$E$300,0)),"Found",IF(ISNUMBER(MATCH(D7,'July 12'!$F$2:$F$300,0)),"Found","Not Found")))</f>
        <v>Not Found</v>
      </c>
      <c r="R7" s="33" t="str">
        <f>IF(ISNUMBER(MATCH(C7,'July 13'!$D$2:$D$300,0)),"Found",IF(ISNUMBER(MATCH(E7,'July 13'!$E$2:$E$300,0)),"Found",IF(ISNUMBER(MATCH(D7,'July 13'!$F$2:$F$300,0)),"Found","Not Found")))</f>
        <v>Found</v>
      </c>
      <c r="S7" s="33" t="str">
        <f>IF(ISNUMBER(MATCH(C7,'July 14'!$D$2:$D$300,0)),"Found",IF(ISNUMBER(MATCH(E7,'July 14'!$E$2:$E$300,0)),"Found",IF(ISNUMBER(MATCH(D7,'July 14'!$F$2:$F$300,0)),"Found","Not Found")))</f>
        <v>Found</v>
      </c>
      <c r="T7" s="33" t="str">
        <f>IF(ISNUMBER(MATCH(C7,'July 15'!$D$2:$D$300,0)),"Found",IF(ISNUMBER(MATCH(E7,'July 15'!$E$2:$E$300,0)),"Found",IF(ISNUMBER(MATCH(D7,'July 15'!$F$2:$F$300,0)),"Found","Not Found")))</f>
        <v>Not Found</v>
      </c>
      <c r="U7" s="33" t="str">
        <f>IF(ISNUMBER(MATCH(C7,'July 16'!$D$2:$D$300,0)),"Found",IF(ISNUMBER(MATCH(E7,'July 16'!$E$2:$E$300,0)),"Found",IF(ISNUMBER(MATCH(D7,'July 16'!$F$2:$F$300,0)),"Found","Not Found")))</f>
        <v>Not Found</v>
      </c>
      <c r="V7" s="33" t="str">
        <f>IF(ISNUMBER(MATCH(C7,'July 17'!$D$2:$D$300,0)),"Found",IF(ISNUMBER(MATCH(E7,'July 17'!$E$2:$E$300,0)),"Found",IF(ISNUMBER(MATCH(D7,'July 17'!$F$2:$F$300,0)),"Found","Not Found")))</f>
        <v>Not Found</v>
      </c>
      <c r="W7" s="33" t="str">
        <f>IF(ISNUMBER(MATCH(C7,'July 18'!$D$2:$D$300,0)),"Found",IF(ISNUMBER(MATCH(E7,'July 18'!$E$2:$E$300,0)),"Found",IF(ISNUMBER(MATCH(D7,'July 18'!$F$2:$F$300,0)),"Found","Not Found")))</f>
        <v>Not Found</v>
      </c>
      <c r="X7" s="33" t="str">
        <f>IF(ISNUMBER(MATCH(C7,'July 19'!$D$2:$D$300,0)),"Found",IF(ISNUMBER(MATCH(E7,'July 19'!$E$2:$E$300,0)),"Found",IF(ISNUMBER(MATCH(D7,'July 19'!$F$2:$F$300,0)),"Found","Not Found")))</f>
        <v>Not Found</v>
      </c>
      <c r="Y7" s="33" t="str">
        <f>IF(ISNUMBER(MATCH(C7,'July 20'!$D$2:$D$300,0)),"Found",IF(ISNUMBER(MATCH(E7,'July 20'!$E$2:$E$300,0)),"Found",IF(ISNUMBER(MATCH(D7,'July 20'!$F$2:$F$300,0)),"Found","Not Found")))</f>
        <v>Not Found</v>
      </c>
      <c r="Z7" s="33" t="str">
        <f>IF(ISNUMBER(MATCH(C7,'July 21'!$D$2:$D$300,0)),"Found",IF(ISNUMBER(MATCH(E7,'July 21'!$E$2:$E$300,0)),"Found",IF(ISNUMBER(MATCH(D7,'July 21'!$F$2:$F$300,0)),"Found","Not Found")))</f>
        <v>Not Found</v>
      </c>
      <c r="AA7" s="33" t="str">
        <f>IF(ISNUMBER(MATCH(C7,'July 22'!$D$2:$D$300,0)),"Found",IF(ISNUMBER(MATCH(E7,'July 22'!$E$2:$E$300,0)),"Found",IF(ISNUMBER(MATCH(D7,'July 22'!$F$2:$F$300,0)),"Found","Not Found")))</f>
        <v>Found</v>
      </c>
      <c r="AB7" s="33" t="str">
        <f>IF(ISNUMBER(MATCH(C7,'July 23'!$D$2:$D$300,0)),"Found",IF(ISNUMBER(MATCH(E7,'July 23'!$E$2:$E$300,0)),"Found",IF(ISNUMBER(MATCH(D7,'July 23'!$F$2:$F$300,0)),"Found","Not Found")))</f>
        <v>Found</v>
      </c>
      <c r="AC7" s="33" t="str">
        <f>IF(ISNUMBER(MATCH(C7,'July 24'!$D$2:$D$300,0)),"Found",IF(ISNUMBER(MATCH(E7,'July 24'!$E$2:$E$300,0)),"Found",IF(ISNUMBER(MATCH(D7,'July 24'!$F$2:$F$300,0)),"Found","Not Found")))</f>
        <v>Found</v>
      </c>
      <c r="AD7" s="33" t="str">
        <f>IF(ISNUMBER(MATCH(C7,'July 25'!$D$2:$D$300,0)),"Found",IF(ISNUMBER(MATCH(E7,'July 25'!$E$2:$E$300,0)),"Found",IF(ISNUMBER(MATCH(D7,'July 25'!$F$2:$F$300,0)),"Found","Not Found")))</f>
        <v>Found</v>
      </c>
      <c r="AE7" s="33" t="str">
        <f>IF(ISNUMBER(MATCH(C7,'July 26'!$D$2:$D$300,0)),"Found",IF(ISNUMBER(MATCH(E7,'July 26'!$E$2:$E$300,0)),"Found",IF(ISNUMBER(MATCH(D7,'July 26'!$F$2:$F$300,0)),"Found","Not Found")))</f>
        <v>Found</v>
      </c>
      <c r="AF7" s="33" t="str">
        <f>IF(ISNUMBER(MATCH(C7,'July 27'!$D$2:$D$300,0)),"Found",IF(ISNUMBER(MATCH(E7,'July 27'!$E$2:$E$300,0)),"Found",IF(ISNUMBER(MATCH(D7,'July 27'!$F$2:$F$300,0)),"Found","Not Found")))</f>
        <v>Found</v>
      </c>
      <c r="AG7" s="33" t="str">
        <f>IF(ISNUMBER(MATCH(C7,'July 28'!$D$2:$D$300,0)),"Found",IF(ISNUMBER(MATCH(E7,'July 28'!$E$2:$E$300,0)),"Found",IF(ISNUMBER(MATCH(D7,'July 28'!$F$2:$F$300,0)),"Found","Not Found")))</f>
        <v>Found</v>
      </c>
      <c r="AH7" s="33" t="str">
        <f>IF(ISNUMBER(MATCH(C7,'July 29'!$D$2:$D$300,0)),"Found",IF(ISNUMBER(MATCH(E7,'July 29'!$E$2:$E$300,0)),"Found",IF(ISNUMBER(MATCH(D7,'July 29'!$F$2:$F$300,0)),"Found","Not Found")))</f>
        <v>Found</v>
      </c>
      <c r="AI7" s="71" t="str">
        <f>IF(ISNUMBER(MATCH(C7,'July 30'!$D$2:$D$300,0)),"Found",IF(ISNUMBER(MATCH(E7,'July 30'!$E$2:$E$300,0)),"Found",IF(ISNUMBER(MATCH(D7,'July 30'!$F$2:$F$300,0)),"Found","Not Found")))</f>
        <v>Not Found</v>
      </c>
      <c r="AJ7" s="33" t="str">
        <f>IF(ISNUMBER(MATCH(C7,'July 31'!$D$2:$D$300,0)),"Found",IF(ISNUMBER(MATCH(E7,'July 31'!$E$2:$E$300,0)),"Found",IF(ISNUMBER(MATCH(D7,'July 31'!$F$2:$F$300,0)),"Found","Not Found")))</f>
        <v>Not Found</v>
      </c>
      <c r="AK7" s="23">
        <f t="shared" si="0"/>
        <v>15</v>
      </c>
    </row>
    <row r="8" spans="1:37" x14ac:dyDescent="0.25">
      <c r="A8" s="33" t="s">
        <v>741</v>
      </c>
      <c r="B8" s="34" t="s">
        <v>742</v>
      </c>
      <c r="C8" s="29">
        <f>VLOOKUP(B8,'PKII Employee Details'!$A$2:$F$474,3,FALSE)</f>
        <v>701</v>
      </c>
      <c r="D8" s="35" t="str">
        <f>VLOOKUP(B8,'PKII Employee Details'!$A$2:$F$474,4,FALSE)</f>
        <v>Aquino</v>
      </c>
      <c r="E8" s="35" t="str">
        <f>VLOOKUP(B8,'PKII Employee Details'!$A$2:$F$474,5,FALSE)</f>
        <v>Roshane</v>
      </c>
      <c r="F8" s="71" t="str">
        <f>IF(ISNUMBER(MATCH(C8,'July 1'!$D$2:$D$300,0)),"Found",IF(ISNUMBER(MATCH(E8,'July 1'!$E$2:$E$300,0)),"Found",IF(ISNUMBER(MATCH(D8,'July 1'!$F$2:$F$300,0)),"Found","Not Found")))</f>
        <v>Found</v>
      </c>
      <c r="G8" s="33" t="str">
        <f>IF(ISNUMBER(MATCH(C8,'July 2'!$D$2:$D$300,0)),"Found",IF(ISNUMBER(MATCH(E8,'July 2'!$E$2:$E$300,0)),"Found",IF(ISNUMBER(MATCH(D8,'July 2'!$F$2:$F$300,0)),"Found","Not Found")))</f>
        <v>Found</v>
      </c>
      <c r="H8" s="33" t="str">
        <f>IF(ISNUMBER(MATCH(C8,'July 3'!$D$2:$D$300,0)),"Found",IF(ISNUMBER(MATCH(E8,'July 3'!$E$2:$E$300,0)),"Found",IF(ISNUMBER(MATCH(D8,'July 3'!$F$2:$F$300,0)),"Found","Not Found")))</f>
        <v>Found</v>
      </c>
      <c r="I8" s="33" t="str">
        <f>IF(ISNUMBER(MATCH(C8,'July 4'!$D$2:$D$300,0)),"Found",IF(ISNUMBER(MATCH(E8,'July 4'!$E$2:$E$300,0)),"Found",IF(ISNUMBER(MATCH(D8,'July 4'!$F$2:$F$300,0)),"Found","Not Found")))</f>
        <v>Found</v>
      </c>
      <c r="J8" s="33" t="str">
        <f>IF(ISNUMBER(MATCH(C8,'July 5'!$D$2:$D$300,0)),"Found",IF(ISNUMBER(MATCH(E8,'July 5'!$E$2:$E$300,0)),"Found",IF(ISNUMBER(MATCH(D8,'July 5'!$F$2:$F$300,0)),"Found","Not Found")))</f>
        <v>Found</v>
      </c>
      <c r="K8" s="33" t="str">
        <f>IF(ISNUMBER(MATCH(C8,'July 6'!$D$2:$D$300,0)),"Found",IF(ISNUMBER(MATCH(E8,'July 6'!$E$2:$E$300,0)),"Found",IF(ISNUMBER(MATCH(D8,'July 6'!$F$2:$F$300,0)),"Found","Not Found")))</f>
        <v>Found</v>
      </c>
      <c r="L8" s="33" t="str">
        <f>IF(ISNUMBER(MATCH(C8,'July 7'!$D$2:$D$300,0)),"Found",IF(ISNUMBER(MATCH(E8,'July 7'!$E$2:$E$300,0)),"Found",IF(ISNUMBER(MATCH(D8,'July 7'!$F$2:$F$300,0)),"Found","Not Found")))</f>
        <v>Found</v>
      </c>
      <c r="M8" s="33" t="str">
        <f>IF(ISNUMBER(MATCH(C8,'July 8'!$D$2:$D$300,0)),"Found",IF(ISNUMBER(MATCH(E8,'July 8'!$E$2:$E$300,0)),"Found",IF(ISNUMBER(MATCH(D8,'July 8'!$F$2:$F$300,0)),"Found","Not Found")))</f>
        <v>Found</v>
      </c>
      <c r="N8" s="33" t="str">
        <f>IF(ISNUMBER(MATCH(C8,'July 9'!$D$2:$D$300,0)),"Found",IF(ISNUMBER(MATCH(E8,'July 9'!$E$2:$E$300,0)),"Found",IF(ISNUMBER(MATCH(D8,'July 9'!$F$2:$F$300,0)),"Found","Not Found")))</f>
        <v>Found</v>
      </c>
      <c r="O8" s="33" t="str">
        <f>IF(ISNUMBER(MATCH(C8,'July 10'!$D$2:$D$300,0)),"Found",IF(ISNUMBER(MATCH(E8,'July 10'!$E$2:$E$300,0)),"Found",IF(ISNUMBER(MATCH(D8,'July 10'!$F$2:$F$300,0)),"Found","Not Found")))</f>
        <v>Found</v>
      </c>
      <c r="P8" s="33" t="str">
        <f>IF(ISNUMBER(MATCH(C8,'July 11'!$D$2:$D$300,0)),"Found",IF(ISNUMBER(MATCH(E8,'July 11'!$E$2:$E$300,0)),"Found",IF(ISNUMBER(MATCH(D8,'July 11'!$F$2:$F$300,0)),"Found","Not Found")))</f>
        <v>Found</v>
      </c>
      <c r="Q8" s="33" t="str">
        <f>IF(ISNUMBER(MATCH(C8,'July 12'!$D$2:$D$300,0)),"Found",IF(ISNUMBER(MATCH(E8,'July 12'!$E$2:$E$300,0)),"Found",IF(ISNUMBER(MATCH(D8,'July 12'!$F$2:$F$300,0)),"Found","Not Found")))</f>
        <v>Found</v>
      </c>
      <c r="R8" s="33" t="str">
        <f>IF(ISNUMBER(MATCH(C8,'July 13'!$D$2:$D$300,0)),"Found",IF(ISNUMBER(MATCH(E8,'July 13'!$E$2:$E$300,0)),"Found",IF(ISNUMBER(MATCH(D8,'July 13'!$F$2:$F$300,0)),"Found","Not Found")))</f>
        <v>Found</v>
      </c>
      <c r="S8" s="33" t="str">
        <f>IF(ISNUMBER(MATCH(C8,'July 14'!$D$2:$D$300,0)),"Found",IF(ISNUMBER(MATCH(E8,'July 14'!$E$2:$E$300,0)),"Found",IF(ISNUMBER(MATCH(D8,'July 14'!$F$2:$F$300,0)),"Found","Not Found")))</f>
        <v>Found</v>
      </c>
      <c r="T8" s="33" t="str">
        <f>IF(ISNUMBER(MATCH(C8,'July 15'!$D$2:$D$300,0)),"Found",IF(ISNUMBER(MATCH(E8,'July 15'!$E$2:$E$300,0)),"Found",IF(ISNUMBER(MATCH(D8,'July 15'!$F$2:$F$300,0)),"Found","Not Found")))</f>
        <v>Found</v>
      </c>
      <c r="U8" s="33" t="str">
        <f>IF(ISNUMBER(MATCH(C8,'July 16'!$D$2:$D$300,0)),"Found",IF(ISNUMBER(MATCH(E8,'July 16'!$E$2:$E$300,0)),"Found",IF(ISNUMBER(MATCH(D8,'July 16'!$F$2:$F$300,0)),"Found","Not Found")))</f>
        <v>Found</v>
      </c>
      <c r="V8" s="33" t="str">
        <f>IF(ISNUMBER(MATCH(C8,'July 17'!$D$2:$D$300,0)),"Found",IF(ISNUMBER(MATCH(E8,'July 17'!$E$2:$E$300,0)),"Found",IF(ISNUMBER(MATCH(D8,'July 17'!$F$2:$F$300,0)),"Found","Not Found")))</f>
        <v>Found</v>
      </c>
      <c r="W8" s="33" t="str">
        <f>IF(ISNUMBER(MATCH(C8,'July 18'!$D$2:$D$300,0)),"Found",IF(ISNUMBER(MATCH(E8,'July 18'!$E$2:$E$300,0)),"Found",IF(ISNUMBER(MATCH(D8,'July 18'!$F$2:$F$300,0)),"Found","Not Found")))</f>
        <v>Found</v>
      </c>
      <c r="X8" s="33" t="str">
        <f>IF(ISNUMBER(MATCH(C8,'July 19'!$D$2:$D$300,0)),"Found",IF(ISNUMBER(MATCH(E8,'July 19'!$E$2:$E$300,0)),"Found",IF(ISNUMBER(MATCH(D8,'July 19'!$F$2:$F$300,0)),"Found","Not Found")))</f>
        <v>Not Found</v>
      </c>
      <c r="Y8" s="33" t="str">
        <f>IF(ISNUMBER(MATCH(C8,'July 20'!$D$2:$D$300,0)),"Found",IF(ISNUMBER(MATCH(E8,'July 20'!$E$2:$E$300,0)),"Found",IF(ISNUMBER(MATCH(D8,'July 20'!$F$2:$F$300,0)),"Found","Not Found")))</f>
        <v>Found</v>
      </c>
      <c r="Z8" s="33" t="str">
        <f>IF(ISNUMBER(MATCH(C8,'July 21'!$D$2:$D$300,0)),"Found",IF(ISNUMBER(MATCH(E8,'July 21'!$E$2:$E$300,0)),"Found",IF(ISNUMBER(MATCH(D8,'July 21'!$F$2:$F$300,0)),"Found","Not Found")))</f>
        <v>Found</v>
      </c>
      <c r="AA8" s="33" t="str">
        <f>IF(ISNUMBER(MATCH(C8,'July 22'!$D$2:$D$300,0)),"Found",IF(ISNUMBER(MATCH(E8,'July 22'!$E$2:$E$300,0)),"Found",IF(ISNUMBER(MATCH(D8,'July 22'!$F$2:$F$300,0)),"Found","Not Found")))</f>
        <v>Found</v>
      </c>
      <c r="AB8" s="33" t="str">
        <f>IF(ISNUMBER(MATCH(C8,'July 23'!$D$2:$D$300,0)),"Found",IF(ISNUMBER(MATCH(E8,'July 23'!$E$2:$E$300,0)),"Found",IF(ISNUMBER(MATCH(D8,'July 23'!$F$2:$F$300,0)),"Found","Not Found")))</f>
        <v>Found</v>
      </c>
      <c r="AC8" s="33" t="str">
        <f>IF(ISNUMBER(MATCH(C8,'July 24'!$D$2:$D$300,0)),"Found",IF(ISNUMBER(MATCH(E8,'July 24'!$E$2:$E$300,0)),"Found",IF(ISNUMBER(MATCH(D8,'July 24'!$F$2:$F$300,0)),"Found","Not Found")))</f>
        <v>Found</v>
      </c>
      <c r="AD8" s="33" t="str">
        <f>IF(ISNUMBER(MATCH(C8,'July 25'!$D$2:$D$300,0)),"Found",IF(ISNUMBER(MATCH(E8,'July 25'!$E$2:$E$300,0)),"Found",IF(ISNUMBER(MATCH(D8,'July 25'!$F$2:$F$300,0)),"Found","Not Found")))</f>
        <v>Found</v>
      </c>
      <c r="AE8" s="33" t="str">
        <f>IF(ISNUMBER(MATCH(C8,'July 26'!$D$2:$D$300,0)),"Found",IF(ISNUMBER(MATCH(E8,'July 26'!$E$2:$E$300,0)),"Found",IF(ISNUMBER(MATCH(D8,'July 26'!$F$2:$F$300,0)),"Found","Not Found")))</f>
        <v>Found</v>
      </c>
      <c r="AF8" s="33" t="str">
        <f>IF(ISNUMBER(MATCH(C8,'July 27'!$D$2:$D$300,0)),"Found",IF(ISNUMBER(MATCH(E8,'July 27'!$E$2:$E$300,0)),"Found",IF(ISNUMBER(MATCH(D8,'July 27'!$F$2:$F$300,0)),"Found","Not Found")))</f>
        <v>Found</v>
      </c>
      <c r="AG8" s="33" t="str">
        <f>IF(ISNUMBER(MATCH(C8,'July 28'!$D$2:$D$300,0)),"Found",IF(ISNUMBER(MATCH(E8,'July 28'!$E$2:$E$300,0)),"Found",IF(ISNUMBER(MATCH(D8,'July 28'!$F$2:$F$300,0)),"Found","Not Found")))</f>
        <v>Found</v>
      </c>
      <c r="AH8" s="33" t="str">
        <f>IF(ISNUMBER(MATCH(C8,'July 29'!$D$2:$D$300,0)),"Found",IF(ISNUMBER(MATCH(E8,'July 29'!$E$2:$E$300,0)),"Found",IF(ISNUMBER(MATCH(D8,'July 29'!$F$2:$F$300,0)),"Found","Not Found")))</f>
        <v>Found</v>
      </c>
      <c r="AI8" s="71" t="str">
        <f>IF(ISNUMBER(MATCH(C8,'July 30'!$D$2:$D$300,0)),"Found",IF(ISNUMBER(MATCH(E8,'July 30'!$E$2:$E$300,0)),"Found",IF(ISNUMBER(MATCH(D8,'July 30'!$F$2:$F$300,0)),"Found","Not Found")))</f>
        <v>Found</v>
      </c>
      <c r="AJ8" s="33" t="str">
        <f>IF(ISNUMBER(MATCH(C8,'July 31'!$D$2:$D$300,0)),"Found",IF(ISNUMBER(MATCH(E8,'July 31'!$E$2:$E$300,0)),"Found",IF(ISNUMBER(MATCH(D8,'July 31'!$F$2:$F$300,0)),"Found","Not Found")))</f>
        <v>Found</v>
      </c>
      <c r="AK8" s="23">
        <f t="shared" si="0"/>
        <v>30</v>
      </c>
    </row>
    <row r="9" spans="1:37" x14ac:dyDescent="0.25">
      <c r="A9" s="33" t="s">
        <v>743</v>
      </c>
      <c r="B9" s="34" t="s">
        <v>744</v>
      </c>
      <c r="C9" s="29">
        <v>679</v>
      </c>
      <c r="D9" s="35" t="s">
        <v>745</v>
      </c>
      <c r="E9" s="35" t="s">
        <v>746</v>
      </c>
      <c r="F9" s="71" t="str">
        <f>IF(ISNUMBER(MATCH(C9,'July 1'!$D$2:$D$300,0)),"Found",IF(ISNUMBER(MATCH(E9,'July 1'!$E$2:$E$300,0)),"Found",IF(ISNUMBER(MATCH(D9,'July 1'!$F$2:$F$300,0)),"Found","Not Found")))</f>
        <v>Not Found</v>
      </c>
      <c r="G9" s="33" t="str">
        <f>IF(ISNUMBER(MATCH(C9,'July 2'!$D$2:$D$300,0)),"Found",IF(ISNUMBER(MATCH(E9,'July 2'!$E$2:$E$300,0)),"Found",IF(ISNUMBER(MATCH(D9,'July 2'!$F$2:$F$300,0)),"Found","Not Found")))</f>
        <v>Not Found</v>
      </c>
      <c r="H9" s="33" t="str">
        <f>IF(ISNUMBER(MATCH(C9,'July 3'!$D$2:$D$300,0)),"Found",IF(ISNUMBER(MATCH(E9,'July 3'!$E$2:$E$300,0)),"Found",IF(ISNUMBER(MATCH(D9,'July 3'!$F$2:$F$300,0)),"Found","Not Found")))</f>
        <v>Not Found</v>
      </c>
      <c r="I9" s="33" t="str">
        <f>IF(ISNUMBER(MATCH(C9,'July 4'!$D$2:$D$300,0)),"Found",IF(ISNUMBER(MATCH(E9,'July 4'!$E$2:$E$300,0)),"Found",IF(ISNUMBER(MATCH(D9,'July 4'!$F$2:$F$300,0)),"Found","Not Found")))</f>
        <v>Not Found</v>
      </c>
      <c r="J9" s="33" t="str">
        <f>IF(ISNUMBER(MATCH(C9,'July 5'!$D$2:$D$300,0)),"Found",IF(ISNUMBER(MATCH(E9,'July 5'!$E$2:$E$300,0)),"Found",IF(ISNUMBER(MATCH(D9,'July 5'!$F$2:$F$300,0)),"Found","Not Found")))</f>
        <v>Not Found</v>
      </c>
      <c r="K9" s="33" t="str">
        <f>IF(ISNUMBER(MATCH(C9,'July 6'!$D$2:$D$300,0)),"Found",IF(ISNUMBER(MATCH(E9,'July 6'!$E$2:$E$300,0)),"Found",IF(ISNUMBER(MATCH(D9,'July 6'!$F$2:$F$300,0)),"Found","Not Found")))</f>
        <v>Not Found</v>
      </c>
      <c r="L9" s="33" t="str">
        <f>IF(ISNUMBER(MATCH(C9,'July 7'!$D$2:$D$300,0)),"Found",IF(ISNUMBER(MATCH(E9,'July 7'!$E$2:$E$300,0)),"Found",IF(ISNUMBER(MATCH(D9,'July 7'!$F$2:$F$300,0)),"Found","Not Found")))</f>
        <v>Not Found</v>
      </c>
      <c r="M9" s="33" t="str">
        <f>IF(ISNUMBER(MATCH(C9,'July 8'!$D$2:$D$300,0)),"Found",IF(ISNUMBER(MATCH(E9,'July 8'!$E$2:$E$300,0)),"Found",IF(ISNUMBER(MATCH(D9,'July 8'!$F$2:$F$300,0)),"Found","Not Found")))</f>
        <v>Not Found</v>
      </c>
      <c r="N9" s="33" t="str">
        <f>IF(ISNUMBER(MATCH(C9,'July 9'!$D$2:$D$300,0)),"Found",IF(ISNUMBER(MATCH(E9,'July 9'!$E$2:$E$300,0)),"Found",IF(ISNUMBER(MATCH(D9,'July 9'!$F$2:$F$300,0)),"Found","Not Found")))</f>
        <v>Not Found</v>
      </c>
      <c r="O9" s="33" t="str">
        <f>IF(ISNUMBER(MATCH(C9,'July 10'!$D$2:$D$300,0)),"Found",IF(ISNUMBER(MATCH(E9,'July 10'!$E$2:$E$300,0)),"Found",IF(ISNUMBER(MATCH(D9,'July 10'!$F$2:$F$300,0)),"Found","Not Found")))</f>
        <v>Not Found</v>
      </c>
      <c r="P9" s="33" t="str">
        <f>IF(ISNUMBER(MATCH(C9,'July 11'!$D$2:$D$300,0)),"Found",IF(ISNUMBER(MATCH(E9,'July 11'!$E$2:$E$300,0)),"Found",IF(ISNUMBER(MATCH(D9,'July 11'!$F$2:$F$300,0)),"Found","Not Found")))</f>
        <v>Not Found</v>
      </c>
      <c r="Q9" s="33" t="str">
        <f>IF(ISNUMBER(MATCH(C9,'July 12'!$D$2:$D$300,0)),"Found",IF(ISNUMBER(MATCH(E9,'July 12'!$E$2:$E$300,0)),"Found",IF(ISNUMBER(MATCH(D9,'July 12'!$F$2:$F$300,0)),"Found","Not Found")))</f>
        <v>Not Found</v>
      </c>
      <c r="R9" s="33" t="str">
        <f>IF(ISNUMBER(MATCH(C9,'July 13'!$D$2:$D$300,0)),"Found",IF(ISNUMBER(MATCH(E9,'July 13'!$E$2:$E$300,0)),"Found",IF(ISNUMBER(MATCH(D9,'July 13'!$F$2:$F$300,0)),"Found","Not Found")))</f>
        <v>Not Found</v>
      </c>
      <c r="S9" s="33" t="str">
        <f>IF(ISNUMBER(MATCH(C9,'July 14'!$D$2:$D$300,0)),"Found",IF(ISNUMBER(MATCH(E9,'July 14'!$E$2:$E$300,0)),"Found",IF(ISNUMBER(MATCH(D9,'July 14'!$F$2:$F$300,0)),"Found","Not Found")))</f>
        <v>Not Found</v>
      </c>
      <c r="T9" s="33" t="str">
        <f>IF(ISNUMBER(MATCH(C9,'July 15'!$D$2:$D$300,0)),"Found",IF(ISNUMBER(MATCH(E9,'July 15'!$E$2:$E$300,0)),"Found",IF(ISNUMBER(MATCH(D9,'July 15'!$F$2:$F$300,0)),"Found","Not Found")))</f>
        <v>Not Found</v>
      </c>
      <c r="U9" s="33" t="str">
        <f>IF(ISNUMBER(MATCH(C9,'July 16'!$D$2:$D$300,0)),"Found",IF(ISNUMBER(MATCH(E9,'July 16'!$E$2:$E$300,0)),"Found",IF(ISNUMBER(MATCH(D9,'July 16'!$F$2:$F$300,0)),"Found","Not Found")))</f>
        <v>Not Found</v>
      </c>
      <c r="V9" s="33" t="str">
        <f>IF(ISNUMBER(MATCH(C9,'July 17'!$D$2:$D$300,0)),"Found",IF(ISNUMBER(MATCH(E9,'July 17'!$E$2:$E$300,0)),"Found",IF(ISNUMBER(MATCH(D9,'July 17'!$F$2:$F$300,0)),"Found","Not Found")))</f>
        <v>Not Found</v>
      </c>
      <c r="W9" s="33" t="str">
        <f>IF(ISNUMBER(MATCH(C9,'July 18'!$D$2:$D$300,0)),"Found",IF(ISNUMBER(MATCH(E9,'July 18'!$E$2:$E$300,0)),"Found",IF(ISNUMBER(MATCH(D9,'July 18'!$F$2:$F$300,0)),"Found","Not Found")))</f>
        <v>Not Found</v>
      </c>
      <c r="X9" s="33" t="str">
        <f>IF(ISNUMBER(MATCH(C9,'July 19'!$D$2:$D$300,0)),"Found",IF(ISNUMBER(MATCH(E9,'July 19'!$E$2:$E$300,0)),"Found",IF(ISNUMBER(MATCH(D9,'July 19'!$F$2:$F$300,0)),"Found","Not Found")))</f>
        <v>Not Found</v>
      </c>
      <c r="Y9" s="33" t="str">
        <f>IF(ISNUMBER(MATCH(C9,'July 20'!$D$2:$D$300,0)),"Found",IF(ISNUMBER(MATCH(E9,'July 20'!$E$2:$E$300,0)),"Found",IF(ISNUMBER(MATCH(D9,'July 20'!$F$2:$F$300,0)),"Found","Not Found")))</f>
        <v>Not Found</v>
      </c>
      <c r="Z9" s="33" t="str">
        <f>IF(ISNUMBER(MATCH(C9,'July 21'!$D$2:$D$300,0)),"Found",IF(ISNUMBER(MATCH(E9,'July 21'!$E$2:$E$300,0)),"Found",IF(ISNUMBER(MATCH(D9,'July 21'!$F$2:$F$300,0)),"Found","Not Found")))</f>
        <v>Not Found</v>
      </c>
      <c r="AA9" s="33" t="str">
        <f>IF(ISNUMBER(MATCH(C9,'July 22'!$D$2:$D$300,0)),"Found",IF(ISNUMBER(MATCH(E9,'July 22'!$E$2:$E$300,0)),"Found",IF(ISNUMBER(MATCH(D9,'July 22'!$F$2:$F$300,0)),"Found","Not Found")))</f>
        <v>Not Found</v>
      </c>
      <c r="AB9" s="33" t="str">
        <f>IF(ISNUMBER(MATCH(C9,'July 23'!$D$2:$D$300,0)),"Found",IF(ISNUMBER(MATCH(E9,'July 23'!$E$2:$E$300,0)),"Found",IF(ISNUMBER(MATCH(D9,'July 23'!$F$2:$F$300,0)),"Found","Not Found")))</f>
        <v>Not Found</v>
      </c>
      <c r="AC9" s="33" t="str">
        <f>IF(ISNUMBER(MATCH(C9,'July 24'!$D$2:$D$300,0)),"Found",IF(ISNUMBER(MATCH(E9,'July 24'!$E$2:$E$300,0)),"Found",IF(ISNUMBER(MATCH(D9,'July 24'!$F$2:$F$300,0)),"Found","Not Found")))</f>
        <v>Not Found</v>
      </c>
      <c r="AD9" s="33" t="str">
        <f>IF(ISNUMBER(MATCH(C9,'July 25'!$D$2:$D$300,0)),"Found",IF(ISNUMBER(MATCH(E9,'July 25'!$E$2:$E$300,0)),"Found",IF(ISNUMBER(MATCH(D9,'July 25'!$F$2:$F$300,0)),"Found","Not Found")))</f>
        <v>Not Found</v>
      </c>
      <c r="AE9" s="33" t="str">
        <f>IF(ISNUMBER(MATCH(C9,'July 26'!$D$2:$D$300,0)),"Found",IF(ISNUMBER(MATCH(E9,'July 26'!$E$2:$E$300,0)),"Found",IF(ISNUMBER(MATCH(D9,'July 26'!$F$2:$F$300,0)),"Found","Not Found")))</f>
        <v>Not Found</v>
      </c>
      <c r="AF9" s="33" t="str">
        <f>IF(ISNUMBER(MATCH(C9,'July 27'!$D$2:$D$300,0)),"Found",IF(ISNUMBER(MATCH(E9,'July 27'!$E$2:$E$300,0)),"Found",IF(ISNUMBER(MATCH(D9,'July 27'!$F$2:$F$300,0)),"Found","Not Found")))</f>
        <v>Not Found</v>
      </c>
      <c r="AG9" s="33" t="str">
        <f>IF(ISNUMBER(MATCH(C9,'July 28'!$D$2:$D$300,0)),"Found",IF(ISNUMBER(MATCH(E9,'July 28'!$E$2:$E$300,0)),"Found",IF(ISNUMBER(MATCH(D9,'July 28'!$F$2:$F$300,0)),"Found","Not Found")))</f>
        <v>Not Found</v>
      </c>
      <c r="AH9" s="33" t="str">
        <f>IF(ISNUMBER(MATCH(C9,'July 29'!$D$2:$D$300,0)),"Found",IF(ISNUMBER(MATCH(E9,'July 29'!$E$2:$E$300,0)),"Found",IF(ISNUMBER(MATCH(D9,'July 29'!$F$2:$F$300,0)),"Found","Not Found")))</f>
        <v>Not Found</v>
      </c>
      <c r="AI9" s="71" t="str">
        <f>IF(ISNUMBER(MATCH(C9,'July 30'!$D$2:$D$300,0)),"Found",IF(ISNUMBER(MATCH(E9,'July 30'!$E$2:$E$300,0)),"Found",IF(ISNUMBER(MATCH(D9,'July 30'!$F$2:$F$300,0)),"Found","Not Found")))</f>
        <v>Not Found</v>
      </c>
      <c r="AJ9" s="33" t="str">
        <f>IF(ISNUMBER(MATCH(C9,'July 31'!$D$2:$D$300,0)),"Found",IF(ISNUMBER(MATCH(E9,'July 31'!$E$2:$E$300,0)),"Found",IF(ISNUMBER(MATCH(D9,'July 31'!$F$2:$F$300,0)),"Found","Not Found")))</f>
        <v>Not Found</v>
      </c>
      <c r="AK9" s="23">
        <f t="shared" si="0"/>
        <v>0</v>
      </c>
    </row>
    <row r="10" spans="1:37" x14ac:dyDescent="0.25">
      <c r="A10" s="33" t="s">
        <v>747</v>
      </c>
      <c r="B10" s="34" t="s">
        <v>748</v>
      </c>
      <c r="C10" s="29">
        <f>VLOOKUP(B10,'PKII Employee Details'!$A$2:$F$474,3,FALSE)</f>
        <v>451</v>
      </c>
      <c r="D10" s="35" t="str">
        <f>VLOOKUP(B10,'PKII Employee Details'!$A$2:$F$474,4,FALSE)</f>
        <v>Baltazar Jr.</v>
      </c>
      <c r="E10" s="35" t="str">
        <f>VLOOKUP(B10,'PKII Employee Details'!$A$2:$F$474,5,FALSE)</f>
        <v>Francisco</v>
      </c>
      <c r="F10" s="71" t="str">
        <f>IF(ISNUMBER(MATCH(C10,'July 1'!$D$2:$D$300,0)),"Found",IF(ISNUMBER(MATCH(E10,'July 1'!$E$2:$E$300,0)),"Found",IF(ISNUMBER(MATCH(D10,'July 1'!$F$2:$F$300,0)),"Found","Not Found")))</f>
        <v>Found</v>
      </c>
      <c r="G10" s="33" t="str">
        <f>IF(ISNUMBER(MATCH(C10,'July 2'!$D$2:$D$300,0)),"Found",IF(ISNUMBER(MATCH(E10,'July 2'!$E$2:$E$300,0)),"Found",IF(ISNUMBER(MATCH(D10,'July 2'!$F$2:$F$300,0)),"Found","Not Found")))</f>
        <v>Found</v>
      </c>
      <c r="H10" s="33" t="str">
        <f>IF(ISNUMBER(MATCH(C10,'July 3'!$D$2:$D$300,0)),"Found",IF(ISNUMBER(MATCH(E10,'July 3'!$E$2:$E$300,0)),"Found",IF(ISNUMBER(MATCH(D10,'July 3'!$F$2:$F$300,0)),"Found","Not Found")))</f>
        <v>Found</v>
      </c>
      <c r="I10" s="33" t="str">
        <f>IF(ISNUMBER(MATCH(C10,'July 4'!$D$2:$D$300,0)),"Found",IF(ISNUMBER(MATCH(E10,'July 4'!$E$2:$E$300,0)),"Found",IF(ISNUMBER(MATCH(D10,'July 4'!$F$2:$F$300,0)),"Found","Not Found")))</f>
        <v>Found</v>
      </c>
      <c r="J10" s="33" t="str">
        <f>IF(ISNUMBER(MATCH(C10,'July 5'!$D$2:$D$300,0)),"Found",IF(ISNUMBER(MATCH(E10,'July 5'!$E$2:$E$300,0)),"Found",IF(ISNUMBER(MATCH(D10,'July 5'!$F$2:$F$300,0)),"Found","Not Found")))</f>
        <v>Found</v>
      </c>
      <c r="K10" s="33" t="str">
        <f>IF(ISNUMBER(MATCH(C10,'July 6'!$D$2:$D$300,0)),"Found",IF(ISNUMBER(MATCH(E10,'July 6'!$E$2:$E$300,0)),"Found",IF(ISNUMBER(MATCH(D10,'July 6'!$F$2:$F$300,0)),"Found","Not Found")))</f>
        <v>Found</v>
      </c>
      <c r="L10" s="33" t="str">
        <f>IF(ISNUMBER(MATCH(C10,'July 7'!$D$2:$D$300,0)),"Found",IF(ISNUMBER(MATCH(E10,'July 7'!$E$2:$E$300,0)),"Found",IF(ISNUMBER(MATCH(D10,'July 7'!$F$2:$F$300,0)),"Found","Not Found")))</f>
        <v>Found</v>
      </c>
      <c r="M10" s="33" t="str">
        <f>IF(ISNUMBER(MATCH(C10,'July 8'!$D$2:$D$300,0)),"Found",IF(ISNUMBER(MATCH(E10,'July 8'!$E$2:$E$300,0)),"Found",IF(ISNUMBER(MATCH(D10,'July 8'!$F$2:$F$300,0)),"Found","Not Found")))</f>
        <v>Not Found</v>
      </c>
      <c r="N10" s="33" t="str">
        <f>IF(ISNUMBER(MATCH(C10,'July 9'!$D$2:$D$300,0)),"Found",IF(ISNUMBER(MATCH(E10,'July 9'!$E$2:$E$300,0)),"Found",IF(ISNUMBER(MATCH(D10,'July 9'!$F$2:$F$300,0)),"Found","Not Found")))</f>
        <v>Found</v>
      </c>
      <c r="O10" s="33" t="str">
        <f>IF(ISNUMBER(MATCH(C10,'July 10'!$D$2:$D$300,0)),"Found",IF(ISNUMBER(MATCH(E10,'July 10'!$E$2:$E$300,0)),"Found",IF(ISNUMBER(MATCH(D10,'July 10'!$F$2:$F$300,0)),"Found","Not Found")))</f>
        <v>Found</v>
      </c>
      <c r="P10" s="33" t="str">
        <f>IF(ISNUMBER(MATCH(C10,'July 11'!$D$2:$D$300,0)),"Found",IF(ISNUMBER(MATCH(E10,'July 11'!$E$2:$E$300,0)),"Found",IF(ISNUMBER(MATCH(D10,'July 11'!$F$2:$F$300,0)),"Found","Not Found")))</f>
        <v>Found</v>
      </c>
      <c r="Q10" s="33" t="str">
        <f>IF(ISNUMBER(MATCH(C10,'July 12'!$D$2:$D$300,0)),"Found",IF(ISNUMBER(MATCH(E10,'July 12'!$E$2:$E$300,0)),"Found",IF(ISNUMBER(MATCH(D10,'July 12'!$F$2:$F$300,0)),"Found","Not Found")))</f>
        <v>Found</v>
      </c>
      <c r="R10" s="33" t="str">
        <f>IF(ISNUMBER(MATCH(C10,'July 13'!$D$2:$D$300,0)),"Found",IF(ISNUMBER(MATCH(E10,'July 13'!$E$2:$E$300,0)),"Found",IF(ISNUMBER(MATCH(D10,'July 13'!$F$2:$F$300,0)),"Found","Not Found")))</f>
        <v>Found</v>
      </c>
      <c r="S10" s="33" t="str">
        <f>IF(ISNUMBER(MATCH(C10,'July 14'!$D$2:$D$300,0)),"Found",IF(ISNUMBER(MATCH(E10,'July 14'!$E$2:$E$300,0)),"Found",IF(ISNUMBER(MATCH(D10,'July 14'!$F$2:$F$300,0)),"Found","Not Found")))</f>
        <v>Found</v>
      </c>
      <c r="T10" s="33" t="str">
        <f>IF(ISNUMBER(MATCH(C10,'July 15'!$D$2:$D$300,0)),"Found",IF(ISNUMBER(MATCH(E10,'July 15'!$E$2:$E$300,0)),"Found",IF(ISNUMBER(MATCH(D10,'July 15'!$F$2:$F$300,0)),"Found","Not Found")))</f>
        <v>Found</v>
      </c>
      <c r="U10" s="33" t="str">
        <f>IF(ISNUMBER(MATCH(C10,'July 16'!$D$2:$D$300,0)),"Found",IF(ISNUMBER(MATCH(E10,'July 16'!$E$2:$E$300,0)),"Found",IF(ISNUMBER(MATCH(D10,'July 16'!$F$2:$F$300,0)),"Found","Not Found")))</f>
        <v>Found</v>
      </c>
      <c r="V10" s="33" t="str">
        <f>IF(ISNUMBER(MATCH(C10,'July 17'!$D$2:$D$300,0)),"Found",IF(ISNUMBER(MATCH(E10,'July 17'!$E$2:$E$300,0)),"Found",IF(ISNUMBER(MATCH(D10,'July 17'!$F$2:$F$300,0)),"Found","Not Found")))</f>
        <v>Found</v>
      </c>
      <c r="W10" s="33" t="str">
        <f>IF(ISNUMBER(MATCH(C10,'July 18'!$D$2:$D$300,0)),"Found",IF(ISNUMBER(MATCH(E10,'July 18'!$E$2:$E$300,0)),"Found",IF(ISNUMBER(MATCH(D10,'July 18'!$F$2:$F$300,0)),"Found","Not Found")))</f>
        <v>Found</v>
      </c>
      <c r="X10" s="33" t="str">
        <f>IF(ISNUMBER(MATCH(C10,'July 19'!$D$2:$D$300,0)),"Found",IF(ISNUMBER(MATCH(E10,'July 19'!$E$2:$E$300,0)),"Found",IF(ISNUMBER(MATCH(D10,'July 19'!$F$2:$F$300,0)),"Found","Not Found")))</f>
        <v>Found</v>
      </c>
      <c r="Y10" s="33" t="str">
        <f>IF(ISNUMBER(MATCH(C10,'July 20'!$D$2:$D$300,0)),"Found",IF(ISNUMBER(MATCH(E10,'July 20'!$E$2:$E$300,0)),"Found",IF(ISNUMBER(MATCH(D10,'July 20'!$F$2:$F$300,0)),"Found","Not Found")))</f>
        <v>Found</v>
      </c>
      <c r="Z10" s="33" t="str">
        <f>IF(ISNUMBER(MATCH(C10,'July 21'!$D$2:$D$300,0)),"Found",IF(ISNUMBER(MATCH(E10,'July 21'!$E$2:$E$300,0)),"Found",IF(ISNUMBER(MATCH(D10,'July 21'!$F$2:$F$300,0)),"Found","Not Found")))</f>
        <v>Not Found</v>
      </c>
      <c r="AA10" s="33" t="str">
        <f>IF(ISNUMBER(MATCH(C10,'July 22'!$D$2:$D$300,0)),"Found",IF(ISNUMBER(MATCH(E10,'July 22'!$E$2:$E$300,0)),"Found",IF(ISNUMBER(MATCH(D10,'July 22'!$F$2:$F$300,0)),"Found","Not Found")))</f>
        <v>Found</v>
      </c>
      <c r="AB10" s="33" t="str">
        <f>IF(ISNUMBER(MATCH(C10,'July 23'!$D$2:$D$300,0)),"Found",IF(ISNUMBER(MATCH(E10,'July 23'!$E$2:$E$300,0)),"Found",IF(ISNUMBER(MATCH(D10,'July 23'!$F$2:$F$300,0)),"Found","Not Found")))</f>
        <v>Found</v>
      </c>
      <c r="AC10" s="33" t="str">
        <f>IF(ISNUMBER(MATCH(C10,'July 24'!$D$2:$D$300,0)),"Found",IF(ISNUMBER(MATCH(E10,'July 24'!$E$2:$E$300,0)),"Found",IF(ISNUMBER(MATCH(D10,'July 24'!$F$2:$F$300,0)),"Found","Not Found")))</f>
        <v>Found</v>
      </c>
      <c r="AD10" s="33" t="str">
        <f>IF(ISNUMBER(MATCH(C10,'July 25'!$D$2:$D$300,0)),"Found",IF(ISNUMBER(MATCH(E10,'July 25'!$E$2:$E$300,0)),"Found",IF(ISNUMBER(MATCH(D10,'July 25'!$F$2:$F$300,0)),"Found","Not Found")))</f>
        <v>Found</v>
      </c>
      <c r="AE10" s="33" t="str">
        <f>IF(ISNUMBER(MATCH(C10,'July 26'!$D$2:$D$300,0)),"Found",IF(ISNUMBER(MATCH(E10,'July 26'!$E$2:$E$300,0)),"Found",IF(ISNUMBER(MATCH(D10,'July 26'!$F$2:$F$300,0)),"Found","Not Found")))</f>
        <v>Found</v>
      </c>
      <c r="AF10" s="33" t="str">
        <f>IF(ISNUMBER(MATCH(C10,'July 27'!$D$2:$D$300,0)),"Found",IF(ISNUMBER(MATCH(E10,'July 27'!$E$2:$E$300,0)),"Found",IF(ISNUMBER(MATCH(D10,'July 27'!$F$2:$F$300,0)),"Found","Not Found")))</f>
        <v>Found</v>
      </c>
      <c r="AG10" s="33" t="str">
        <f>IF(ISNUMBER(MATCH(C10,'July 28'!$D$2:$D$300,0)),"Found",IF(ISNUMBER(MATCH(E10,'July 28'!$E$2:$E$300,0)),"Found",IF(ISNUMBER(MATCH(D10,'July 28'!$F$2:$F$300,0)),"Found","Not Found")))</f>
        <v>Found</v>
      </c>
      <c r="AH10" s="33" t="str">
        <f>IF(ISNUMBER(MATCH(C10,'July 29'!$D$2:$D$300,0)),"Found",IF(ISNUMBER(MATCH(E10,'July 29'!$E$2:$E$300,0)),"Found",IF(ISNUMBER(MATCH(D10,'July 29'!$F$2:$F$300,0)),"Found","Not Found")))</f>
        <v>Found</v>
      </c>
      <c r="AI10" s="71" t="str">
        <f>IF(ISNUMBER(MATCH(C10,'July 30'!$D$2:$D$300,0)),"Found",IF(ISNUMBER(MATCH(E10,'July 30'!$E$2:$E$300,0)),"Found",IF(ISNUMBER(MATCH(D10,'July 30'!$F$2:$F$300,0)),"Found","Not Found")))</f>
        <v>Found</v>
      </c>
      <c r="AJ10" s="33" t="str">
        <f>IF(ISNUMBER(MATCH(C10,'July 31'!$D$2:$D$300,0)),"Found",IF(ISNUMBER(MATCH(E10,'July 31'!$E$2:$E$300,0)),"Found",IF(ISNUMBER(MATCH(D10,'July 31'!$F$2:$F$300,0)),"Found","Not Found")))</f>
        <v>Found</v>
      </c>
      <c r="AK10" s="23">
        <f t="shared" si="0"/>
        <v>29</v>
      </c>
    </row>
    <row r="11" spans="1:37" x14ac:dyDescent="0.25">
      <c r="A11" s="33" t="s">
        <v>749</v>
      </c>
      <c r="B11" s="34" t="s">
        <v>750</v>
      </c>
      <c r="C11" s="29">
        <f>VLOOKUP(B11,'PKII Employee Details'!$A$2:$F$474,3,FALSE)</f>
        <v>186</v>
      </c>
      <c r="D11" s="35" t="str">
        <f>VLOOKUP(B11,'PKII Employee Details'!$A$2:$F$474,4,FALSE)</f>
        <v>Berdin Jr.</v>
      </c>
      <c r="E11" s="35" t="str">
        <f>VLOOKUP(B11,'PKII Employee Details'!$A$2:$F$474,5,FALSE)</f>
        <v>Gil</v>
      </c>
      <c r="F11" s="71" t="str">
        <f>IF(ISNUMBER(MATCH(C11,'July 1'!$D$2:$D$300,0)),"Found",IF(ISNUMBER(MATCH(E11,'July 1'!$E$2:$E$300,0)),"Found",IF(ISNUMBER(MATCH(D11,'July 1'!$F$2:$F$300,0)),"Found","Not Found")))</f>
        <v>Found</v>
      </c>
      <c r="G11" s="33" t="str">
        <f>IF(ISNUMBER(MATCH(C11,'July 2'!$D$2:$D$300,0)),"Found",IF(ISNUMBER(MATCH(E11,'July 2'!$E$2:$E$300,0)),"Found",IF(ISNUMBER(MATCH(D11,'July 2'!$F$2:$F$300,0)),"Found","Not Found")))</f>
        <v>Found</v>
      </c>
      <c r="H11" s="33" t="str">
        <f>IF(ISNUMBER(MATCH(C11,'July 3'!$D$2:$D$300,0)),"Found",IF(ISNUMBER(MATCH(E11,'July 3'!$E$2:$E$300,0)),"Found",IF(ISNUMBER(MATCH(D11,'July 3'!$F$2:$F$300,0)),"Found","Not Found")))</f>
        <v>Found</v>
      </c>
      <c r="I11" s="33" t="str">
        <f>IF(ISNUMBER(MATCH(C11,'July 4'!$D$2:$D$300,0)),"Found",IF(ISNUMBER(MATCH(E11,'July 4'!$E$2:$E$300,0)),"Found",IF(ISNUMBER(MATCH(D11,'July 4'!$F$2:$F$300,0)),"Found","Not Found")))</f>
        <v>Found</v>
      </c>
      <c r="J11" s="33" t="str">
        <f>IF(ISNUMBER(MATCH(C11,'July 5'!$D$2:$D$300,0)),"Found",IF(ISNUMBER(MATCH(E11,'July 5'!$E$2:$E$300,0)),"Found",IF(ISNUMBER(MATCH(D11,'July 5'!$F$2:$F$300,0)),"Found","Not Found")))</f>
        <v>Found</v>
      </c>
      <c r="K11" s="33" t="str">
        <f>IF(ISNUMBER(MATCH(C11,'July 6'!$D$2:$D$300,0)),"Found",IF(ISNUMBER(MATCH(E11,'July 6'!$E$2:$E$300,0)),"Found",IF(ISNUMBER(MATCH(D11,'July 6'!$F$2:$F$300,0)),"Found","Not Found")))</f>
        <v>Found</v>
      </c>
      <c r="L11" s="33" t="str">
        <f>IF(ISNUMBER(MATCH(C11,'July 7'!$D$2:$D$300,0)),"Found",IF(ISNUMBER(MATCH(E11,'July 7'!$E$2:$E$300,0)),"Found",IF(ISNUMBER(MATCH(D11,'July 7'!$F$2:$F$300,0)),"Found","Not Found")))</f>
        <v>Found</v>
      </c>
      <c r="M11" s="33" t="str">
        <f>IF(ISNUMBER(MATCH(C11,'July 8'!$D$2:$D$300,0)),"Found",IF(ISNUMBER(MATCH(E11,'July 8'!$E$2:$E$300,0)),"Found",IF(ISNUMBER(MATCH(D11,'July 8'!$F$2:$F$300,0)),"Found","Not Found")))</f>
        <v>Found</v>
      </c>
      <c r="N11" s="33" t="str">
        <f>IF(ISNUMBER(MATCH(C11,'July 9'!$D$2:$D$300,0)),"Found",IF(ISNUMBER(MATCH(E11,'July 9'!$E$2:$E$300,0)),"Found",IF(ISNUMBER(MATCH(D11,'July 9'!$F$2:$F$300,0)),"Found","Not Found")))</f>
        <v>Found</v>
      </c>
      <c r="O11" s="33" t="str">
        <f>IF(ISNUMBER(MATCH(C11,'July 10'!$D$2:$D$300,0)),"Found",IF(ISNUMBER(MATCH(E11,'July 10'!$E$2:$E$300,0)),"Found",IF(ISNUMBER(MATCH(D11,'July 10'!$F$2:$F$300,0)),"Found","Not Found")))</f>
        <v>Found</v>
      </c>
      <c r="P11" s="33" t="str">
        <f>IF(ISNUMBER(MATCH(C11,'July 11'!$D$2:$D$300,0)),"Found",IF(ISNUMBER(MATCH(E11,'July 11'!$E$2:$E$300,0)),"Found",IF(ISNUMBER(MATCH(D11,'July 11'!$F$2:$F$300,0)),"Found","Not Found")))</f>
        <v>Found</v>
      </c>
      <c r="Q11" s="33" t="str">
        <f>IF(ISNUMBER(MATCH(C11,'July 12'!$D$2:$D$300,0)),"Found",IF(ISNUMBER(MATCH(E11,'July 12'!$E$2:$E$300,0)),"Found",IF(ISNUMBER(MATCH(D11,'July 12'!$F$2:$F$300,0)),"Found","Not Found")))</f>
        <v>Found</v>
      </c>
      <c r="R11" s="33" t="str">
        <f>IF(ISNUMBER(MATCH(C11,'July 13'!$D$2:$D$300,0)),"Found",IF(ISNUMBER(MATCH(E11,'July 13'!$E$2:$E$300,0)),"Found",IF(ISNUMBER(MATCH(D11,'July 13'!$F$2:$F$300,0)),"Found","Not Found")))</f>
        <v>Found</v>
      </c>
      <c r="S11" s="33" t="str">
        <f>IF(ISNUMBER(MATCH(C11,'July 14'!$D$2:$D$300,0)),"Found",IF(ISNUMBER(MATCH(E11,'July 14'!$E$2:$E$300,0)),"Found",IF(ISNUMBER(MATCH(D11,'July 14'!$F$2:$F$300,0)),"Found","Not Found")))</f>
        <v>Found</v>
      </c>
      <c r="T11" s="33" t="str">
        <f>IF(ISNUMBER(MATCH(C11,'July 15'!$D$2:$D$300,0)),"Found",IF(ISNUMBER(MATCH(E11,'July 15'!$E$2:$E$300,0)),"Found",IF(ISNUMBER(MATCH(D11,'July 15'!$F$2:$F$300,0)),"Found","Not Found")))</f>
        <v>Found</v>
      </c>
      <c r="U11" s="33" t="str">
        <f>IF(ISNUMBER(MATCH(C11,'July 16'!$D$2:$D$300,0)),"Found",IF(ISNUMBER(MATCH(E11,'July 16'!$E$2:$E$300,0)),"Found",IF(ISNUMBER(MATCH(D11,'July 16'!$F$2:$F$300,0)),"Found","Not Found")))</f>
        <v>Found</v>
      </c>
      <c r="V11" s="33" t="str">
        <f>IF(ISNUMBER(MATCH(C11,'July 17'!$D$2:$D$300,0)),"Found",IF(ISNUMBER(MATCH(E11,'July 17'!$E$2:$E$300,0)),"Found",IF(ISNUMBER(MATCH(D11,'July 17'!$F$2:$F$300,0)),"Found","Not Found")))</f>
        <v>Found</v>
      </c>
      <c r="W11" s="33" t="str">
        <f>IF(ISNUMBER(MATCH(C11,'July 18'!$D$2:$D$300,0)),"Found",IF(ISNUMBER(MATCH(E11,'July 18'!$E$2:$E$300,0)),"Found",IF(ISNUMBER(MATCH(D11,'July 18'!$F$2:$F$300,0)),"Found","Not Found")))</f>
        <v>Found</v>
      </c>
      <c r="X11" s="33" t="str">
        <f>IF(ISNUMBER(MATCH(C11,'July 19'!$D$2:$D$300,0)),"Found",IF(ISNUMBER(MATCH(E11,'July 19'!$E$2:$E$300,0)),"Found",IF(ISNUMBER(MATCH(D11,'July 19'!$F$2:$F$300,0)),"Found","Not Found")))</f>
        <v>Found</v>
      </c>
      <c r="Y11" s="33" t="str">
        <f>IF(ISNUMBER(MATCH(C11,'July 20'!$D$2:$D$300,0)),"Found",IF(ISNUMBER(MATCH(E11,'July 20'!$E$2:$E$300,0)),"Found",IF(ISNUMBER(MATCH(D11,'July 20'!$F$2:$F$300,0)),"Found","Not Found")))</f>
        <v>Found</v>
      </c>
      <c r="Z11" s="33" t="str">
        <f>IF(ISNUMBER(MATCH(C11,'July 21'!$D$2:$D$300,0)),"Found",IF(ISNUMBER(MATCH(E11,'July 21'!$E$2:$E$300,0)),"Found",IF(ISNUMBER(MATCH(D11,'July 21'!$F$2:$F$300,0)),"Found","Not Found")))</f>
        <v>Found</v>
      </c>
      <c r="AA11" s="33" t="str">
        <f>IF(ISNUMBER(MATCH(C11,'July 22'!$D$2:$D$300,0)),"Found",IF(ISNUMBER(MATCH(E11,'July 22'!$E$2:$E$300,0)),"Found",IF(ISNUMBER(MATCH(D11,'July 22'!$F$2:$F$300,0)),"Found","Not Found")))</f>
        <v>Found</v>
      </c>
      <c r="AB11" s="33" t="str">
        <f>IF(ISNUMBER(MATCH(C11,'July 23'!$D$2:$D$300,0)),"Found",IF(ISNUMBER(MATCH(E11,'July 23'!$E$2:$E$300,0)),"Found",IF(ISNUMBER(MATCH(D11,'July 23'!$F$2:$F$300,0)),"Found","Not Found")))</f>
        <v>Found</v>
      </c>
      <c r="AC11" s="33" t="str">
        <f>IF(ISNUMBER(MATCH(C11,'July 24'!$D$2:$D$300,0)),"Found",IF(ISNUMBER(MATCH(E11,'July 24'!$E$2:$E$300,0)),"Found",IF(ISNUMBER(MATCH(D11,'July 24'!$F$2:$F$300,0)),"Found","Not Found")))</f>
        <v>Found</v>
      </c>
      <c r="AD11" s="33" t="str">
        <f>IF(ISNUMBER(MATCH(C11,'July 25'!$D$2:$D$300,0)),"Found",IF(ISNUMBER(MATCH(E11,'July 25'!$E$2:$E$300,0)),"Found",IF(ISNUMBER(MATCH(D11,'July 25'!$F$2:$F$300,0)),"Found","Not Found")))</f>
        <v>Found</v>
      </c>
      <c r="AE11" s="33" t="str">
        <f>IF(ISNUMBER(MATCH(C11,'July 26'!$D$2:$D$300,0)),"Found",IF(ISNUMBER(MATCH(E11,'July 26'!$E$2:$E$300,0)),"Found",IF(ISNUMBER(MATCH(D11,'July 26'!$F$2:$F$300,0)),"Found","Not Found")))</f>
        <v>Found</v>
      </c>
      <c r="AF11" s="33" t="str">
        <f>IF(ISNUMBER(MATCH(C11,'July 27'!$D$2:$D$300,0)),"Found",IF(ISNUMBER(MATCH(E11,'July 27'!$E$2:$E$300,0)),"Found",IF(ISNUMBER(MATCH(D11,'July 27'!$F$2:$F$300,0)),"Found","Not Found")))</f>
        <v>Found</v>
      </c>
      <c r="AG11" s="33" t="str">
        <f>IF(ISNUMBER(MATCH(C11,'July 28'!$D$2:$D$300,0)),"Found",IF(ISNUMBER(MATCH(E11,'July 28'!$E$2:$E$300,0)),"Found",IF(ISNUMBER(MATCH(D11,'July 28'!$F$2:$F$300,0)),"Found","Not Found")))</f>
        <v>Found</v>
      </c>
      <c r="AH11" s="33" t="str">
        <f>IF(ISNUMBER(MATCH(C11,'July 29'!$D$2:$D$300,0)),"Found",IF(ISNUMBER(MATCH(E11,'July 29'!$E$2:$E$300,0)),"Found",IF(ISNUMBER(MATCH(D11,'July 29'!$F$2:$F$300,0)),"Found","Not Found")))</f>
        <v>Found</v>
      </c>
      <c r="AI11" s="71" t="str">
        <f>IF(ISNUMBER(MATCH(C11,'July 30'!$D$2:$D$300,0)),"Found",IF(ISNUMBER(MATCH(E11,'July 30'!$E$2:$E$300,0)),"Found",IF(ISNUMBER(MATCH(D11,'July 30'!$F$2:$F$300,0)),"Found","Not Found")))</f>
        <v>Found</v>
      </c>
      <c r="AJ11" s="33" t="str">
        <f>IF(ISNUMBER(MATCH(C11,'July 31'!$D$2:$D$300,0)),"Found",IF(ISNUMBER(MATCH(E11,'July 31'!$E$2:$E$300,0)),"Found",IF(ISNUMBER(MATCH(D11,'July 31'!$F$2:$F$300,0)),"Found","Not Found")))</f>
        <v>Found</v>
      </c>
      <c r="AK11" s="23">
        <f t="shared" si="0"/>
        <v>31</v>
      </c>
    </row>
    <row r="12" spans="1:37" x14ac:dyDescent="0.25">
      <c r="A12" s="33" t="s">
        <v>751</v>
      </c>
      <c r="B12" s="34" t="s">
        <v>752</v>
      </c>
      <c r="C12" s="29">
        <f>VLOOKUP(B12,'PKII Employee Details'!$A$2:$F$474,3,FALSE)</f>
        <v>681</v>
      </c>
      <c r="D12" s="35" t="str">
        <f>VLOOKUP(B12,'PKII Employee Details'!$A$2:$F$474,4,FALSE)</f>
        <v>Bernardino</v>
      </c>
      <c r="E12" s="35" t="str">
        <f>VLOOKUP(B12,'PKII Employee Details'!$A$2:$F$474,5,FALSE)</f>
        <v>Christopher</v>
      </c>
      <c r="F12" s="71" t="str">
        <f>IF(ISNUMBER(MATCH(C12,'July 1'!$D$2:$D$300,0)),"Found",IF(ISNUMBER(MATCH(E12,'July 1'!$E$2:$E$300,0)),"Found",IF(ISNUMBER(MATCH(D12,'July 1'!$F$2:$F$300,0)),"Found","Not Found")))</f>
        <v>Found</v>
      </c>
      <c r="G12" s="33" t="str">
        <f>IF(ISNUMBER(MATCH(C12,'July 2'!$D$2:$D$300,0)),"Found",IF(ISNUMBER(MATCH(E12,'July 2'!$E$2:$E$300,0)),"Found",IF(ISNUMBER(MATCH(D12,'July 2'!$F$2:$F$300,0)),"Found","Not Found")))</f>
        <v>Not Found</v>
      </c>
      <c r="H12" s="33" t="str">
        <f>IF(ISNUMBER(MATCH(C12,'July 3'!$D$2:$D$300,0)),"Found",IF(ISNUMBER(MATCH(E12,'July 3'!$E$2:$E$300,0)),"Found",IF(ISNUMBER(MATCH(D12,'July 3'!$F$2:$F$300,0)),"Found","Not Found")))</f>
        <v>Found</v>
      </c>
      <c r="I12" s="33" t="str">
        <f>IF(ISNUMBER(MATCH(C12,'July 4'!$D$2:$D$300,0)),"Found",IF(ISNUMBER(MATCH(E12,'July 4'!$E$2:$E$300,0)),"Found",IF(ISNUMBER(MATCH(D12,'July 4'!$F$2:$F$300,0)),"Found","Not Found")))</f>
        <v>Not Found</v>
      </c>
      <c r="J12" s="33" t="str">
        <f>IF(ISNUMBER(MATCH(C12,'July 5'!$D$2:$D$300,0)),"Found",IF(ISNUMBER(MATCH(E12,'July 5'!$E$2:$E$300,0)),"Found",IF(ISNUMBER(MATCH(D12,'July 5'!$F$2:$F$300,0)),"Found","Not Found")))</f>
        <v>Not Found</v>
      </c>
      <c r="K12" s="33" t="str">
        <f>IF(ISNUMBER(MATCH(C12,'July 6'!$D$2:$D$300,0)),"Found",IF(ISNUMBER(MATCH(E12,'July 6'!$E$2:$E$300,0)),"Found",IF(ISNUMBER(MATCH(D12,'July 6'!$F$2:$F$300,0)),"Found","Not Found")))</f>
        <v>Found</v>
      </c>
      <c r="L12" s="33" t="str">
        <f>IF(ISNUMBER(MATCH(C12,'July 7'!$D$2:$D$300,0)),"Found",IF(ISNUMBER(MATCH(E12,'July 7'!$E$2:$E$300,0)),"Found",IF(ISNUMBER(MATCH(D12,'July 7'!$F$2:$F$300,0)),"Found","Not Found")))</f>
        <v>Found</v>
      </c>
      <c r="M12" s="33" t="str">
        <f>IF(ISNUMBER(MATCH(C12,'July 8'!$D$2:$D$300,0)),"Found",IF(ISNUMBER(MATCH(E12,'July 8'!$E$2:$E$300,0)),"Found",IF(ISNUMBER(MATCH(D12,'July 8'!$F$2:$F$300,0)),"Found","Not Found")))</f>
        <v>Found</v>
      </c>
      <c r="N12" s="33" t="str">
        <f>IF(ISNUMBER(MATCH(C12,'July 9'!$D$2:$D$300,0)),"Found",IF(ISNUMBER(MATCH(E12,'July 9'!$E$2:$E$300,0)),"Found",IF(ISNUMBER(MATCH(D12,'July 9'!$F$2:$F$300,0)),"Found","Not Found")))</f>
        <v>Found</v>
      </c>
      <c r="O12" s="33" t="str">
        <f>IF(ISNUMBER(MATCH(C12,'July 10'!$D$2:$D$300,0)),"Found",IF(ISNUMBER(MATCH(E12,'July 10'!$E$2:$E$300,0)),"Found",IF(ISNUMBER(MATCH(D12,'July 10'!$F$2:$F$300,0)),"Found","Not Found")))</f>
        <v>Found</v>
      </c>
      <c r="P12" s="33" t="str">
        <f>IF(ISNUMBER(MATCH(C12,'July 11'!$D$2:$D$300,0)),"Found",IF(ISNUMBER(MATCH(E12,'July 11'!$E$2:$E$300,0)),"Found",IF(ISNUMBER(MATCH(D12,'July 11'!$F$2:$F$300,0)),"Found","Not Found")))</f>
        <v>Found</v>
      </c>
      <c r="Q12" s="33" t="str">
        <f>IF(ISNUMBER(MATCH(C12,'July 12'!$D$2:$D$300,0)),"Found",IF(ISNUMBER(MATCH(E12,'July 12'!$E$2:$E$300,0)),"Found",IF(ISNUMBER(MATCH(D12,'July 12'!$F$2:$F$300,0)),"Found","Not Found")))</f>
        <v>Found</v>
      </c>
      <c r="R12" s="33" t="str">
        <f>IF(ISNUMBER(MATCH(C12,'July 13'!$D$2:$D$300,0)),"Found",IF(ISNUMBER(MATCH(E12,'July 13'!$E$2:$E$300,0)),"Found",IF(ISNUMBER(MATCH(D12,'July 13'!$F$2:$F$300,0)),"Found","Not Found")))</f>
        <v>Found</v>
      </c>
      <c r="S12" s="33" t="str">
        <f>IF(ISNUMBER(MATCH(C12,'July 14'!$D$2:$D$300,0)),"Found",IF(ISNUMBER(MATCH(E12,'July 14'!$E$2:$E$300,0)),"Found",IF(ISNUMBER(MATCH(D12,'July 14'!$F$2:$F$300,0)),"Found","Not Found")))</f>
        <v>Found</v>
      </c>
      <c r="T12" s="33" t="str">
        <f>IF(ISNUMBER(MATCH(C12,'July 15'!$D$2:$D$300,0)),"Found",IF(ISNUMBER(MATCH(E12,'July 15'!$E$2:$E$300,0)),"Found",IF(ISNUMBER(MATCH(D12,'July 15'!$F$2:$F$300,0)),"Found","Not Found")))</f>
        <v>Found</v>
      </c>
      <c r="U12" s="33" t="str">
        <f>IF(ISNUMBER(MATCH(C12,'July 16'!$D$2:$D$300,0)),"Found",IF(ISNUMBER(MATCH(E12,'July 16'!$E$2:$E$300,0)),"Found",IF(ISNUMBER(MATCH(D12,'July 16'!$F$2:$F$300,0)),"Found","Not Found")))</f>
        <v>Found</v>
      </c>
      <c r="V12" s="33" t="str">
        <f>IF(ISNUMBER(MATCH(C12,'July 17'!$D$2:$D$300,0)),"Found",IF(ISNUMBER(MATCH(E12,'July 17'!$E$2:$E$300,0)),"Found",IF(ISNUMBER(MATCH(D12,'July 17'!$F$2:$F$300,0)),"Found","Not Found")))</f>
        <v>Found</v>
      </c>
      <c r="W12" s="33" t="str">
        <f>IF(ISNUMBER(MATCH(C12,'July 18'!$D$2:$D$300,0)),"Found",IF(ISNUMBER(MATCH(E12,'July 18'!$E$2:$E$300,0)),"Found",IF(ISNUMBER(MATCH(D12,'July 18'!$F$2:$F$300,0)),"Found","Not Found")))</f>
        <v>Not Found</v>
      </c>
      <c r="X12" s="33" t="str">
        <f>IF(ISNUMBER(MATCH(C12,'July 19'!$D$2:$D$300,0)),"Found",IF(ISNUMBER(MATCH(E12,'July 19'!$E$2:$E$300,0)),"Found",IF(ISNUMBER(MATCH(D12,'July 19'!$F$2:$F$300,0)),"Found","Not Found")))</f>
        <v>Not Found</v>
      </c>
      <c r="Y12" s="33" t="str">
        <f>IF(ISNUMBER(MATCH(C12,'July 20'!$D$2:$D$300,0)),"Found",IF(ISNUMBER(MATCH(E12,'July 20'!$E$2:$E$300,0)),"Found",IF(ISNUMBER(MATCH(D12,'July 20'!$F$2:$F$300,0)),"Found","Not Found")))</f>
        <v>Found</v>
      </c>
      <c r="Z12" s="33" t="str">
        <f>IF(ISNUMBER(MATCH(C12,'July 21'!$D$2:$D$300,0)),"Found",IF(ISNUMBER(MATCH(E12,'July 21'!$E$2:$E$300,0)),"Found",IF(ISNUMBER(MATCH(D12,'July 21'!$F$2:$F$300,0)),"Found","Not Found")))</f>
        <v>Found</v>
      </c>
      <c r="AA12" s="33" t="str">
        <f>IF(ISNUMBER(MATCH(C12,'July 22'!$D$2:$D$300,0)),"Found",IF(ISNUMBER(MATCH(E12,'July 22'!$E$2:$E$300,0)),"Found",IF(ISNUMBER(MATCH(D12,'July 22'!$F$2:$F$300,0)),"Found","Not Found")))</f>
        <v>Found</v>
      </c>
      <c r="AB12" s="33" t="str">
        <f>IF(ISNUMBER(MATCH(C12,'July 23'!$D$2:$D$300,0)),"Found",IF(ISNUMBER(MATCH(E12,'July 23'!$E$2:$E$300,0)),"Found",IF(ISNUMBER(MATCH(D12,'July 23'!$F$2:$F$300,0)),"Found","Not Found")))</f>
        <v>Found</v>
      </c>
      <c r="AC12" s="33" t="str">
        <f>IF(ISNUMBER(MATCH(C12,'July 24'!$D$2:$D$300,0)),"Found",IF(ISNUMBER(MATCH(E12,'July 24'!$E$2:$E$300,0)),"Found",IF(ISNUMBER(MATCH(D12,'July 24'!$F$2:$F$300,0)),"Found","Not Found")))</f>
        <v>Found</v>
      </c>
      <c r="AD12" s="33" t="str">
        <f>IF(ISNUMBER(MATCH(C12,'July 25'!$D$2:$D$300,0)),"Found",IF(ISNUMBER(MATCH(E12,'July 25'!$E$2:$E$300,0)),"Found",IF(ISNUMBER(MATCH(D12,'July 25'!$F$2:$F$300,0)),"Found","Not Found")))</f>
        <v>Found</v>
      </c>
      <c r="AE12" s="33" t="str">
        <f>IF(ISNUMBER(MATCH(C12,'July 26'!$D$2:$D$300,0)),"Found",IF(ISNUMBER(MATCH(E12,'July 26'!$E$2:$E$300,0)),"Found",IF(ISNUMBER(MATCH(D12,'July 26'!$F$2:$F$300,0)),"Found","Not Found")))</f>
        <v>Not Found</v>
      </c>
      <c r="AF12" s="33" t="str">
        <f>IF(ISNUMBER(MATCH(C12,'July 27'!$D$2:$D$300,0)),"Found",IF(ISNUMBER(MATCH(E12,'July 27'!$E$2:$E$300,0)),"Found",IF(ISNUMBER(MATCH(D12,'July 27'!$F$2:$F$300,0)),"Found","Not Found")))</f>
        <v>Not Found</v>
      </c>
      <c r="AG12" s="33" t="str">
        <f>IF(ISNUMBER(MATCH(C12,'July 28'!$D$2:$D$300,0)),"Found",IF(ISNUMBER(MATCH(E12,'July 28'!$E$2:$E$300,0)),"Found",IF(ISNUMBER(MATCH(D12,'July 28'!$F$2:$F$300,0)),"Found","Not Found")))</f>
        <v>Found</v>
      </c>
      <c r="AH12" s="33" t="str">
        <f>IF(ISNUMBER(MATCH(C12,'July 29'!$D$2:$D$300,0)),"Found",IF(ISNUMBER(MATCH(E12,'July 29'!$E$2:$E$300,0)),"Found",IF(ISNUMBER(MATCH(D12,'July 29'!$F$2:$F$300,0)),"Found","Not Found")))</f>
        <v>Found</v>
      </c>
      <c r="AI12" s="71" t="str">
        <f>IF(ISNUMBER(MATCH(C12,'July 30'!$D$2:$D$300,0)),"Found",IF(ISNUMBER(MATCH(E12,'July 30'!$E$2:$E$300,0)),"Found",IF(ISNUMBER(MATCH(D12,'July 30'!$F$2:$F$300,0)),"Found","Not Found")))</f>
        <v>Found</v>
      </c>
      <c r="AJ12" s="33" t="str">
        <f>IF(ISNUMBER(MATCH(C12,'July 31'!$D$2:$D$300,0)),"Found",IF(ISNUMBER(MATCH(E12,'July 31'!$E$2:$E$300,0)),"Found",IF(ISNUMBER(MATCH(D12,'July 31'!$F$2:$F$300,0)),"Found","Not Found")))</f>
        <v>Found</v>
      </c>
      <c r="AK12" s="23">
        <f t="shared" si="0"/>
        <v>24</v>
      </c>
    </row>
    <row r="13" spans="1:37" x14ac:dyDescent="0.25">
      <c r="A13" s="33" t="s">
        <v>753</v>
      </c>
      <c r="B13" s="34" t="s">
        <v>754</v>
      </c>
      <c r="C13" s="29">
        <f>VLOOKUP(B13,'PKII Employee Details'!$A$2:$F$474,3,FALSE)</f>
        <v>660</v>
      </c>
      <c r="D13" s="35" t="str">
        <f>VLOOKUP(B13,'PKII Employee Details'!$A$2:$F$474,4,FALSE)</f>
        <v>Bibat</v>
      </c>
      <c r="E13" s="35" t="str">
        <f>VLOOKUP(B13,'PKII Employee Details'!$A$2:$F$474,5,FALSE)</f>
        <v>Lito</v>
      </c>
      <c r="F13" s="71" t="str">
        <f>IF(ISNUMBER(MATCH(C13,'July 1'!$D$2:$D$300,0)),"Found",IF(ISNUMBER(MATCH(E13,'July 1'!$E$2:$E$300,0)),"Found",IF(ISNUMBER(MATCH(D13,'July 1'!$F$2:$F$300,0)),"Found","Not Found")))</f>
        <v>Not Found</v>
      </c>
      <c r="G13" s="33" t="str">
        <f>IF(ISNUMBER(MATCH(C13,'July 2'!$D$2:$D$300,0)),"Found",IF(ISNUMBER(MATCH(E13,'July 2'!$E$2:$E$300,0)),"Found",IF(ISNUMBER(MATCH(D13,'July 2'!$F$2:$F$300,0)),"Found","Not Found")))</f>
        <v>Not Found</v>
      </c>
      <c r="H13" s="33" t="str">
        <f>IF(ISNUMBER(MATCH(C13,'July 3'!$D$2:$D$300,0)),"Found",IF(ISNUMBER(MATCH(E13,'July 3'!$E$2:$E$300,0)),"Found",IF(ISNUMBER(MATCH(D13,'July 3'!$F$2:$F$300,0)),"Found","Not Found")))</f>
        <v>Not Found</v>
      </c>
      <c r="I13" s="33" t="str">
        <f>IF(ISNUMBER(MATCH(C13,'July 4'!$D$2:$D$300,0)),"Found",IF(ISNUMBER(MATCH(E13,'July 4'!$E$2:$E$300,0)),"Found",IF(ISNUMBER(MATCH(D13,'July 4'!$F$2:$F$300,0)),"Found","Not Found")))</f>
        <v>Not Found</v>
      </c>
      <c r="J13" s="33" t="str">
        <f>IF(ISNUMBER(MATCH(C13,'July 5'!$D$2:$D$300,0)),"Found",IF(ISNUMBER(MATCH(E13,'July 5'!$E$2:$E$300,0)),"Found",IF(ISNUMBER(MATCH(D13,'July 5'!$F$2:$F$300,0)),"Found","Not Found")))</f>
        <v>Not Found</v>
      </c>
      <c r="K13" s="33" t="str">
        <f>IF(ISNUMBER(MATCH(C13,'July 6'!$D$2:$D$300,0)),"Found",IF(ISNUMBER(MATCH(E13,'July 6'!$E$2:$E$300,0)),"Found",IF(ISNUMBER(MATCH(D13,'July 6'!$F$2:$F$300,0)),"Found","Not Found")))</f>
        <v>Not Found</v>
      </c>
      <c r="L13" s="33" t="str">
        <f>IF(ISNUMBER(MATCH(C13,'July 7'!$D$2:$D$300,0)),"Found",IF(ISNUMBER(MATCH(E13,'July 7'!$E$2:$E$300,0)),"Found",IF(ISNUMBER(MATCH(D13,'July 7'!$F$2:$F$300,0)),"Found","Not Found")))</f>
        <v>Not Found</v>
      </c>
      <c r="M13" s="33" t="str">
        <f>IF(ISNUMBER(MATCH(C13,'July 8'!$D$2:$D$300,0)),"Found",IF(ISNUMBER(MATCH(E13,'July 8'!$E$2:$E$300,0)),"Found",IF(ISNUMBER(MATCH(D13,'July 8'!$F$2:$F$300,0)),"Found","Not Found")))</f>
        <v>Not Found</v>
      </c>
      <c r="N13" s="33" t="str">
        <f>IF(ISNUMBER(MATCH(C13,'July 9'!$D$2:$D$300,0)),"Found",IF(ISNUMBER(MATCH(E13,'July 9'!$E$2:$E$300,0)),"Found",IF(ISNUMBER(MATCH(D13,'July 9'!$F$2:$F$300,0)),"Found","Not Found")))</f>
        <v>Not Found</v>
      </c>
      <c r="O13" s="33" t="str">
        <f>IF(ISNUMBER(MATCH(C13,'July 10'!$D$2:$D$300,0)),"Found",IF(ISNUMBER(MATCH(E13,'July 10'!$E$2:$E$300,0)),"Found",IF(ISNUMBER(MATCH(D13,'July 10'!$F$2:$F$300,0)),"Found","Not Found")))</f>
        <v>Not Found</v>
      </c>
      <c r="P13" s="33" t="str">
        <f>IF(ISNUMBER(MATCH(C13,'July 11'!$D$2:$D$300,0)),"Found",IF(ISNUMBER(MATCH(E13,'July 11'!$E$2:$E$300,0)),"Found",IF(ISNUMBER(MATCH(D13,'July 11'!$F$2:$F$300,0)),"Found","Not Found")))</f>
        <v>Not Found</v>
      </c>
      <c r="Q13" s="33" t="str">
        <f>IF(ISNUMBER(MATCH(C13,'July 12'!$D$2:$D$300,0)),"Found",IF(ISNUMBER(MATCH(E13,'July 12'!$E$2:$E$300,0)),"Found",IF(ISNUMBER(MATCH(D13,'July 12'!$F$2:$F$300,0)),"Found","Not Found")))</f>
        <v>Not Found</v>
      </c>
      <c r="R13" s="33" t="str">
        <f>IF(ISNUMBER(MATCH(C13,'July 13'!$D$2:$D$300,0)),"Found",IF(ISNUMBER(MATCH(E13,'July 13'!$E$2:$E$300,0)),"Found",IF(ISNUMBER(MATCH(D13,'July 13'!$F$2:$F$300,0)),"Found","Not Found")))</f>
        <v>Not Found</v>
      </c>
      <c r="S13" s="33" t="str">
        <f>IF(ISNUMBER(MATCH(C13,'July 14'!$D$2:$D$300,0)),"Found",IF(ISNUMBER(MATCH(E13,'July 14'!$E$2:$E$300,0)),"Found",IF(ISNUMBER(MATCH(D13,'July 14'!$F$2:$F$300,0)),"Found","Not Found")))</f>
        <v>Not Found</v>
      </c>
      <c r="T13" s="33" t="str">
        <f>IF(ISNUMBER(MATCH(C13,'July 15'!$D$2:$D$300,0)),"Found",IF(ISNUMBER(MATCH(E13,'July 15'!$E$2:$E$300,0)),"Found",IF(ISNUMBER(MATCH(D13,'July 15'!$F$2:$F$300,0)),"Found","Not Found")))</f>
        <v>Not Found</v>
      </c>
      <c r="U13" s="33" t="str">
        <f>IF(ISNUMBER(MATCH(C13,'July 16'!$D$2:$D$300,0)),"Found",IF(ISNUMBER(MATCH(E13,'July 16'!$E$2:$E$300,0)),"Found",IF(ISNUMBER(MATCH(D13,'July 16'!$F$2:$F$300,0)),"Found","Not Found")))</f>
        <v>Not Found</v>
      </c>
      <c r="V13" s="33" t="str">
        <f>IF(ISNUMBER(MATCH(C13,'July 17'!$D$2:$D$300,0)),"Found",IF(ISNUMBER(MATCH(E13,'July 17'!$E$2:$E$300,0)),"Found",IF(ISNUMBER(MATCH(D13,'July 17'!$F$2:$F$300,0)),"Found","Not Found")))</f>
        <v>Not Found</v>
      </c>
      <c r="W13" s="33" t="str">
        <f>IF(ISNUMBER(MATCH(C13,'July 18'!$D$2:$D$300,0)),"Found",IF(ISNUMBER(MATCH(E13,'July 18'!$E$2:$E$300,0)),"Found",IF(ISNUMBER(MATCH(D13,'July 18'!$F$2:$F$300,0)),"Found","Not Found")))</f>
        <v>Not Found</v>
      </c>
      <c r="X13" s="33" t="str">
        <f>IF(ISNUMBER(MATCH(C13,'July 19'!$D$2:$D$300,0)),"Found",IF(ISNUMBER(MATCH(E13,'July 19'!$E$2:$E$300,0)),"Found",IF(ISNUMBER(MATCH(D13,'July 19'!$F$2:$F$300,0)),"Found","Not Found")))</f>
        <v>Not Found</v>
      </c>
      <c r="Y13" s="33" t="str">
        <f>IF(ISNUMBER(MATCH(C13,'July 20'!$D$2:$D$300,0)),"Found",IF(ISNUMBER(MATCH(E13,'July 20'!$E$2:$E$300,0)),"Found",IF(ISNUMBER(MATCH(D13,'July 20'!$F$2:$F$300,0)),"Found","Not Found")))</f>
        <v>Not Found</v>
      </c>
      <c r="Z13" s="33" t="str">
        <f>IF(ISNUMBER(MATCH(C13,'July 21'!$D$2:$D$300,0)),"Found",IF(ISNUMBER(MATCH(E13,'July 21'!$E$2:$E$300,0)),"Found",IF(ISNUMBER(MATCH(D13,'July 21'!$F$2:$F$300,0)),"Found","Not Found")))</f>
        <v>Not Found</v>
      </c>
      <c r="AA13" s="33" t="str">
        <f>IF(ISNUMBER(MATCH(C13,'July 22'!$D$2:$D$300,0)),"Found",IF(ISNUMBER(MATCH(E13,'July 22'!$E$2:$E$300,0)),"Found",IF(ISNUMBER(MATCH(D13,'July 22'!$F$2:$F$300,0)),"Found","Not Found")))</f>
        <v>Not Found</v>
      </c>
      <c r="AB13" s="33" t="str">
        <f>IF(ISNUMBER(MATCH(C13,'July 23'!$D$2:$D$300,0)),"Found",IF(ISNUMBER(MATCH(E13,'July 23'!$E$2:$E$300,0)),"Found",IF(ISNUMBER(MATCH(D13,'July 23'!$F$2:$F$300,0)),"Found","Not Found")))</f>
        <v>Not Found</v>
      </c>
      <c r="AC13" s="33" t="str">
        <f>IF(ISNUMBER(MATCH(C13,'July 24'!$D$2:$D$300,0)),"Found",IF(ISNUMBER(MATCH(E13,'July 24'!$E$2:$E$300,0)),"Found",IF(ISNUMBER(MATCH(D13,'July 24'!$F$2:$F$300,0)),"Found","Not Found")))</f>
        <v>Not Found</v>
      </c>
      <c r="AD13" s="33" t="str">
        <f>IF(ISNUMBER(MATCH(C13,'July 25'!$D$2:$D$300,0)),"Found",IF(ISNUMBER(MATCH(E13,'July 25'!$E$2:$E$300,0)),"Found",IF(ISNUMBER(MATCH(D13,'July 25'!$F$2:$F$300,0)),"Found","Not Found")))</f>
        <v>Not Found</v>
      </c>
      <c r="AE13" s="33" t="str">
        <f>IF(ISNUMBER(MATCH(C13,'July 26'!$D$2:$D$300,0)),"Found",IF(ISNUMBER(MATCH(E13,'July 26'!$E$2:$E$300,0)),"Found",IF(ISNUMBER(MATCH(D13,'July 26'!$F$2:$F$300,0)),"Found","Not Found")))</f>
        <v>Not Found</v>
      </c>
      <c r="AF13" s="33" t="str">
        <f>IF(ISNUMBER(MATCH(C13,'July 27'!$D$2:$D$300,0)),"Found",IF(ISNUMBER(MATCH(E13,'July 27'!$E$2:$E$300,0)),"Found",IF(ISNUMBER(MATCH(D13,'July 27'!$F$2:$F$300,0)),"Found","Not Found")))</f>
        <v>Not Found</v>
      </c>
      <c r="AG13" s="33" t="str">
        <f>IF(ISNUMBER(MATCH(C13,'July 28'!$D$2:$D$300,0)),"Found",IF(ISNUMBER(MATCH(E13,'July 28'!$E$2:$E$300,0)),"Found",IF(ISNUMBER(MATCH(D13,'July 28'!$F$2:$F$300,0)),"Found","Not Found")))</f>
        <v>Not Found</v>
      </c>
      <c r="AH13" s="33" t="str">
        <f>IF(ISNUMBER(MATCH(C13,'July 29'!$D$2:$D$300,0)),"Found",IF(ISNUMBER(MATCH(E13,'July 29'!$E$2:$E$300,0)),"Found",IF(ISNUMBER(MATCH(D13,'July 29'!$F$2:$F$300,0)),"Found","Not Found")))</f>
        <v>Not Found</v>
      </c>
      <c r="AI13" s="71" t="str">
        <f>IF(ISNUMBER(MATCH(C13,'July 30'!$D$2:$D$300,0)),"Found",IF(ISNUMBER(MATCH(E13,'July 30'!$E$2:$E$300,0)),"Found",IF(ISNUMBER(MATCH(D13,'July 30'!$F$2:$F$300,0)),"Found","Not Found")))</f>
        <v>Not Found</v>
      </c>
      <c r="AJ13" s="33" t="str">
        <f>IF(ISNUMBER(MATCH(C13,'July 31'!$D$2:$D$300,0)),"Found",IF(ISNUMBER(MATCH(E13,'July 31'!$E$2:$E$300,0)),"Found",IF(ISNUMBER(MATCH(D13,'July 31'!$F$2:$F$300,0)),"Found","Not Found")))</f>
        <v>Not Found</v>
      </c>
      <c r="AK13" s="23">
        <f t="shared" si="0"/>
        <v>0</v>
      </c>
    </row>
    <row r="14" spans="1:37" x14ac:dyDescent="0.25">
      <c r="A14" s="33" t="s">
        <v>755</v>
      </c>
      <c r="B14" s="34" t="s">
        <v>756</v>
      </c>
      <c r="C14" s="29">
        <f>VLOOKUP(B14,'PKII Employee Details'!$A$2:$F$474,3,FALSE)</f>
        <v>723</v>
      </c>
      <c r="D14" s="35" t="str">
        <f>VLOOKUP(B14,'PKII Employee Details'!$A$2:$F$474,4,FALSE)</f>
        <v>Brucal</v>
      </c>
      <c r="E14" s="35" t="str">
        <f>VLOOKUP(B14,'PKII Employee Details'!$A$2:$F$474,5,FALSE)</f>
        <v>Marlon Dave</v>
      </c>
      <c r="F14" s="71" t="str">
        <f>IF(ISNUMBER(MATCH(C14,'July 1'!$D$2:$D$300,0)),"Found",IF(ISNUMBER(MATCH(E14,'July 1'!$E$2:$E$300,0)),"Found",IF(ISNUMBER(MATCH(D14,'July 1'!$F$2:$F$300,0)),"Found","Not Found")))</f>
        <v>Not Found</v>
      </c>
      <c r="G14" s="33" t="str">
        <f>IF(ISNUMBER(MATCH(C14,'July 2'!$D$2:$D$300,0)),"Found",IF(ISNUMBER(MATCH(E14,'July 2'!$E$2:$E$300,0)),"Found",IF(ISNUMBER(MATCH(D14,'July 2'!$F$2:$F$300,0)),"Found","Not Found")))</f>
        <v>Not Found</v>
      </c>
      <c r="H14" s="33" t="str">
        <f>IF(ISNUMBER(MATCH(C14,'July 3'!$D$2:$D$300,0)),"Found",IF(ISNUMBER(MATCH(E14,'July 3'!$E$2:$E$300,0)),"Found",IF(ISNUMBER(MATCH(D14,'July 3'!$F$2:$F$300,0)),"Found","Not Found")))</f>
        <v>Not Found</v>
      </c>
      <c r="I14" s="33" t="str">
        <f>IF(ISNUMBER(MATCH(C14,'July 4'!$D$2:$D$300,0)),"Found",IF(ISNUMBER(MATCH(E14,'July 4'!$E$2:$E$300,0)),"Found",IF(ISNUMBER(MATCH(D14,'July 4'!$F$2:$F$300,0)),"Found","Not Found")))</f>
        <v>Not Found</v>
      </c>
      <c r="J14" s="33" t="str">
        <f>IF(ISNUMBER(MATCH(C14,'July 5'!$D$2:$D$300,0)),"Found",IF(ISNUMBER(MATCH(E14,'July 5'!$E$2:$E$300,0)),"Found",IF(ISNUMBER(MATCH(D14,'July 5'!$F$2:$F$300,0)),"Found","Not Found")))</f>
        <v>Not Found</v>
      </c>
      <c r="K14" s="33" t="str">
        <f>IF(ISNUMBER(MATCH(C14,'July 6'!$D$2:$D$300,0)),"Found",IF(ISNUMBER(MATCH(E14,'July 6'!$E$2:$E$300,0)),"Found",IF(ISNUMBER(MATCH(D14,'July 6'!$F$2:$F$300,0)),"Found","Not Found")))</f>
        <v>Not Found</v>
      </c>
      <c r="L14" s="33" t="str">
        <f>IF(ISNUMBER(MATCH(C14,'July 7'!$D$2:$D$300,0)),"Found",IF(ISNUMBER(MATCH(E14,'July 7'!$E$2:$E$300,0)),"Found",IF(ISNUMBER(MATCH(D14,'July 7'!$F$2:$F$300,0)),"Found","Not Found")))</f>
        <v>Not Found</v>
      </c>
      <c r="M14" s="33" t="str">
        <f>IF(ISNUMBER(MATCH(C14,'July 8'!$D$2:$D$300,0)),"Found",IF(ISNUMBER(MATCH(E14,'July 8'!$E$2:$E$300,0)),"Found",IF(ISNUMBER(MATCH(D14,'July 8'!$F$2:$F$300,0)),"Found","Not Found")))</f>
        <v>Not Found</v>
      </c>
      <c r="N14" s="33" t="str">
        <f>IF(ISNUMBER(MATCH(C14,'July 9'!$D$2:$D$300,0)),"Found",IF(ISNUMBER(MATCH(E14,'July 9'!$E$2:$E$300,0)),"Found",IF(ISNUMBER(MATCH(D14,'July 9'!$F$2:$F$300,0)),"Found","Not Found")))</f>
        <v>Not Found</v>
      </c>
      <c r="O14" s="33" t="str">
        <f>IF(ISNUMBER(MATCH(C14,'July 10'!$D$2:$D$300,0)),"Found",IF(ISNUMBER(MATCH(E14,'July 10'!$E$2:$E$300,0)),"Found",IF(ISNUMBER(MATCH(D14,'July 10'!$F$2:$F$300,0)),"Found","Not Found")))</f>
        <v>Not Found</v>
      </c>
      <c r="P14" s="33" t="str">
        <f>IF(ISNUMBER(MATCH(C14,'July 11'!$D$2:$D$300,0)),"Found",IF(ISNUMBER(MATCH(E14,'July 11'!$E$2:$E$300,0)),"Found",IF(ISNUMBER(MATCH(D14,'July 11'!$F$2:$F$300,0)),"Found","Not Found")))</f>
        <v>Not Found</v>
      </c>
      <c r="Q14" s="33" t="str">
        <f>IF(ISNUMBER(MATCH(C14,'July 12'!$D$2:$D$300,0)),"Found",IF(ISNUMBER(MATCH(E14,'July 12'!$E$2:$E$300,0)),"Found",IF(ISNUMBER(MATCH(D14,'July 12'!$F$2:$F$300,0)),"Found","Not Found")))</f>
        <v>Not Found</v>
      </c>
      <c r="R14" s="33" t="str">
        <f>IF(ISNUMBER(MATCH(C14,'July 13'!$D$2:$D$300,0)),"Found",IF(ISNUMBER(MATCH(E14,'July 13'!$E$2:$E$300,0)),"Found",IF(ISNUMBER(MATCH(D14,'July 13'!$F$2:$F$300,0)),"Found","Not Found")))</f>
        <v>Not Found</v>
      </c>
      <c r="S14" s="33" t="str">
        <f>IF(ISNUMBER(MATCH(C14,'July 14'!$D$2:$D$300,0)),"Found",IF(ISNUMBER(MATCH(E14,'July 14'!$E$2:$E$300,0)),"Found",IF(ISNUMBER(MATCH(D14,'July 14'!$F$2:$F$300,0)),"Found","Not Found")))</f>
        <v>Not Found</v>
      </c>
      <c r="T14" s="33" t="str">
        <f>IF(ISNUMBER(MATCH(C14,'July 15'!$D$2:$D$300,0)),"Found",IF(ISNUMBER(MATCH(E14,'July 15'!$E$2:$E$300,0)),"Found",IF(ISNUMBER(MATCH(D14,'July 15'!$F$2:$F$300,0)),"Found","Not Found")))</f>
        <v>Not Found</v>
      </c>
      <c r="U14" s="33" t="str">
        <f>IF(ISNUMBER(MATCH(C14,'July 16'!$D$2:$D$300,0)),"Found",IF(ISNUMBER(MATCH(E14,'July 16'!$E$2:$E$300,0)),"Found",IF(ISNUMBER(MATCH(D14,'July 16'!$F$2:$F$300,0)),"Found","Not Found")))</f>
        <v>Not Found</v>
      </c>
      <c r="V14" s="33" t="str">
        <f>IF(ISNUMBER(MATCH(C14,'July 17'!$D$2:$D$300,0)),"Found",IF(ISNUMBER(MATCH(E14,'July 17'!$E$2:$E$300,0)),"Found",IF(ISNUMBER(MATCH(D14,'July 17'!$F$2:$F$300,0)),"Found","Not Found")))</f>
        <v>Not Found</v>
      </c>
      <c r="W14" s="33" t="str">
        <f>IF(ISNUMBER(MATCH(C14,'July 18'!$D$2:$D$300,0)),"Found",IF(ISNUMBER(MATCH(E14,'July 18'!$E$2:$E$300,0)),"Found",IF(ISNUMBER(MATCH(D14,'July 18'!$F$2:$F$300,0)),"Found","Not Found")))</f>
        <v>Not Found</v>
      </c>
      <c r="X14" s="33" t="str">
        <f>IF(ISNUMBER(MATCH(C14,'July 19'!$D$2:$D$300,0)),"Found",IF(ISNUMBER(MATCH(E14,'July 19'!$E$2:$E$300,0)),"Found",IF(ISNUMBER(MATCH(D14,'July 19'!$F$2:$F$300,0)),"Found","Not Found")))</f>
        <v>Not Found</v>
      </c>
      <c r="Y14" s="33" t="str">
        <f>IF(ISNUMBER(MATCH(C14,'July 20'!$D$2:$D$300,0)),"Found",IF(ISNUMBER(MATCH(E14,'July 20'!$E$2:$E$300,0)),"Found",IF(ISNUMBER(MATCH(D14,'July 20'!$F$2:$F$300,0)),"Found","Not Found")))</f>
        <v>Not Found</v>
      </c>
      <c r="Z14" s="33" t="str">
        <f>IF(ISNUMBER(MATCH(C14,'July 21'!$D$2:$D$300,0)),"Found",IF(ISNUMBER(MATCH(E14,'July 21'!$E$2:$E$300,0)),"Found",IF(ISNUMBER(MATCH(D14,'July 21'!$F$2:$F$300,0)),"Found","Not Found")))</f>
        <v>Not Found</v>
      </c>
      <c r="AA14" s="33" t="str">
        <f>IF(ISNUMBER(MATCH(C14,'July 22'!$D$2:$D$300,0)),"Found",IF(ISNUMBER(MATCH(E14,'July 22'!$E$2:$E$300,0)),"Found",IF(ISNUMBER(MATCH(D14,'July 22'!$F$2:$F$300,0)),"Found","Not Found")))</f>
        <v>Not Found</v>
      </c>
      <c r="AB14" s="33" t="str">
        <f>IF(ISNUMBER(MATCH(C14,'July 23'!$D$2:$D$300,0)),"Found",IF(ISNUMBER(MATCH(E14,'July 23'!$E$2:$E$300,0)),"Found",IF(ISNUMBER(MATCH(D14,'July 23'!$F$2:$F$300,0)),"Found","Not Found")))</f>
        <v>Not Found</v>
      </c>
      <c r="AC14" s="33" t="str">
        <f>IF(ISNUMBER(MATCH(C14,'July 24'!$D$2:$D$300,0)),"Found",IF(ISNUMBER(MATCH(E14,'July 24'!$E$2:$E$300,0)),"Found",IF(ISNUMBER(MATCH(D14,'July 24'!$F$2:$F$300,0)),"Found","Not Found")))</f>
        <v>Not Found</v>
      </c>
      <c r="AD14" s="33" t="str">
        <f>IF(ISNUMBER(MATCH(C14,'July 25'!$D$2:$D$300,0)),"Found",IF(ISNUMBER(MATCH(E14,'July 25'!$E$2:$E$300,0)),"Found",IF(ISNUMBER(MATCH(D14,'July 25'!$F$2:$F$300,0)),"Found","Not Found")))</f>
        <v>Not Found</v>
      </c>
      <c r="AE14" s="33" t="str">
        <f>IF(ISNUMBER(MATCH(C14,'July 26'!$D$2:$D$300,0)),"Found",IF(ISNUMBER(MATCH(E14,'July 26'!$E$2:$E$300,0)),"Found",IF(ISNUMBER(MATCH(D14,'July 26'!$F$2:$F$300,0)),"Found","Not Found")))</f>
        <v>Not Found</v>
      </c>
      <c r="AF14" s="33" t="str">
        <f>IF(ISNUMBER(MATCH(C14,'July 27'!$D$2:$D$300,0)),"Found",IF(ISNUMBER(MATCH(E14,'July 27'!$E$2:$E$300,0)),"Found",IF(ISNUMBER(MATCH(D14,'July 27'!$F$2:$F$300,0)),"Found","Not Found")))</f>
        <v>Not Found</v>
      </c>
      <c r="AG14" s="33" t="str">
        <f>IF(ISNUMBER(MATCH(C14,'July 28'!$D$2:$D$300,0)),"Found",IF(ISNUMBER(MATCH(E14,'July 28'!$E$2:$E$300,0)),"Found",IF(ISNUMBER(MATCH(D14,'July 28'!$F$2:$F$300,0)),"Found","Not Found")))</f>
        <v>Not Found</v>
      </c>
      <c r="AH14" s="33" t="str">
        <f>IF(ISNUMBER(MATCH(C14,'July 29'!$D$2:$D$300,0)),"Found",IF(ISNUMBER(MATCH(E14,'July 29'!$E$2:$E$300,0)),"Found",IF(ISNUMBER(MATCH(D14,'July 29'!$F$2:$F$300,0)),"Found","Not Found")))</f>
        <v>Not Found</v>
      </c>
      <c r="AI14" s="71" t="str">
        <f>IF(ISNUMBER(MATCH(C14,'July 30'!$D$2:$D$300,0)),"Found",IF(ISNUMBER(MATCH(E14,'July 30'!$E$2:$E$300,0)),"Found",IF(ISNUMBER(MATCH(D14,'July 30'!$F$2:$F$300,0)),"Found","Not Found")))</f>
        <v>Not Found</v>
      </c>
      <c r="AJ14" s="33" t="str">
        <f>IF(ISNUMBER(MATCH(C14,'July 31'!$D$2:$D$300,0)),"Found",IF(ISNUMBER(MATCH(E14,'July 31'!$E$2:$E$300,0)),"Found",IF(ISNUMBER(MATCH(D14,'July 31'!$F$2:$F$300,0)),"Found","Not Found")))</f>
        <v>Not Found</v>
      </c>
      <c r="AK14" s="23">
        <f t="shared" si="0"/>
        <v>0</v>
      </c>
    </row>
    <row r="15" spans="1:37" x14ac:dyDescent="0.25">
      <c r="A15" s="33" t="s">
        <v>757</v>
      </c>
      <c r="B15" s="34" t="s">
        <v>758</v>
      </c>
      <c r="C15" s="29">
        <f>VLOOKUP(B15,'PKII Employee Details'!$A$2:$F$474,3,FALSE)</f>
        <v>747</v>
      </c>
      <c r="D15" s="35" t="str">
        <f>VLOOKUP(B15,'PKII Employee Details'!$A$2:$F$474,4,FALSE)</f>
        <v>Bulatao</v>
      </c>
      <c r="E15" s="35" t="str">
        <f>VLOOKUP(B15,'PKII Employee Details'!$A$2:$F$474,5,FALSE)</f>
        <v>Jessie Phillip</v>
      </c>
      <c r="F15" s="71" t="str">
        <f>IF(ISNUMBER(MATCH(C15,'July 1'!$D$2:$D$300,0)),"Found",IF(ISNUMBER(MATCH(E15,'July 1'!$E$2:$E$300,0)),"Found",IF(ISNUMBER(MATCH(D15,'July 1'!$F$2:$F$300,0)),"Found","Not Found")))</f>
        <v>Not Found</v>
      </c>
      <c r="G15" s="33" t="str">
        <f>IF(ISNUMBER(MATCH(C15,'July 2'!$D$2:$D$300,0)),"Found",IF(ISNUMBER(MATCH(E15,'July 2'!$E$2:$E$300,0)),"Found",IF(ISNUMBER(MATCH(D15,'July 2'!$F$2:$F$300,0)),"Found","Not Found")))</f>
        <v>Not Found</v>
      </c>
      <c r="H15" s="33" t="str">
        <f>IF(ISNUMBER(MATCH(C15,'July 3'!$D$2:$D$300,0)),"Found",IF(ISNUMBER(MATCH(E15,'July 3'!$E$2:$E$300,0)),"Found",IF(ISNUMBER(MATCH(D15,'July 3'!$F$2:$F$300,0)),"Found","Not Found")))</f>
        <v>Not Found</v>
      </c>
      <c r="I15" s="33" t="str">
        <f>IF(ISNUMBER(MATCH(C15,'July 4'!$D$2:$D$300,0)),"Found",IF(ISNUMBER(MATCH(E15,'July 4'!$E$2:$E$300,0)),"Found",IF(ISNUMBER(MATCH(D15,'July 4'!$F$2:$F$300,0)),"Found","Not Found")))</f>
        <v>Not Found</v>
      </c>
      <c r="J15" s="33" t="str">
        <f>IF(ISNUMBER(MATCH(C15,'July 5'!$D$2:$D$300,0)),"Found",IF(ISNUMBER(MATCH(E15,'July 5'!$E$2:$E$300,0)),"Found",IF(ISNUMBER(MATCH(D15,'July 5'!$F$2:$F$300,0)),"Found","Not Found")))</f>
        <v>Not Found</v>
      </c>
      <c r="K15" s="33" t="str">
        <f>IF(ISNUMBER(MATCH(C15,'July 6'!$D$2:$D$300,0)),"Found",IF(ISNUMBER(MATCH(E15,'July 6'!$E$2:$E$300,0)),"Found",IF(ISNUMBER(MATCH(D15,'July 6'!$F$2:$F$300,0)),"Found","Not Found")))</f>
        <v>Not Found</v>
      </c>
      <c r="L15" s="33" t="str">
        <f>IF(ISNUMBER(MATCH(C15,'July 7'!$D$2:$D$300,0)),"Found",IF(ISNUMBER(MATCH(E15,'July 7'!$E$2:$E$300,0)),"Found",IF(ISNUMBER(MATCH(D15,'July 7'!$F$2:$F$300,0)),"Found","Not Found")))</f>
        <v>Not Found</v>
      </c>
      <c r="M15" s="33" t="str">
        <f>IF(ISNUMBER(MATCH(C15,'July 8'!$D$2:$D$300,0)),"Found",IF(ISNUMBER(MATCH(E15,'July 8'!$E$2:$E$300,0)),"Found",IF(ISNUMBER(MATCH(D15,'July 8'!$F$2:$F$300,0)),"Found","Not Found")))</f>
        <v>Not Found</v>
      </c>
      <c r="N15" s="33" t="str">
        <f>IF(ISNUMBER(MATCH(C15,'July 9'!$D$2:$D$300,0)),"Found",IF(ISNUMBER(MATCH(E15,'July 9'!$E$2:$E$300,0)),"Found",IF(ISNUMBER(MATCH(D15,'July 9'!$F$2:$F$300,0)),"Found","Not Found")))</f>
        <v>Not Found</v>
      </c>
      <c r="O15" s="33" t="str">
        <f>IF(ISNUMBER(MATCH(C15,'July 10'!$D$2:$D$300,0)),"Found",IF(ISNUMBER(MATCH(E15,'July 10'!$E$2:$E$300,0)),"Found",IF(ISNUMBER(MATCH(D15,'July 10'!$F$2:$F$300,0)),"Found","Not Found")))</f>
        <v>Not Found</v>
      </c>
      <c r="P15" s="33" t="str">
        <f>IF(ISNUMBER(MATCH(C15,'July 11'!$D$2:$D$300,0)),"Found",IF(ISNUMBER(MATCH(E15,'July 11'!$E$2:$E$300,0)),"Found",IF(ISNUMBER(MATCH(D15,'July 11'!$F$2:$F$300,0)),"Found","Not Found")))</f>
        <v>Not Found</v>
      </c>
      <c r="Q15" s="33" t="str">
        <f>IF(ISNUMBER(MATCH(C15,'July 12'!$D$2:$D$300,0)),"Found",IF(ISNUMBER(MATCH(E15,'July 12'!$E$2:$E$300,0)),"Found",IF(ISNUMBER(MATCH(D15,'July 12'!$F$2:$F$300,0)),"Found","Not Found")))</f>
        <v>Not Found</v>
      </c>
      <c r="R15" s="33" t="str">
        <f>IF(ISNUMBER(MATCH(C15,'July 13'!$D$2:$D$300,0)),"Found",IF(ISNUMBER(MATCH(E15,'July 13'!$E$2:$E$300,0)),"Found",IF(ISNUMBER(MATCH(D15,'July 13'!$F$2:$F$300,0)),"Found","Not Found")))</f>
        <v>Not Found</v>
      </c>
      <c r="S15" s="33" t="str">
        <f>IF(ISNUMBER(MATCH(C15,'July 14'!$D$2:$D$300,0)),"Found",IF(ISNUMBER(MATCH(E15,'July 14'!$E$2:$E$300,0)),"Found",IF(ISNUMBER(MATCH(D15,'July 14'!$F$2:$F$300,0)),"Found","Not Found")))</f>
        <v>Not Found</v>
      </c>
      <c r="T15" s="33" t="str">
        <f>IF(ISNUMBER(MATCH(C15,'July 15'!$D$2:$D$300,0)),"Found",IF(ISNUMBER(MATCH(E15,'July 15'!$E$2:$E$300,0)),"Found",IF(ISNUMBER(MATCH(D15,'July 15'!$F$2:$F$300,0)),"Found","Not Found")))</f>
        <v>Not Found</v>
      </c>
      <c r="U15" s="33" t="str">
        <f>IF(ISNUMBER(MATCH(C15,'July 16'!$D$2:$D$300,0)),"Found",IF(ISNUMBER(MATCH(E15,'July 16'!$E$2:$E$300,0)),"Found",IF(ISNUMBER(MATCH(D15,'July 16'!$F$2:$F$300,0)),"Found","Not Found")))</f>
        <v>Not Found</v>
      </c>
      <c r="V15" s="33" t="str">
        <f>IF(ISNUMBER(MATCH(C15,'July 17'!$D$2:$D$300,0)),"Found",IF(ISNUMBER(MATCH(E15,'July 17'!$E$2:$E$300,0)),"Found",IF(ISNUMBER(MATCH(D15,'July 17'!$F$2:$F$300,0)),"Found","Not Found")))</f>
        <v>Not Found</v>
      </c>
      <c r="W15" s="33" t="str">
        <f>IF(ISNUMBER(MATCH(C15,'July 18'!$D$2:$D$300,0)),"Found",IF(ISNUMBER(MATCH(E15,'July 18'!$E$2:$E$300,0)),"Found",IF(ISNUMBER(MATCH(D15,'July 18'!$F$2:$F$300,0)),"Found","Not Found")))</f>
        <v>Not Found</v>
      </c>
      <c r="X15" s="33" t="str">
        <f>IF(ISNUMBER(MATCH(C15,'July 19'!$D$2:$D$300,0)),"Found",IF(ISNUMBER(MATCH(E15,'July 19'!$E$2:$E$300,0)),"Found",IF(ISNUMBER(MATCH(D15,'July 19'!$F$2:$F$300,0)),"Found","Not Found")))</f>
        <v>Not Found</v>
      </c>
      <c r="Y15" s="33" t="str">
        <f>IF(ISNUMBER(MATCH(C15,'July 20'!$D$2:$D$300,0)),"Found",IF(ISNUMBER(MATCH(E15,'July 20'!$E$2:$E$300,0)),"Found",IF(ISNUMBER(MATCH(D15,'July 20'!$F$2:$F$300,0)),"Found","Not Found")))</f>
        <v>Not Found</v>
      </c>
      <c r="Z15" s="33" t="str">
        <f>IF(ISNUMBER(MATCH(C15,'July 21'!$D$2:$D$300,0)),"Found",IF(ISNUMBER(MATCH(E15,'July 21'!$E$2:$E$300,0)),"Found",IF(ISNUMBER(MATCH(D15,'July 21'!$F$2:$F$300,0)),"Found","Not Found")))</f>
        <v>Not Found</v>
      </c>
      <c r="AA15" s="33" t="str">
        <f>IF(ISNUMBER(MATCH(C15,'July 22'!$D$2:$D$300,0)),"Found",IF(ISNUMBER(MATCH(E15,'July 22'!$E$2:$E$300,0)),"Found",IF(ISNUMBER(MATCH(D15,'July 22'!$F$2:$F$300,0)),"Found","Not Found")))</f>
        <v>Not Found</v>
      </c>
      <c r="AB15" s="33" t="str">
        <f>IF(ISNUMBER(MATCH(C15,'July 23'!$D$2:$D$300,0)),"Found",IF(ISNUMBER(MATCH(E15,'July 23'!$E$2:$E$300,0)),"Found",IF(ISNUMBER(MATCH(D15,'July 23'!$F$2:$F$300,0)),"Found","Not Found")))</f>
        <v>Not Found</v>
      </c>
      <c r="AC15" s="33" t="str">
        <f>IF(ISNUMBER(MATCH(C15,'July 24'!$D$2:$D$300,0)),"Found",IF(ISNUMBER(MATCH(E15,'July 24'!$E$2:$E$300,0)),"Found",IF(ISNUMBER(MATCH(D15,'July 24'!$F$2:$F$300,0)),"Found","Not Found")))</f>
        <v>Not Found</v>
      </c>
      <c r="AD15" s="33" t="str">
        <f>IF(ISNUMBER(MATCH(C15,'July 25'!$D$2:$D$300,0)),"Found",IF(ISNUMBER(MATCH(E15,'July 25'!$E$2:$E$300,0)),"Found",IF(ISNUMBER(MATCH(D15,'July 25'!$F$2:$F$300,0)),"Found","Not Found")))</f>
        <v>Not Found</v>
      </c>
      <c r="AE15" s="33" t="str">
        <f>IF(ISNUMBER(MATCH(C15,'July 26'!$D$2:$D$300,0)),"Found",IF(ISNUMBER(MATCH(E15,'July 26'!$E$2:$E$300,0)),"Found",IF(ISNUMBER(MATCH(D15,'July 26'!$F$2:$F$300,0)),"Found","Not Found")))</f>
        <v>Not Found</v>
      </c>
      <c r="AF15" s="33" t="str">
        <f>IF(ISNUMBER(MATCH(C15,'July 27'!$D$2:$D$300,0)),"Found",IF(ISNUMBER(MATCH(E15,'July 27'!$E$2:$E$300,0)),"Found",IF(ISNUMBER(MATCH(D15,'July 27'!$F$2:$F$300,0)),"Found","Not Found")))</f>
        <v>Not Found</v>
      </c>
      <c r="AG15" s="33" t="str">
        <f>IF(ISNUMBER(MATCH(C15,'July 28'!$D$2:$D$300,0)),"Found",IF(ISNUMBER(MATCH(E15,'July 28'!$E$2:$E$300,0)),"Found",IF(ISNUMBER(MATCH(D15,'July 28'!$F$2:$F$300,0)),"Found","Not Found")))</f>
        <v>Not Found</v>
      </c>
      <c r="AH15" s="33" t="str">
        <f>IF(ISNUMBER(MATCH(C15,'July 29'!$D$2:$D$300,0)),"Found",IF(ISNUMBER(MATCH(E15,'July 29'!$E$2:$E$300,0)),"Found",IF(ISNUMBER(MATCH(D15,'July 29'!$F$2:$F$300,0)),"Found","Not Found")))</f>
        <v>Not Found</v>
      </c>
      <c r="AI15" s="71" t="str">
        <f>IF(ISNUMBER(MATCH(C15,'July 30'!$D$2:$D$300,0)),"Found",IF(ISNUMBER(MATCH(E15,'July 30'!$E$2:$E$300,0)),"Found",IF(ISNUMBER(MATCH(D15,'July 30'!$F$2:$F$300,0)),"Found","Not Found")))</f>
        <v>Not Found</v>
      </c>
      <c r="AJ15" s="33" t="str">
        <f>IF(ISNUMBER(MATCH(C15,'July 31'!$D$2:$D$300,0)),"Found",IF(ISNUMBER(MATCH(E15,'July 31'!$E$2:$E$300,0)),"Found",IF(ISNUMBER(MATCH(D15,'July 31'!$F$2:$F$300,0)),"Found","Not Found")))</f>
        <v>Not Found</v>
      </c>
      <c r="AK15" s="23">
        <f t="shared" si="0"/>
        <v>0</v>
      </c>
    </row>
    <row r="16" spans="1:37" x14ac:dyDescent="0.25">
      <c r="A16" s="33" t="s">
        <v>759</v>
      </c>
      <c r="B16" s="34" t="s">
        <v>760</v>
      </c>
      <c r="C16" s="29">
        <f>VLOOKUP(B16,'PKII Employee Details'!$A$2:$F$474,3,FALSE)</f>
        <v>616</v>
      </c>
      <c r="D16" s="35" t="str">
        <f>VLOOKUP(B16,'PKII Employee Details'!$A$2:$F$474,4,FALSE)</f>
        <v>Carpio</v>
      </c>
      <c r="E16" s="35" t="str">
        <f>VLOOKUP(B16,'PKII Employee Details'!$A$2:$F$474,5,FALSE)</f>
        <v>Mark Nathaniel</v>
      </c>
      <c r="F16" s="71" t="str">
        <f>IF(ISNUMBER(MATCH(C16,'July 1'!$D$2:$D$300,0)),"Found",IF(ISNUMBER(MATCH(E16,'July 1'!$E$2:$E$300,0)),"Found",IF(ISNUMBER(MATCH(D16,'July 1'!$F$2:$F$300,0)),"Found","Not Found")))</f>
        <v>Not Found</v>
      </c>
      <c r="G16" s="33" t="str">
        <f>IF(ISNUMBER(MATCH(C16,'July 2'!$D$2:$D$300,0)),"Found",IF(ISNUMBER(MATCH(E16,'July 2'!$E$2:$E$300,0)),"Found",IF(ISNUMBER(MATCH(D16,'July 2'!$F$2:$F$300,0)),"Found","Not Found")))</f>
        <v>Not Found</v>
      </c>
      <c r="H16" s="33" t="str">
        <f>IF(ISNUMBER(MATCH(C16,'July 3'!$D$2:$D$300,0)),"Found",IF(ISNUMBER(MATCH(E16,'July 3'!$E$2:$E$300,0)),"Found",IF(ISNUMBER(MATCH(D16,'July 3'!$F$2:$F$300,0)),"Found","Not Found")))</f>
        <v>Found</v>
      </c>
      <c r="I16" s="33" t="str">
        <f>IF(ISNUMBER(MATCH(C16,'July 4'!$D$2:$D$300,0)),"Found",IF(ISNUMBER(MATCH(E16,'July 4'!$E$2:$E$300,0)),"Found",IF(ISNUMBER(MATCH(D16,'July 4'!$F$2:$F$300,0)),"Found","Not Found")))</f>
        <v>Not Found</v>
      </c>
      <c r="J16" s="33" t="str">
        <f>IF(ISNUMBER(MATCH(C16,'July 5'!$D$2:$D$300,0)),"Found",IF(ISNUMBER(MATCH(E16,'July 5'!$E$2:$E$300,0)),"Found",IF(ISNUMBER(MATCH(D16,'July 5'!$F$2:$F$300,0)),"Found","Not Found")))</f>
        <v>Not Found</v>
      </c>
      <c r="K16" s="33" t="str">
        <f>IF(ISNUMBER(MATCH(C16,'July 6'!$D$2:$D$300,0)),"Found",IF(ISNUMBER(MATCH(E16,'July 6'!$E$2:$E$300,0)),"Found",IF(ISNUMBER(MATCH(D16,'July 6'!$F$2:$F$300,0)),"Found","Not Found")))</f>
        <v>Found</v>
      </c>
      <c r="L16" s="33" t="str">
        <f>IF(ISNUMBER(MATCH(C16,'July 7'!$D$2:$D$300,0)),"Found",IF(ISNUMBER(MATCH(E16,'July 7'!$E$2:$E$300,0)),"Found",IF(ISNUMBER(MATCH(D16,'July 7'!$F$2:$F$300,0)),"Found","Not Found")))</f>
        <v>Found</v>
      </c>
      <c r="M16" s="33" t="str">
        <f>IF(ISNUMBER(MATCH(C16,'July 8'!$D$2:$D$300,0)),"Found",IF(ISNUMBER(MATCH(E16,'July 8'!$E$2:$E$300,0)),"Found",IF(ISNUMBER(MATCH(D16,'July 8'!$F$2:$F$300,0)),"Found","Not Found")))</f>
        <v>Found</v>
      </c>
      <c r="N16" s="33" t="str">
        <f>IF(ISNUMBER(MATCH(C16,'July 9'!$D$2:$D$300,0)),"Found",IF(ISNUMBER(MATCH(E16,'July 9'!$E$2:$E$300,0)),"Found",IF(ISNUMBER(MATCH(D16,'July 9'!$F$2:$F$300,0)),"Found","Not Found")))</f>
        <v>Found</v>
      </c>
      <c r="O16" s="33" t="str">
        <f>IF(ISNUMBER(MATCH(C16,'July 10'!$D$2:$D$300,0)),"Found",IF(ISNUMBER(MATCH(E16,'July 10'!$E$2:$E$300,0)),"Found",IF(ISNUMBER(MATCH(D16,'July 10'!$F$2:$F$300,0)),"Found","Not Found")))</f>
        <v>Not Found</v>
      </c>
      <c r="P16" s="33" t="str">
        <f>IF(ISNUMBER(MATCH(C16,'July 11'!$D$2:$D$300,0)),"Found",IF(ISNUMBER(MATCH(E16,'July 11'!$E$2:$E$300,0)),"Found",IF(ISNUMBER(MATCH(D16,'July 11'!$F$2:$F$300,0)),"Found","Not Found")))</f>
        <v>Not Found</v>
      </c>
      <c r="Q16" s="33" t="str">
        <f>IF(ISNUMBER(MATCH(C16,'July 12'!$D$2:$D$300,0)),"Found",IF(ISNUMBER(MATCH(E16,'July 12'!$E$2:$E$300,0)),"Found",IF(ISNUMBER(MATCH(D16,'July 12'!$F$2:$F$300,0)),"Found","Not Found")))</f>
        <v>Not Found</v>
      </c>
      <c r="R16" s="33" t="str">
        <f>IF(ISNUMBER(MATCH(C16,'July 13'!$D$2:$D$300,0)),"Found",IF(ISNUMBER(MATCH(E16,'July 13'!$E$2:$E$300,0)),"Found",IF(ISNUMBER(MATCH(D16,'July 13'!$F$2:$F$300,0)),"Found","Not Found")))</f>
        <v>Found</v>
      </c>
      <c r="S16" s="33" t="str">
        <f>IF(ISNUMBER(MATCH(C16,'July 14'!$D$2:$D$300,0)),"Found",IF(ISNUMBER(MATCH(E16,'July 14'!$E$2:$E$300,0)),"Found",IF(ISNUMBER(MATCH(D16,'July 14'!$F$2:$F$300,0)),"Found","Not Found")))</f>
        <v>Found</v>
      </c>
      <c r="T16" s="33" t="str">
        <f>IF(ISNUMBER(MATCH(C16,'July 15'!$D$2:$D$300,0)),"Found",IF(ISNUMBER(MATCH(E16,'July 15'!$E$2:$E$300,0)),"Found",IF(ISNUMBER(MATCH(D16,'July 15'!$F$2:$F$300,0)),"Found","Not Found")))</f>
        <v>Found</v>
      </c>
      <c r="U16" s="33" t="str">
        <f>IF(ISNUMBER(MATCH(C16,'July 16'!$D$2:$D$300,0)),"Found",IF(ISNUMBER(MATCH(E16,'July 16'!$E$2:$E$300,0)),"Found",IF(ISNUMBER(MATCH(D16,'July 16'!$F$2:$F$300,0)),"Found","Not Found")))</f>
        <v>Not Found</v>
      </c>
      <c r="V16" s="33" t="str">
        <f>IF(ISNUMBER(MATCH(C16,'July 17'!$D$2:$D$300,0)),"Found",IF(ISNUMBER(MATCH(E16,'July 17'!$E$2:$E$300,0)),"Found",IF(ISNUMBER(MATCH(D16,'July 17'!$F$2:$F$300,0)),"Found","Not Found")))</f>
        <v>Found</v>
      </c>
      <c r="W16" s="33" t="str">
        <f>IF(ISNUMBER(MATCH(C16,'July 18'!$D$2:$D$300,0)),"Found",IF(ISNUMBER(MATCH(E16,'July 18'!$E$2:$E$300,0)),"Found",IF(ISNUMBER(MATCH(D16,'July 18'!$F$2:$F$300,0)),"Found","Not Found")))</f>
        <v>Not Found</v>
      </c>
      <c r="X16" s="33" t="str">
        <f>IF(ISNUMBER(MATCH(C16,'July 19'!$D$2:$D$300,0)),"Found",IF(ISNUMBER(MATCH(E16,'July 19'!$E$2:$E$300,0)),"Found",IF(ISNUMBER(MATCH(D16,'July 19'!$F$2:$F$300,0)),"Found","Not Found")))</f>
        <v>Not Found</v>
      </c>
      <c r="Y16" s="33" t="str">
        <f>IF(ISNUMBER(MATCH(C16,'July 20'!$D$2:$D$300,0)),"Found",IF(ISNUMBER(MATCH(E16,'July 20'!$E$2:$E$300,0)),"Found",IF(ISNUMBER(MATCH(D16,'July 20'!$F$2:$F$300,0)),"Found","Not Found")))</f>
        <v>Not Found</v>
      </c>
      <c r="Z16" s="33" t="str">
        <f>IF(ISNUMBER(MATCH(C16,'July 21'!$D$2:$D$300,0)),"Found",IF(ISNUMBER(MATCH(E16,'July 21'!$E$2:$E$300,0)),"Found",IF(ISNUMBER(MATCH(D16,'July 21'!$F$2:$F$300,0)),"Found","Not Found")))</f>
        <v>Not Found</v>
      </c>
      <c r="AA16" s="33" t="str">
        <f>IF(ISNUMBER(MATCH(C16,'July 22'!$D$2:$D$300,0)),"Found",IF(ISNUMBER(MATCH(E16,'July 22'!$E$2:$E$300,0)),"Found",IF(ISNUMBER(MATCH(D16,'July 22'!$F$2:$F$300,0)),"Found","Not Found")))</f>
        <v>Found</v>
      </c>
      <c r="AB16" s="33" t="str">
        <f>IF(ISNUMBER(MATCH(C16,'July 23'!$D$2:$D$300,0)),"Found",IF(ISNUMBER(MATCH(E16,'July 23'!$E$2:$E$300,0)),"Found",IF(ISNUMBER(MATCH(D16,'July 23'!$F$2:$F$300,0)),"Found","Not Found")))</f>
        <v>Found</v>
      </c>
      <c r="AC16" s="33" t="str">
        <f>IF(ISNUMBER(MATCH(C16,'July 24'!$D$2:$D$300,0)),"Found",IF(ISNUMBER(MATCH(E16,'July 24'!$E$2:$E$300,0)),"Found",IF(ISNUMBER(MATCH(D16,'July 24'!$F$2:$F$300,0)),"Found","Not Found")))</f>
        <v>Not Found</v>
      </c>
      <c r="AD16" s="33" t="str">
        <f>IF(ISNUMBER(MATCH(C16,'July 25'!$D$2:$D$300,0)),"Found",IF(ISNUMBER(MATCH(E16,'July 25'!$E$2:$E$300,0)),"Found",IF(ISNUMBER(MATCH(D16,'July 25'!$F$2:$F$300,0)),"Found","Not Found")))</f>
        <v>Not Found</v>
      </c>
      <c r="AE16" s="33" t="str">
        <f>IF(ISNUMBER(MATCH(C16,'July 26'!$D$2:$D$300,0)),"Found",IF(ISNUMBER(MATCH(E16,'July 26'!$E$2:$E$300,0)),"Found",IF(ISNUMBER(MATCH(D16,'July 26'!$F$2:$F$300,0)),"Found","Not Found")))</f>
        <v>Found</v>
      </c>
      <c r="AF16" s="33" t="str">
        <f>IF(ISNUMBER(MATCH(C16,'July 27'!$D$2:$D$300,0)),"Found",IF(ISNUMBER(MATCH(E16,'July 27'!$E$2:$E$300,0)),"Found",IF(ISNUMBER(MATCH(D16,'July 27'!$F$2:$F$300,0)),"Found","Not Found")))</f>
        <v>Found</v>
      </c>
      <c r="AG16" s="33" t="str">
        <f>IF(ISNUMBER(MATCH(C16,'July 28'!$D$2:$D$300,0)),"Found",IF(ISNUMBER(MATCH(E16,'July 28'!$E$2:$E$300,0)),"Found",IF(ISNUMBER(MATCH(D16,'July 28'!$F$2:$F$300,0)),"Found","Not Found")))</f>
        <v>Found</v>
      </c>
      <c r="AH16" s="33" t="str">
        <f>IF(ISNUMBER(MATCH(C16,'July 29'!$D$2:$D$300,0)),"Found",IF(ISNUMBER(MATCH(E16,'July 29'!$E$2:$E$300,0)),"Found",IF(ISNUMBER(MATCH(D16,'July 29'!$F$2:$F$300,0)),"Found","Not Found")))</f>
        <v>Found</v>
      </c>
      <c r="AI16" s="71" t="str">
        <f>IF(ISNUMBER(MATCH(C16,'July 30'!$D$2:$D$300,0)),"Found",IF(ISNUMBER(MATCH(E16,'July 30'!$E$2:$E$300,0)),"Found",IF(ISNUMBER(MATCH(D16,'July 30'!$F$2:$F$300,0)),"Found","Not Found")))</f>
        <v>Found</v>
      </c>
      <c r="AJ16" s="33" t="str">
        <f>IF(ISNUMBER(MATCH(C16,'July 31'!$D$2:$D$300,0)),"Found",IF(ISNUMBER(MATCH(E16,'July 31'!$E$2:$E$300,0)),"Found",IF(ISNUMBER(MATCH(D16,'July 31'!$F$2:$F$300,0)),"Found","Not Found")))</f>
        <v>Found</v>
      </c>
      <c r="AK16" s="23">
        <f t="shared" si="0"/>
        <v>17</v>
      </c>
    </row>
    <row r="17" spans="1:37" x14ac:dyDescent="0.25">
      <c r="A17" s="33" t="s">
        <v>761</v>
      </c>
      <c r="B17" s="34" t="s">
        <v>762</v>
      </c>
      <c r="C17" s="29">
        <f>VLOOKUP(B17,'PKII Employee Details'!$A$2:$F$474,3,FALSE)</f>
        <v>269</v>
      </c>
      <c r="D17" s="35" t="str">
        <f>VLOOKUP(B17,'PKII Employee Details'!$A$2:$F$474,4,FALSE)</f>
        <v>Cartera</v>
      </c>
      <c r="E17" s="35" t="str">
        <f>VLOOKUP(B17,'PKII Employee Details'!$A$2:$F$474,5,FALSE)</f>
        <v>Christopher</v>
      </c>
      <c r="F17" s="71" t="str">
        <f>IF(ISNUMBER(MATCH(C17,'July 1'!$D$2:$D$300,0)),"Found",IF(ISNUMBER(MATCH(E17,'July 1'!$E$2:$E$300,0)),"Found",IF(ISNUMBER(MATCH(D17,'July 1'!$F$2:$F$300,0)),"Found","Not Found")))</f>
        <v>Found</v>
      </c>
      <c r="G17" s="33" t="str">
        <f>IF(ISNUMBER(MATCH(C17,'July 2'!$D$2:$D$300,0)),"Found",IF(ISNUMBER(MATCH(E17,'July 2'!$E$2:$E$300,0)),"Found",IF(ISNUMBER(MATCH(D17,'July 2'!$F$2:$F$300,0)),"Found","Not Found")))</f>
        <v>Found</v>
      </c>
      <c r="H17" s="33" t="str">
        <f>IF(ISNUMBER(MATCH(C17,'July 3'!$D$2:$D$300,0)),"Found",IF(ISNUMBER(MATCH(E17,'July 3'!$E$2:$E$300,0)),"Found",IF(ISNUMBER(MATCH(D17,'July 3'!$F$2:$F$300,0)),"Found","Not Found")))</f>
        <v>Found</v>
      </c>
      <c r="I17" s="33" t="str">
        <f>IF(ISNUMBER(MATCH(C17,'July 4'!$D$2:$D$300,0)),"Found",IF(ISNUMBER(MATCH(E17,'July 4'!$E$2:$E$300,0)),"Found",IF(ISNUMBER(MATCH(D17,'July 4'!$F$2:$F$300,0)),"Found","Not Found")))</f>
        <v>Found</v>
      </c>
      <c r="J17" s="33" t="str">
        <f>IF(ISNUMBER(MATCH(C17,'July 5'!$D$2:$D$300,0)),"Found",IF(ISNUMBER(MATCH(E17,'July 5'!$E$2:$E$300,0)),"Found",IF(ISNUMBER(MATCH(D17,'July 5'!$F$2:$F$300,0)),"Found","Not Found")))</f>
        <v>Found</v>
      </c>
      <c r="K17" s="33" t="str">
        <f>IF(ISNUMBER(MATCH(C17,'July 6'!$D$2:$D$300,0)),"Found",IF(ISNUMBER(MATCH(E17,'July 6'!$E$2:$E$300,0)),"Found",IF(ISNUMBER(MATCH(D17,'July 6'!$F$2:$F$300,0)),"Found","Not Found")))</f>
        <v>Found</v>
      </c>
      <c r="L17" s="33" t="str">
        <f>IF(ISNUMBER(MATCH(C17,'July 7'!$D$2:$D$300,0)),"Found",IF(ISNUMBER(MATCH(E17,'July 7'!$E$2:$E$300,0)),"Found",IF(ISNUMBER(MATCH(D17,'July 7'!$F$2:$F$300,0)),"Found","Not Found")))</f>
        <v>Found</v>
      </c>
      <c r="M17" s="33" t="str">
        <f>IF(ISNUMBER(MATCH(C17,'July 8'!$D$2:$D$300,0)),"Found",IF(ISNUMBER(MATCH(E17,'July 8'!$E$2:$E$300,0)),"Found",IF(ISNUMBER(MATCH(D17,'July 8'!$F$2:$F$300,0)),"Found","Not Found")))</f>
        <v>Found</v>
      </c>
      <c r="N17" s="33" t="str">
        <f>IF(ISNUMBER(MATCH(C17,'July 9'!$D$2:$D$300,0)),"Found",IF(ISNUMBER(MATCH(E17,'July 9'!$E$2:$E$300,0)),"Found",IF(ISNUMBER(MATCH(D17,'July 9'!$F$2:$F$300,0)),"Found","Not Found")))</f>
        <v>Found</v>
      </c>
      <c r="O17" s="33" t="str">
        <f>IF(ISNUMBER(MATCH(C17,'July 10'!$D$2:$D$300,0)),"Found",IF(ISNUMBER(MATCH(E17,'July 10'!$E$2:$E$300,0)),"Found",IF(ISNUMBER(MATCH(D17,'July 10'!$F$2:$F$300,0)),"Found","Not Found")))</f>
        <v>Found</v>
      </c>
      <c r="P17" s="33" t="str">
        <f>IF(ISNUMBER(MATCH(C17,'July 11'!$D$2:$D$300,0)),"Found",IF(ISNUMBER(MATCH(E17,'July 11'!$E$2:$E$300,0)),"Found",IF(ISNUMBER(MATCH(D17,'July 11'!$F$2:$F$300,0)),"Found","Not Found")))</f>
        <v>Found</v>
      </c>
      <c r="Q17" s="33" t="str">
        <f>IF(ISNUMBER(MATCH(C17,'July 12'!$D$2:$D$300,0)),"Found",IF(ISNUMBER(MATCH(E17,'July 12'!$E$2:$E$300,0)),"Found",IF(ISNUMBER(MATCH(D17,'July 12'!$F$2:$F$300,0)),"Found","Not Found")))</f>
        <v>Found</v>
      </c>
      <c r="R17" s="33" t="str">
        <f>IF(ISNUMBER(MATCH(C17,'July 13'!$D$2:$D$300,0)),"Found",IF(ISNUMBER(MATCH(E17,'July 13'!$E$2:$E$300,0)),"Found",IF(ISNUMBER(MATCH(D17,'July 13'!$F$2:$F$300,0)),"Found","Not Found")))</f>
        <v>Found</v>
      </c>
      <c r="S17" s="33" t="str">
        <f>IF(ISNUMBER(MATCH(C17,'July 14'!$D$2:$D$300,0)),"Found",IF(ISNUMBER(MATCH(E17,'July 14'!$E$2:$E$300,0)),"Found",IF(ISNUMBER(MATCH(D17,'July 14'!$F$2:$F$300,0)),"Found","Not Found")))</f>
        <v>Found</v>
      </c>
      <c r="T17" s="33" t="str">
        <f>IF(ISNUMBER(MATCH(C17,'July 15'!$D$2:$D$300,0)),"Found",IF(ISNUMBER(MATCH(E17,'July 15'!$E$2:$E$300,0)),"Found",IF(ISNUMBER(MATCH(D17,'July 15'!$F$2:$F$300,0)),"Found","Not Found")))</f>
        <v>Found</v>
      </c>
      <c r="U17" s="33" t="str">
        <f>IF(ISNUMBER(MATCH(C17,'July 16'!$D$2:$D$300,0)),"Found",IF(ISNUMBER(MATCH(E17,'July 16'!$E$2:$E$300,0)),"Found",IF(ISNUMBER(MATCH(D17,'July 16'!$F$2:$F$300,0)),"Found","Not Found")))</f>
        <v>Not Found</v>
      </c>
      <c r="V17" s="33" t="str">
        <f>IF(ISNUMBER(MATCH(C17,'July 17'!$D$2:$D$300,0)),"Found",IF(ISNUMBER(MATCH(E17,'July 17'!$E$2:$E$300,0)),"Found",IF(ISNUMBER(MATCH(D17,'July 17'!$F$2:$F$300,0)),"Found","Not Found")))</f>
        <v>Not Found</v>
      </c>
      <c r="W17" s="33" t="str">
        <f>IF(ISNUMBER(MATCH(C17,'July 18'!$D$2:$D$300,0)),"Found",IF(ISNUMBER(MATCH(E17,'July 18'!$E$2:$E$300,0)),"Found",IF(ISNUMBER(MATCH(D17,'July 18'!$F$2:$F$300,0)),"Found","Not Found")))</f>
        <v>Not Found</v>
      </c>
      <c r="X17" s="33" t="str">
        <f>IF(ISNUMBER(MATCH(C17,'July 19'!$D$2:$D$300,0)),"Found",IF(ISNUMBER(MATCH(E17,'July 19'!$E$2:$E$300,0)),"Found",IF(ISNUMBER(MATCH(D17,'July 19'!$F$2:$F$300,0)),"Found","Not Found")))</f>
        <v>Not Found</v>
      </c>
      <c r="Y17" s="33" t="str">
        <f>IF(ISNUMBER(MATCH(C17,'July 20'!$D$2:$D$300,0)),"Found",IF(ISNUMBER(MATCH(E17,'July 20'!$E$2:$E$300,0)),"Found",IF(ISNUMBER(MATCH(D17,'July 20'!$F$2:$F$300,0)),"Found","Not Found")))</f>
        <v>Found</v>
      </c>
      <c r="Z17" s="33" t="str">
        <f>IF(ISNUMBER(MATCH(C17,'July 21'!$D$2:$D$300,0)),"Found",IF(ISNUMBER(MATCH(E17,'July 21'!$E$2:$E$300,0)),"Found",IF(ISNUMBER(MATCH(D17,'July 21'!$F$2:$F$300,0)),"Found","Not Found")))</f>
        <v>Found</v>
      </c>
      <c r="AA17" s="33" t="str">
        <f>IF(ISNUMBER(MATCH(C17,'July 22'!$D$2:$D$300,0)),"Found",IF(ISNUMBER(MATCH(E17,'July 22'!$E$2:$E$300,0)),"Found",IF(ISNUMBER(MATCH(D17,'July 22'!$F$2:$F$300,0)),"Found","Not Found")))</f>
        <v>Found</v>
      </c>
      <c r="AB17" s="33" t="str">
        <f>IF(ISNUMBER(MATCH(C17,'July 23'!$D$2:$D$300,0)),"Found",IF(ISNUMBER(MATCH(E17,'July 23'!$E$2:$E$300,0)),"Found",IF(ISNUMBER(MATCH(D17,'July 23'!$F$2:$F$300,0)),"Found","Not Found")))</f>
        <v>Found</v>
      </c>
      <c r="AC17" s="33" t="str">
        <f>IF(ISNUMBER(MATCH(C17,'July 24'!$D$2:$D$300,0)),"Found",IF(ISNUMBER(MATCH(E17,'July 24'!$E$2:$E$300,0)),"Found",IF(ISNUMBER(MATCH(D17,'July 24'!$F$2:$F$300,0)),"Found","Not Found")))</f>
        <v>Not Found</v>
      </c>
      <c r="AD17" s="33" t="str">
        <f>IF(ISNUMBER(MATCH(C17,'July 25'!$D$2:$D$300,0)),"Found",IF(ISNUMBER(MATCH(E17,'July 25'!$E$2:$E$300,0)),"Found",IF(ISNUMBER(MATCH(D17,'July 25'!$F$2:$F$300,0)),"Found","Not Found")))</f>
        <v>Not Found</v>
      </c>
      <c r="AE17" s="33" t="str">
        <f>IF(ISNUMBER(MATCH(C17,'July 26'!$D$2:$D$300,0)),"Found",IF(ISNUMBER(MATCH(E17,'July 26'!$E$2:$E$300,0)),"Found",IF(ISNUMBER(MATCH(D17,'July 26'!$F$2:$F$300,0)),"Found","Not Found")))</f>
        <v>Not Found</v>
      </c>
      <c r="AF17" s="33" t="str">
        <f>IF(ISNUMBER(MATCH(C17,'July 27'!$D$2:$D$300,0)),"Found",IF(ISNUMBER(MATCH(E17,'July 27'!$E$2:$E$300,0)),"Found",IF(ISNUMBER(MATCH(D17,'July 27'!$F$2:$F$300,0)),"Found","Not Found")))</f>
        <v>Not Found</v>
      </c>
      <c r="AG17" s="33" t="str">
        <f>IF(ISNUMBER(MATCH(C17,'July 28'!$D$2:$D$300,0)),"Found",IF(ISNUMBER(MATCH(E17,'July 28'!$E$2:$E$300,0)),"Found",IF(ISNUMBER(MATCH(D17,'July 28'!$F$2:$F$300,0)),"Found","Not Found")))</f>
        <v>Not Found</v>
      </c>
      <c r="AH17" s="33" t="str">
        <f>IF(ISNUMBER(MATCH(C17,'July 29'!$D$2:$D$300,0)),"Found",IF(ISNUMBER(MATCH(E17,'July 29'!$E$2:$E$300,0)),"Found",IF(ISNUMBER(MATCH(D17,'July 29'!$F$2:$F$300,0)),"Found","Not Found")))</f>
        <v>Not Found</v>
      </c>
      <c r="AI17" s="71" t="str">
        <f>IF(ISNUMBER(MATCH(C17,'July 30'!$D$2:$D$300,0)),"Found",IF(ISNUMBER(MATCH(E17,'July 30'!$E$2:$E$300,0)),"Found",IF(ISNUMBER(MATCH(D17,'July 30'!$F$2:$F$300,0)),"Found","Not Found")))</f>
        <v>Not Found</v>
      </c>
      <c r="AJ17" s="33" t="str">
        <f>IF(ISNUMBER(MATCH(C17,'July 31'!$D$2:$D$300,0)),"Found",IF(ISNUMBER(MATCH(E17,'July 31'!$E$2:$E$300,0)),"Found",IF(ISNUMBER(MATCH(D17,'July 31'!$F$2:$F$300,0)),"Found","Not Found")))</f>
        <v>Not Found</v>
      </c>
      <c r="AK17" s="23">
        <f t="shared" si="0"/>
        <v>19</v>
      </c>
    </row>
    <row r="18" spans="1:37" x14ac:dyDescent="0.25">
      <c r="A18" s="33" t="s">
        <v>763</v>
      </c>
      <c r="B18" s="34" t="s">
        <v>764</v>
      </c>
      <c r="C18" s="29">
        <f>VLOOKUP(B18,'PKII Employee Details'!$A$2:$F$474,3,FALSE)</f>
        <v>152</v>
      </c>
      <c r="D18" s="35" t="str">
        <f>VLOOKUP(B18,'PKII Employee Details'!$A$2:$F$474,4,FALSE)</f>
        <v>Castañares</v>
      </c>
      <c r="E18" s="35" t="str">
        <f>VLOOKUP(B18,'PKII Employee Details'!$A$2:$F$474,5,FALSE)</f>
        <v>Mary Ann</v>
      </c>
      <c r="F18" s="71" t="str">
        <f>IF(ISNUMBER(MATCH(C18,'July 1'!$D$2:$D$300,0)),"Found",IF(ISNUMBER(MATCH(E18,'July 1'!$E$2:$E$300,0)),"Found",IF(ISNUMBER(MATCH(D18,'July 1'!$F$2:$F$300,0)),"Found","Not Found")))</f>
        <v>Found</v>
      </c>
      <c r="G18" s="33" t="str">
        <f>IF(ISNUMBER(MATCH(C18,'July 2'!$D$2:$D$300,0)),"Found",IF(ISNUMBER(MATCH(E18,'July 2'!$E$2:$E$300,0)),"Found",IF(ISNUMBER(MATCH(D18,'July 2'!$F$2:$F$300,0)),"Found","Not Found")))</f>
        <v>Found</v>
      </c>
      <c r="H18" s="33" t="str">
        <f>IF(ISNUMBER(MATCH(C18,'July 3'!$D$2:$D$300,0)),"Found",IF(ISNUMBER(MATCH(E18,'July 3'!$E$2:$E$300,0)),"Found",IF(ISNUMBER(MATCH(D18,'July 3'!$F$2:$F$300,0)),"Found","Not Found")))</f>
        <v>Not Found</v>
      </c>
      <c r="I18" s="33" t="str">
        <f>IF(ISNUMBER(MATCH(C18,'July 4'!$D$2:$D$300,0)),"Found",IF(ISNUMBER(MATCH(E18,'July 4'!$E$2:$E$300,0)),"Found",IF(ISNUMBER(MATCH(D18,'July 4'!$F$2:$F$300,0)),"Found","Not Found")))</f>
        <v>Not Found</v>
      </c>
      <c r="J18" s="33" t="str">
        <f>IF(ISNUMBER(MATCH(C18,'July 5'!$D$2:$D$300,0)),"Found",IF(ISNUMBER(MATCH(E18,'July 5'!$E$2:$E$300,0)),"Found",IF(ISNUMBER(MATCH(D18,'July 5'!$F$2:$F$300,0)),"Found","Not Found")))</f>
        <v>Not Found</v>
      </c>
      <c r="K18" s="33" t="str">
        <f>IF(ISNUMBER(MATCH(C18,'July 6'!$D$2:$D$300,0)),"Found",IF(ISNUMBER(MATCH(E18,'July 6'!$E$2:$E$300,0)),"Found",IF(ISNUMBER(MATCH(D18,'July 6'!$F$2:$F$300,0)),"Found","Not Found")))</f>
        <v>Found</v>
      </c>
      <c r="L18" s="33" t="str">
        <f>IF(ISNUMBER(MATCH(C18,'July 7'!$D$2:$D$300,0)),"Found",IF(ISNUMBER(MATCH(E18,'July 7'!$E$2:$E$300,0)),"Found",IF(ISNUMBER(MATCH(D18,'July 7'!$F$2:$F$300,0)),"Found","Not Found")))</f>
        <v>Found</v>
      </c>
      <c r="M18" s="33" t="str">
        <f>IF(ISNUMBER(MATCH(C18,'July 8'!$D$2:$D$300,0)),"Found",IF(ISNUMBER(MATCH(E18,'July 8'!$E$2:$E$300,0)),"Found",IF(ISNUMBER(MATCH(D18,'July 8'!$F$2:$F$300,0)),"Found","Not Found")))</f>
        <v>Found</v>
      </c>
      <c r="N18" s="33" t="str">
        <f>IF(ISNUMBER(MATCH(C18,'July 9'!$D$2:$D$300,0)),"Found",IF(ISNUMBER(MATCH(E18,'July 9'!$E$2:$E$300,0)),"Found",IF(ISNUMBER(MATCH(D18,'July 9'!$F$2:$F$300,0)),"Found","Not Found")))</f>
        <v>Found</v>
      </c>
      <c r="O18" s="33" t="str">
        <f>IF(ISNUMBER(MATCH(C18,'July 10'!$D$2:$D$300,0)),"Found",IF(ISNUMBER(MATCH(E18,'July 10'!$E$2:$E$300,0)),"Found",IF(ISNUMBER(MATCH(D18,'July 10'!$F$2:$F$300,0)),"Found","Not Found")))</f>
        <v>Found</v>
      </c>
      <c r="P18" s="33" t="str">
        <f>IF(ISNUMBER(MATCH(C18,'July 11'!$D$2:$D$300,0)),"Found",IF(ISNUMBER(MATCH(E18,'July 11'!$E$2:$E$300,0)),"Found",IF(ISNUMBER(MATCH(D18,'July 11'!$F$2:$F$300,0)),"Found","Not Found")))</f>
        <v>Not Found</v>
      </c>
      <c r="Q18" s="33" t="str">
        <f>IF(ISNUMBER(MATCH(C18,'July 12'!$D$2:$D$300,0)),"Found",IF(ISNUMBER(MATCH(E18,'July 12'!$E$2:$E$300,0)),"Found",IF(ISNUMBER(MATCH(D18,'July 12'!$F$2:$F$300,0)),"Found","Not Found")))</f>
        <v>Not Found</v>
      </c>
      <c r="R18" s="33" t="str">
        <f>IF(ISNUMBER(MATCH(C18,'July 13'!$D$2:$D$300,0)),"Found",IF(ISNUMBER(MATCH(E18,'July 13'!$E$2:$E$300,0)),"Found",IF(ISNUMBER(MATCH(D18,'July 13'!$F$2:$F$300,0)),"Found","Not Found")))</f>
        <v>Not Found</v>
      </c>
      <c r="S18" s="33" t="str">
        <f>IF(ISNUMBER(MATCH(C18,'July 14'!$D$2:$D$300,0)),"Found",IF(ISNUMBER(MATCH(E18,'July 14'!$E$2:$E$300,0)),"Found",IF(ISNUMBER(MATCH(D18,'July 14'!$F$2:$F$300,0)),"Found","Not Found")))</f>
        <v>Found</v>
      </c>
      <c r="T18" s="33" t="str">
        <f>IF(ISNUMBER(MATCH(C18,'July 15'!$D$2:$D$300,0)),"Found",IF(ISNUMBER(MATCH(E18,'July 15'!$E$2:$E$300,0)),"Found",IF(ISNUMBER(MATCH(D18,'July 15'!$F$2:$F$300,0)),"Found","Not Found")))</f>
        <v>Found</v>
      </c>
      <c r="U18" s="33" t="str">
        <f>IF(ISNUMBER(MATCH(C18,'July 16'!$D$2:$D$300,0)),"Found",IF(ISNUMBER(MATCH(E18,'July 16'!$E$2:$E$300,0)),"Found",IF(ISNUMBER(MATCH(D18,'July 16'!$F$2:$F$300,0)),"Found","Not Found")))</f>
        <v>Found</v>
      </c>
      <c r="V18" s="33" t="str">
        <f>IF(ISNUMBER(MATCH(C18,'July 17'!$D$2:$D$300,0)),"Found",IF(ISNUMBER(MATCH(E18,'July 17'!$E$2:$E$300,0)),"Found",IF(ISNUMBER(MATCH(D18,'July 17'!$F$2:$F$300,0)),"Found","Not Found")))</f>
        <v>Not Found</v>
      </c>
      <c r="W18" s="33" t="str">
        <f>IF(ISNUMBER(MATCH(C18,'July 18'!$D$2:$D$300,0)),"Found",IF(ISNUMBER(MATCH(E18,'July 18'!$E$2:$E$300,0)),"Found",IF(ISNUMBER(MATCH(D18,'July 18'!$F$2:$F$300,0)),"Found","Not Found")))</f>
        <v>Found</v>
      </c>
      <c r="X18" s="33" t="str">
        <f>IF(ISNUMBER(MATCH(C18,'July 19'!$D$2:$D$300,0)),"Found",IF(ISNUMBER(MATCH(E18,'July 19'!$E$2:$E$300,0)),"Found",IF(ISNUMBER(MATCH(D18,'July 19'!$F$2:$F$300,0)),"Found","Not Found")))</f>
        <v>Not Found</v>
      </c>
      <c r="Y18" s="33" t="str">
        <f>IF(ISNUMBER(MATCH(C18,'July 20'!$D$2:$D$300,0)),"Found",IF(ISNUMBER(MATCH(E18,'July 20'!$E$2:$E$300,0)),"Found",IF(ISNUMBER(MATCH(D18,'July 20'!$F$2:$F$300,0)),"Found","Not Found")))</f>
        <v>Not Found</v>
      </c>
      <c r="Z18" s="33" t="str">
        <f>IF(ISNUMBER(MATCH(C18,'July 21'!$D$2:$D$300,0)),"Found",IF(ISNUMBER(MATCH(E18,'July 21'!$E$2:$E$300,0)),"Found",IF(ISNUMBER(MATCH(D18,'July 21'!$F$2:$F$300,0)),"Found","Not Found")))</f>
        <v>Found</v>
      </c>
      <c r="AA18" s="33" t="str">
        <f>IF(ISNUMBER(MATCH(C18,'July 22'!$D$2:$D$300,0)),"Found",IF(ISNUMBER(MATCH(E18,'July 22'!$E$2:$E$300,0)),"Found",IF(ISNUMBER(MATCH(D18,'July 22'!$F$2:$F$300,0)),"Found","Not Found")))</f>
        <v>Found</v>
      </c>
      <c r="AB18" s="33" t="str">
        <f>IF(ISNUMBER(MATCH(C18,'July 23'!$D$2:$D$300,0)),"Found",IF(ISNUMBER(MATCH(E18,'July 23'!$E$2:$E$300,0)),"Found",IF(ISNUMBER(MATCH(D18,'July 23'!$F$2:$F$300,0)),"Found","Not Found")))</f>
        <v>Not Found</v>
      </c>
      <c r="AC18" s="33" t="str">
        <f>IF(ISNUMBER(MATCH(C18,'July 24'!$D$2:$D$300,0)),"Found",IF(ISNUMBER(MATCH(E18,'July 24'!$E$2:$E$300,0)),"Found",IF(ISNUMBER(MATCH(D18,'July 24'!$F$2:$F$300,0)),"Found","Not Found")))</f>
        <v>Found</v>
      </c>
      <c r="AD18" s="33" t="str">
        <f>IF(ISNUMBER(MATCH(C18,'July 25'!$D$2:$D$300,0)),"Found",IF(ISNUMBER(MATCH(E18,'July 25'!$E$2:$E$300,0)),"Found",IF(ISNUMBER(MATCH(D18,'July 25'!$F$2:$F$300,0)),"Found","Not Found")))</f>
        <v>Found</v>
      </c>
      <c r="AE18" s="33" t="str">
        <f>IF(ISNUMBER(MATCH(C18,'July 26'!$D$2:$D$300,0)),"Found",IF(ISNUMBER(MATCH(E18,'July 26'!$E$2:$E$300,0)),"Found",IF(ISNUMBER(MATCH(D18,'July 26'!$F$2:$F$300,0)),"Found","Not Found")))</f>
        <v>Found</v>
      </c>
      <c r="AF18" s="33" t="str">
        <f>IF(ISNUMBER(MATCH(C18,'July 27'!$D$2:$D$300,0)),"Found",IF(ISNUMBER(MATCH(E18,'July 27'!$E$2:$E$300,0)),"Found",IF(ISNUMBER(MATCH(D18,'July 27'!$F$2:$F$300,0)),"Found","Not Found")))</f>
        <v>Found</v>
      </c>
      <c r="AG18" s="33" t="str">
        <f>IF(ISNUMBER(MATCH(C18,'July 28'!$D$2:$D$300,0)),"Found",IF(ISNUMBER(MATCH(E18,'July 28'!$E$2:$E$300,0)),"Found",IF(ISNUMBER(MATCH(D18,'July 28'!$F$2:$F$300,0)),"Found","Not Found")))</f>
        <v>Not Found</v>
      </c>
      <c r="AH18" s="33" t="str">
        <f>IF(ISNUMBER(MATCH(C18,'July 29'!$D$2:$D$300,0)),"Found",IF(ISNUMBER(MATCH(E18,'July 29'!$E$2:$E$300,0)),"Found",IF(ISNUMBER(MATCH(D18,'July 29'!$F$2:$F$300,0)),"Found","Not Found")))</f>
        <v>Found</v>
      </c>
      <c r="AI18" s="71" t="str">
        <f>IF(ISNUMBER(MATCH(C18,'July 30'!$D$2:$D$300,0)),"Found",IF(ISNUMBER(MATCH(E18,'July 30'!$E$2:$E$300,0)),"Found",IF(ISNUMBER(MATCH(D18,'July 30'!$F$2:$F$300,0)),"Found","Not Found")))</f>
        <v>Found</v>
      </c>
      <c r="AJ18" s="33" t="str">
        <f>IF(ISNUMBER(MATCH(C18,'July 31'!$D$2:$D$300,0)),"Found",IF(ISNUMBER(MATCH(E18,'July 31'!$E$2:$E$300,0)),"Found",IF(ISNUMBER(MATCH(D18,'July 31'!$F$2:$F$300,0)),"Found","Not Found")))</f>
        <v>Found</v>
      </c>
      <c r="AK18" s="23">
        <f t="shared" si="0"/>
        <v>20</v>
      </c>
    </row>
    <row r="19" spans="1:37" x14ac:dyDescent="0.25">
      <c r="A19" s="33" t="s">
        <v>765</v>
      </c>
      <c r="B19" s="34" t="s">
        <v>766</v>
      </c>
      <c r="C19" s="29">
        <v>373</v>
      </c>
      <c r="D19" s="35" t="s">
        <v>239</v>
      </c>
      <c r="E19" s="35" t="s">
        <v>238</v>
      </c>
      <c r="F19" s="71" t="str">
        <f>IF(ISNUMBER(MATCH(C19,'July 1'!$D$2:$D$300,0)),"Found",IF(ISNUMBER(MATCH(E19,'July 1'!$E$2:$E$300,0)),"Found",IF(ISNUMBER(MATCH(D19,'July 1'!$F$2:$F$300,0)),"Found","Not Found")))</f>
        <v>Found</v>
      </c>
      <c r="G19" s="33" t="str">
        <f>IF(ISNUMBER(MATCH(C19,'July 2'!$D$2:$D$300,0)),"Found",IF(ISNUMBER(MATCH(E19,'July 2'!$E$2:$E$300,0)),"Found",IF(ISNUMBER(MATCH(D19,'July 2'!$F$2:$F$300,0)),"Found","Not Found")))</f>
        <v>Not Found</v>
      </c>
      <c r="H19" s="33" t="str">
        <f>IF(ISNUMBER(MATCH(C19,'July 3'!$D$2:$D$300,0)),"Found",IF(ISNUMBER(MATCH(E19,'July 3'!$E$2:$E$300,0)),"Found",IF(ISNUMBER(MATCH(D19,'July 3'!$F$2:$F$300,0)),"Found","Not Found")))</f>
        <v>Found</v>
      </c>
      <c r="I19" s="33" t="str">
        <f>IF(ISNUMBER(MATCH(C19,'July 4'!$D$2:$D$300,0)),"Found",IF(ISNUMBER(MATCH(E19,'July 4'!$E$2:$E$300,0)),"Found",IF(ISNUMBER(MATCH(D19,'July 4'!$F$2:$F$300,0)),"Found","Not Found")))</f>
        <v>Not Found</v>
      </c>
      <c r="J19" s="33" t="str">
        <f>IF(ISNUMBER(MATCH(C19,'July 5'!$D$2:$D$300,0)),"Found",IF(ISNUMBER(MATCH(E19,'July 5'!$E$2:$E$300,0)),"Found",IF(ISNUMBER(MATCH(D19,'July 5'!$F$2:$F$300,0)),"Found","Not Found")))</f>
        <v>Not Found</v>
      </c>
      <c r="K19" s="33" t="str">
        <f>IF(ISNUMBER(MATCH(C19,'July 6'!$D$2:$D$300,0)),"Found",IF(ISNUMBER(MATCH(E19,'July 6'!$E$2:$E$300,0)),"Found",IF(ISNUMBER(MATCH(D19,'July 6'!$F$2:$F$300,0)),"Found","Not Found")))</f>
        <v>Found</v>
      </c>
      <c r="L19" s="33" t="str">
        <f>IF(ISNUMBER(MATCH(C19,'July 7'!$D$2:$D$300,0)),"Found",IF(ISNUMBER(MATCH(E19,'July 7'!$E$2:$E$300,0)),"Found",IF(ISNUMBER(MATCH(D19,'July 7'!$F$2:$F$300,0)),"Found","Not Found")))</f>
        <v>Found</v>
      </c>
      <c r="M19" s="33" t="str">
        <f>IF(ISNUMBER(MATCH(C19,'July 8'!$D$2:$D$300,0)),"Found",IF(ISNUMBER(MATCH(E19,'July 8'!$E$2:$E$300,0)),"Found",IF(ISNUMBER(MATCH(D19,'July 8'!$F$2:$F$300,0)),"Found","Not Found")))</f>
        <v>Found</v>
      </c>
      <c r="N19" s="33" t="str">
        <f>IF(ISNUMBER(MATCH(C19,'July 9'!$D$2:$D$300,0)),"Found",IF(ISNUMBER(MATCH(E19,'July 9'!$E$2:$E$300,0)),"Found",IF(ISNUMBER(MATCH(D19,'July 9'!$F$2:$F$300,0)),"Found","Not Found")))</f>
        <v>Found</v>
      </c>
      <c r="O19" s="33" t="str">
        <f>IF(ISNUMBER(MATCH(C19,'July 10'!$D$2:$D$300,0)),"Found",IF(ISNUMBER(MATCH(E19,'July 10'!$E$2:$E$300,0)),"Found",IF(ISNUMBER(MATCH(D19,'July 10'!$F$2:$F$300,0)),"Found","Not Found")))</f>
        <v>Found</v>
      </c>
      <c r="P19" s="33" t="str">
        <f>IF(ISNUMBER(MATCH(C19,'July 11'!$D$2:$D$300,0)),"Found",IF(ISNUMBER(MATCH(E19,'July 11'!$E$2:$E$300,0)),"Found",IF(ISNUMBER(MATCH(D19,'July 11'!$F$2:$F$300,0)),"Found","Not Found")))</f>
        <v>Not Found</v>
      </c>
      <c r="Q19" s="33" t="str">
        <f>IF(ISNUMBER(MATCH(C19,'July 12'!$D$2:$D$300,0)),"Found",IF(ISNUMBER(MATCH(E19,'July 12'!$E$2:$E$300,0)),"Found",IF(ISNUMBER(MATCH(D19,'July 12'!$F$2:$F$300,0)),"Found","Not Found")))</f>
        <v>Not Found</v>
      </c>
      <c r="R19" s="33" t="str">
        <f>IF(ISNUMBER(MATCH(C19,'July 13'!$D$2:$D$300,0)),"Found",IF(ISNUMBER(MATCH(E19,'July 13'!$E$2:$E$300,0)),"Found",IF(ISNUMBER(MATCH(D19,'July 13'!$F$2:$F$300,0)),"Found","Not Found")))</f>
        <v>Found</v>
      </c>
      <c r="S19" s="33" t="str">
        <f>IF(ISNUMBER(MATCH(C19,'July 14'!$D$2:$D$300,0)),"Found",IF(ISNUMBER(MATCH(E19,'July 14'!$E$2:$E$300,0)),"Found",IF(ISNUMBER(MATCH(D19,'July 14'!$F$2:$F$300,0)),"Found","Not Found")))</f>
        <v>Found</v>
      </c>
      <c r="T19" s="33" t="str">
        <f>IF(ISNUMBER(MATCH(C19,'July 15'!$D$2:$D$300,0)),"Found",IF(ISNUMBER(MATCH(E19,'July 15'!$E$2:$E$300,0)),"Found",IF(ISNUMBER(MATCH(D19,'July 15'!$F$2:$F$300,0)),"Found","Not Found")))</f>
        <v>Found</v>
      </c>
      <c r="U19" s="33" t="str">
        <f>IF(ISNUMBER(MATCH(C19,'July 16'!$D$2:$D$300,0)),"Found",IF(ISNUMBER(MATCH(E19,'July 16'!$E$2:$E$300,0)),"Found",IF(ISNUMBER(MATCH(D19,'July 16'!$F$2:$F$300,0)),"Found","Not Found")))</f>
        <v>Found</v>
      </c>
      <c r="V19" s="33" t="str">
        <f>IF(ISNUMBER(MATCH(C19,'July 17'!$D$2:$D$300,0)),"Found",IF(ISNUMBER(MATCH(E19,'July 17'!$E$2:$E$300,0)),"Found",IF(ISNUMBER(MATCH(D19,'July 17'!$F$2:$F$300,0)),"Found","Not Found")))</f>
        <v>Found</v>
      </c>
      <c r="W19" s="33" t="str">
        <f>IF(ISNUMBER(MATCH(C19,'July 18'!$D$2:$D$300,0)),"Found",IF(ISNUMBER(MATCH(E19,'July 18'!$E$2:$E$300,0)),"Found",IF(ISNUMBER(MATCH(D19,'July 18'!$F$2:$F$300,0)),"Found","Not Found")))</f>
        <v>Found</v>
      </c>
      <c r="X19" s="33" t="str">
        <f>IF(ISNUMBER(MATCH(C19,'July 19'!$D$2:$D$300,0)),"Found",IF(ISNUMBER(MATCH(E19,'July 19'!$E$2:$E$300,0)),"Found",IF(ISNUMBER(MATCH(D19,'July 19'!$F$2:$F$300,0)),"Found","Not Found")))</f>
        <v>Not Found</v>
      </c>
      <c r="Y19" s="33" t="str">
        <f>IF(ISNUMBER(MATCH(C19,'July 20'!$D$2:$D$300,0)),"Found",IF(ISNUMBER(MATCH(E19,'July 20'!$E$2:$E$300,0)),"Found",IF(ISNUMBER(MATCH(D19,'July 20'!$F$2:$F$300,0)),"Found","Not Found")))</f>
        <v>Found</v>
      </c>
      <c r="Z19" s="33" t="str">
        <f>IF(ISNUMBER(MATCH(C19,'July 21'!$D$2:$D$300,0)),"Found",IF(ISNUMBER(MATCH(E19,'July 21'!$E$2:$E$300,0)),"Found",IF(ISNUMBER(MATCH(D19,'July 21'!$F$2:$F$300,0)),"Found","Not Found")))</f>
        <v>Found</v>
      </c>
      <c r="AA19" s="33" t="str">
        <f>IF(ISNUMBER(MATCH(C19,'July 22'!$D$2:$D$300,0)),"Found",IF(ISNUMBER(MATCH(E19,'July 22'!$E$2:$E$300,0)),"Found",IF(ISNUMBER(MATCH(D19,'July 22'!$F$2:$F$300,0)),"Found","Not Found")))</f>
        <v>Found</v>
      </c>
      <c r="AB19" s="33" t="str">
        <f>IF(ISNUMBER(MATCH(C19,'July 23'!$D$2:$D$300,0)),"Found",IF(ISNUMBER(MATCH(E19,'July 23'!$E$2:$E$300,0)),"Found",IF(ISNUMBER(MATCH(D19,'July 23'!$F$2:$F$300,0)),"Found","Not Found")))</f>
        <v>Found</v>
      </c>
      <c r="AC19" s="33" t="str">
        <f>IF(ISNUMBER(MATCH(C19,'July 24'!$D$2:$D$300,0)),"Found",IF(ISNUMBER(MATCH(E19,'July 24'!$E$2:$E$300,0)),"Found",IF(ISNUMBER(MATCH(D19,'July 24'!$F$2:$F$300,0)),"Found","Not Found")))</f>
        <v>Found</v>
      </c>
      <c r="AD19" s="33" t="str">
        <f>IF(ISNUMBER(MATCH(C19,'July 25'!$D$2:$D$300,0)),"Found",IF(ISNUMBER(MATCH(E19,'July 25'!$E$2:$E$300,0)),"Found",IF(ISNUMBER(MATCH(D19,'July 25'!$F$2:$F$300,0)),"Found","Not Found")))</f>
        <v>Found</v>
      </c>
      <c r="AE19" s="33" t="str">
        <f>IF(ISNUMBER(MATCH(C19,'July 26'!$D$2:$D$300,0)),"Found",IF(ISNUMBER(MATCH(E19,'July 26'!$E$2:$E$300,0)),"Found",IF(ISNUMBER(MATCH(D19,'July 26'!$F$2:$F$300,0)),"Found","Not Found")))</f>
        <v>Found</v>
      </c>
      <c r="AF19" s="33" t="str">
        <f>IF(ISNUMBER(MATCH(C19,'July 27'!$D$2:$D$300,0)),"Found",IF(ISNUMBER(MATCH(E19,'July 27'!$E$2:$E$300,0)),"Found",IF(ISNUMBER(MATCH(D19,'July 27'!$F$2:$F$300,0)),"Found","Not Found")))</f>
        <v>Not Found</v>
      </c>
      <c r="AG19" s="33" t="str">
        <f>IF(ISNUMBER(MATCH(C19,'July 28'!$D$2:$D$300,0)),"Found",IF(ISNUMBER(MATCH(E19,'July 28'!$E$2:$E$300,0)),"Found",IF(ISNUMBER(MATCH(D19,'July 28'!$F$2:$F$300,0)),"Found","Not Found")))</f>
        <v>Found</v>
      </c>
      <c r="AH19" s="33" t="str">
        <f>IF(ISNUMBER(MATCH(C19,'July 29'!$D$2:$D$300,0)),"Found",IF(ISNUMBER(MATCH(E19,'July 29'!$E$2:$E$300,0)),"Found",IF(ISNUMBER(MATCH(D19,'July 29'!$F$2:$F$300,0)),"Found","Not Found")))</f>
        <v>Found</v>
      </c>
      <c r="AI19" s="71" t="str">
        <f>IF(ISNUMBER(MATCH(C19,'July 30'!$D$2:$D$300,0)),"Found",IF(ISNUMBER(MATCH(E19,'July 30'!$E$2:$E$300,0)),"Found",IF(ISNUMBER(MATCH(D19,'July 30'!$F$2:$F$300,0)),"Found","Not Found")))</f>
        <v>Found</v>
      </c>
      <c r="AJ19" s="33" t="str">
        <f>IF(ISNUMBER(MATCH(C19,'July 31'!$D$2:$D$300,0)),"Found",IF(ISNUMBER(MATCH(E19,'July 31'!$E$2:$E$300,0)),"Found",IF(ISNUMBER(MATCH(D19,'July 31'!$F$2:$F$300,0)),"Found","Not Found")))</f>
        <v>Found</v>
      </c>
      <c r="AK19" s="23">
        <f t="shared" si="0"/>
        <v>24</v>
      </c>
    </row>
    <row r="20" spans="1:37" x14ac:dyDescent="0.25">
      <c r="A20" s="33" t="s">
        <v>767</v>
      </c>
      <c r="B20" s="34" t="s">
        <v>768</v>
      </c>
      <c r="C20" s="29">
        <f>VLOOKUP(B20,'PKII Employee Details'!$A$2:$F$474,3,FALSE)</f>
        <v>722</v>
      </c>
      <c r="D20" s="35" t="str">
        <f>VLOOKUP(B20,'PKII Employee Details'!$A$2:$F$474,4,FALSE)</f>
        <v>Chuaquico</v>
      </c>
      <c r="E20" s="35" t="str">
        <f>VLOOKUP(B20,'PKII Employee Details'!$A$2:$F$474,5,FALSE)</f>
        <v>Jeremy</v>
      </c>
      <c r="F20" s="71" t="str">
        <f>IF(ISNUMBER(MATCH(C20,'July 1'!$D$2:$D$300,0)),"Found",IF(ISNUMBER(MATCH(E20,'July 1'!$E$2:$E$300,0)),"Found",IF(ISNUMBER(MATCH(D20,'July 1'!$F$2:$F$300,0)),"Found","Not Found")))</f>
        <v>Not Found</v>
      </c>
      <c r="G20" s="33" t="str">
        <f>IF(ISNUMBER(MATCH(C20,'July 2'!$D$2:$D$300,0)),"Found",IF(ISNUMBER(MATCH(E20,'July 2'!$E$2:$E$300,0)),"Found",IF(ISNUMBER(MATCH(D20,'July 2'!$F$2:$F$300,0)),"Found","Not Found")))</f>
        <v>Not Found</v>
      </c>
      <c r="H20" s="33" t="str">
        <f>IF(ISNUMBER(MATCH(C20,'July 3'!$D$2:$D$300,0)),"Found",IF(ISNUMBER(MATCH(E20,'July 3'!$E$2:$E$300,0)),"Found",IF(ISNUMBER(MATCH(D20,'July 3'!$F$2:$F$300,0)),"Found","Not Found")))</f>
        <v>Not Found</v>
      </c>
      <c r="I20" s="33" t="str">
        <f>IF(ISNUMBER(MATCH(C20,'July 4'!$D$2:$D$300,0)),"Found",IF(ISNUMBER(MATCH(E20,'July 4'!$E$2:$E$300,0)),"Found",IF(ISNUMBER(MATCH(D20,'July 4'!$F$2:$F$300,0)),"Found","Not Found")))</f>
        <v>Not Found</v>
      </c>
      <c r="J20" s="33" t="str">
        <f>IF(ISNUMBER(MATCH(C20,'July 5'!$D$2:$D$300,0)),"Found",IF(ISNUMBER(MATCH(E20,'July 5'!$E$2:$E$300,0)),"Found",IF(ISNUMBER(MATCH(D20,'July 5'!$F$2:$F$300,0)),"Found","Not Found")))</f>
        <v>Not Found</v>
      </c>
      <c r="K20" s="33" t="str">
        <f>IF(ISNUMBER(MATCH(C20,'July 6'!$D$2:$D$300,0)),"Found",IF(ISNUMBER(MATCH(E20,'July 6'!$E$2:$E$300,0)),"Found",IF(ISNUMBER(MATCH(D20,'July 6'!$F$2:$F$300,0)),"Found","Not Found")))</f>
        <v>Found</v>
      </c>
      <c r="L20" s="33" t="str">
        <f>IF(ISNUMBER(MATCH(C20,'July 7'!$D$2:$D$300,0)),"Found",IF(ISNUMBER(MATCH(E20,'July 7'!$E$2:$E$300,0)),"Found",IF(ISNUMBER(MATCH(D20,'July 7'!$F$2:$F$300,0)),"Found","Not Found")))</f>
        <v>Found</v>
      </c>
      <c r="M20" s="33" t="str">
        <f>IF(ISNUMBER(MATCH(C20,'July 8'!$D$2:$D$300,0)),"Found",IF(ISNUMBER(MATCH(E20,'July 8'!$E$2:$E$300,0)),"Found",IF(ISNUMBER(MATCH(D20,'July 8'!$F$2:$F$300,0)),"Found","Not Found")))</f>
        <v>Found</v>
      </c>
      <c r="N20" s="33" t="str">
        <f>IF(ISNUMBER(MATCH(C20,'July 9'!$D$2:$D$300,0)),"Found",IF(ISNUMBER(MATCH(E20,'July 9'!$E$2:$E$300,0)),"Found",IF(ISNUMBER(MATCH(D20,'July 9'!$F$2:$F$300,0)),"Found","Not Found")))</f>
        <v>Found</v>
      </c>
      <c r="O20" s="33" t="str">
        <f>IF(ISNUMBER(MATCH(C20,'July 10'!$D$2:$D$300,0)),"Found",IF(ISNUMBER(MATCH(E20,'July 10'!$E$2:$E$300,0)),"Found",IF(ISNUMBER(MATCH(D20,'July 10'!$F$2:$F$300,0)),"Found","Not Found")))</f>
        <v>Found</v>
      </c>
      <c r="P20" s="33" t="str">
        <f>IF(ISNUMBER(MATCH(C20,'July 11'!$D$2:$D$300,0)),"Found",IF(ISNUMBER(MATCH(E20,'July 11'!$E$2:$E$300,0)),"Found",IF(ISNUMBER(MATCH(D20,'July 11'!$F$2:$F$300,0)),"Found","Not Found")))</f>
        <v>Not Found</v>
      </c>
      <c r="Q20" s="33" t="str">
        <f>IF(ISNUMBER(MATCH(C20,'July 12'!$D$2:$D$300,0)),"Found",IF(ISNUMBER(MATCH(E20,'July 12'!$E$2:$E$300,0)),"Found",IF(ISNUMBER(MATCH(D20,'July 12'!$F$2:$F$300,0)),"Found","Not Found")))</f>
        <v>Not Found</v>
      </c>
      <c r="R20" s="33" t="str">
        <f>IF(ISNUMBER(MATCH(C20,'July 13'!$D$2:$D$300,0)),"Found",IF(ISNUMBER(MATCH(E20,'July 13'!$E$2:$E$300,0)),"Found",IF(ISNUMBER(MATCH(D20,'July 13'!$F$2:$F$300,0)),"Found","Not Found")))</f>
        <v>Not Found</v>
      </c>
      <c r="S20" s="33" t="str">
        <f>IF(ISNUMBER(MATCH(C20,'July 14'!$D$2:$D$300,0)),"Found",IF(ISNUMBER(MATCH(E20,'July 14'!$E$2:$E$300,0)),"Found",IF(ISNUMBER(MATCH(D20,'July 14'!$F$2:$F$300,0)),"Found","Not Found")))</f>
        <v>Found</v>
      </c>
      <c r="T20" s="33" t="str">
        <f>IF(ISNUMBER(MATCH(C20,'July 15'!$D$2:$D$300,0)),"Found",IF(ISNUMBER(MATCH(E20,'July 15'!$E$2:$E$300,0)),"Found",IF(ISNUMBER(MATCH(D20,'July 15'!$F$2:$F$300,0)),"Found","Not Found")))</f>
        <v>Found</v>
      </c>
      <c r="U20" s="33" t="str">
        <f>IF(ISNUMBER(MATCH(C20,'July 16'!$D$2:$D$300,0)),"Found",IF(ISNUMBER(MATCH(E20,'July 16'!$E$2:$E$300,0)),"Found",IF(ISNUMBER(MATCH(D20,'July 16'!$F$2:$F$300,0)),"Found","Not Found")))</f>
        <v>Found</v>
      </c>
      <c r="V20" s="33" t="str">
        <f>IF(ISNUMBER(MATCH(C20,'July 17'!$D$2:$D$300,0)),"Found",IF(ISNUMBER(MATCH(E20,'July 17'!$E$2:$E$300,0)),"Found",IF(ISNUMBER(MATCH(D20,'July 17'!$F$2:$F$300,0)),"Found","Not Found")))</f>
        <v>Not Found</v>
      </c>
      <c r="W20" s="33" t="str">
        <f>IF(ISNUMBER(MATCH(C20,'July 18'!$D$2:$D$300,0)),"Found",IF(ISNUMBER(MATCH(E20,'July 18'!$E$2:$E$300,0)),"Found",IF(ISNUMBER(MATCH(D20,'July 18'!$F$2:$F$300,0)),"Found","Not Found")))</f>
        <v>Not Found</v>
      </c>
      <c r="X20" s="33" t="str">
        <f>IF(ISNUMBER(MATCH(C20,'July 19'!$D$2:$D$300,0)),"Found",IF(ISNUMBER(MATCH(E20,'July 19'!$E$2:$E$300,0)),"Found",IF(ISNUMBER(MATCH(D20,'July 19'!$F$2:$F$300,0)),"Found","Not Found")))</f>
        <v>Not Found</v>
      </c>
      <c r="Y20" s="33" t="str">
        <f>IF(ISNUMBER(MATCH(C20,'July 20'!$D$2:$D$300,0)),"Found",IF(ISNUMBER(MATCH(E20,'July 20'!$E$2:$E$300,0)),"Found",IF(ISNUMBER(MATCH(D20,'July 20'!$F$2:$F$300,0)),"Found","Not Found")))</f>
        <v>Found</v>
      </c>
      <c r="Z20" s="33" t="str">
        <f>IF(ISNUMBER(MATCH(C20,'July 21'!$D$2:$D$300,0)),"Found",IF(ISNUMBER(MATCH(E20,'July 21'!$E$2:$E$300,0)),"Found",IF(ISNUMBER(MATCH(D20,'July 21'!$F$2:$F$300,0)),"Found","Not Found")))</f>
        <v>Found</v>
      </c>
      <c r="AA20" s="33" t="str">
        <f>IF(ISNUMBER(MATCH(C20,'July 22'!$D$2:$D$300,0)),"Found",IF(ISNUMBER(MATCH(E20,'July 22'!$E$2:$E$300,0)),"Found",IF(ISNUMBER(MATCH(D20,'July 22'!$F$2:$F$300,0)),"Found","Not Found")))</f>
        <v>Not Found</v>
      </c>
      <c r="AB20" s="33" t="str">
        <f>IF(ISNUMBER(MATCH(C20,'July 23'!$D$2:$D$300,0)),"Found",IF(ISNUMBER(MATCH(E20,'July 23'!$E$2:$E$300,0)),"Found",IF(ISNUMBER(MATCH(D20,'July 23'!$F$2:$F$300,0)),"Found","Not Found")))</f>
        <v>Found</v>
      </c>
      <c r="AC20" s="33" t="str">
        <f>IF(ISNUMBER(MATCH(C20,'July 24'!$D$2:$D$300,0)),"Found",IF(ISNUMBER(MATCH(E20,'July 24'!$E$2:$E$300,0)),"Found",IF(ISNUMBER(MATCH(D20,'July 24'!$F$2:$F$300,0)),"Found","Not Found")))</f>
        <v>Found</v>
      </c>
      <c r="AD20" s="33" t="str">
        <f>IF(ISNUMBER(MATCH(C20,'July 25'!$D$2:$D$300,0)),"Found",IF(ISNUMBER(MATCH(E20,'July 25'!$E$2:$E$300,0)),"Found",IF(ISNUMBER(MATCH(D20,'July 25'!$F$2:$F$300,0)),"Found","Not Found")))</f>
        <v>Not Found</v>
      </c>
      <c r="AE20" s="33" t="str">
        <f>IF(ISNUMBER(MATCH(C20,'July 26'!$D$2:$D$300,0)),"Found",IF(ISNUMBER(MATCH(E20,'July 26'!$E$2:$E$300,0)),"Found",IF(ISNUMBER(MATCH(D20,'July 26'!$F$2:$F$300,0)),"Found","Not Found")))</f>
        <v>Not Found</v>
      </c>
      <c r="AF20" s="33" t="str">
        <f>IF(ISNUMBER(MATCH(C20,'July 27'!$D$2:$D$300,0)),"Found",IF(ISNUMBER(MATCH(E20,'July 27'!$E$2:$E$300,0)),"Found",IF(ISNUMBER(MATCH(D20,'July 27'!$F$2:$F$300,0)),"Found","Not Found")))</f>
        <v>Found</v>
      </c>
      <c r="AG20" s="33" t="str">
        <f>IF(ISNUMBER(MATCH(C20,'July 28'!$D$2:$D$300,0)),"Found",IF(ISNUMBER(MATCH(E20,'July 28'!$E$2:$E$300,0)),"Found",IF(ISNUMBER(MATCH(D20,'July 28'!$F$2:$F$300,0)),"Found","Not Found")))</f>
        <v>Found</v>
      </c>
      <c r="AH20" s="33" t="str">
        <f>IF(ISNUMBER(MATCH(C20,'July 29'!$D$2:$D$300,0)),"Found",IF(ISNUMBER(MATCH(E20,'July 29'!$E$2:$E$300,0)),"Found",IF(ISNUMBER(MATCH(D20,'July 29'!$F$2:$F$300,0)),"Found","Not Found")))</f>
        <v>Found</v>
      </c>
      <c r="AI20" s="71" t="str">
        <f>IF(ISNUMBER(MATCH(C20,'July 30'!$D$2:$D$300,0)),"Found",IF(ISNUMBER(MATCH(E20,'July 30'!$E$2:$E$300,0)),"Found",IF(ISNUMBER(MATCH(D20,'July 30'!$F$2:$F$300,0)),"Found","Not Found")))</f>
        <v>Found</v>
      </c>
      <c r="AJ20" s="33" t="str">
        <f>IF(ISNUMBER(MATCH(C20,'July 31'!$D$2:$D$300,0)),"Found",IF(ISNUMBER(MATCH(E20,'July 31'!$E$2:$E$300,0)),"Found",IF(ISNUMBER(MATCH(D20,'July 31'!$F$2:$F$300,0)),"Found","Not Found")))</f>
        <v>Found</v>
      </c>
      <c r="AK20" s="23">
        <f t="shared" si="0"/>
        <v>17</v>
      </c>
    </row>
    <row r="21" spans="1:37" x14ac:dyDescent="0.25">
      <c r="A21" s="33" t="s">
        <v>769</v>
      </c>
      <c r="B21" s="34" t="s">
        <v>770</v>
      </c>
      <c r="C21" s="29">
        <v>585</v>
      </c>
      <c r="D21" s="35" t="s">
        <v>771</v>
      </c>
      <c r="E21" s="35" t="s">
        <v>772</v>
      </c>
      <c r="F21" s="71" t="str">
        <f>IF(ISNUMBER(MATCH(C21,'July 1'!$D$2:$D$300,0)),"Found",IF(ISNUMBER(MATCH(E21,'July 1'!$E$2:$E$300,0)),"Found",IF(ISNUMBER(MATCH(D21,'July 1'!$F$2:$F$300,0)),"Found","Not Found")))</f>
        <v>Not Found</v>
      </c>
      <c r="G21" s="33" t="str">
        <f>IF(ISNUMBER(MATCH(C21,'July 2'!$D$2:$D$300,0)),"Found",IF(ISNUMBER(MATCH(E21,'July 2'!$E$2:$E$300,0)),"Found",IF(ISNUMBER(MATCH(D21,'July 2'!$F$2:$F$300,0)),"Found","Not Found")))</f>
        <v>Not Found</v>
      </c>
      <c r="H21" s="33" t="str">
        <f>IF(ISNUMBER(MATCH(C21,'July 3'!$D$2:$D$300,0)),"Found",IF(ISNUMBER(MATCH(E21,'July 3'!$E$2:$E$300,0)),"Found",IF(ISNUMBER(MATCH(D21,'July 3'!$F$2:$F$300,0)),"Found","Not Found")))</f>
        <v>Not Found</v>
      </c>
      <c r="I21" s="33" t="str">
        <f>IF(ISNUMBER(MATCH(C21,'July 4'!$D$2:$D$300,0)),"Found",IF(ISNUMBER(MATCH(E21,'July 4'!$E$2:$E$300,0)),"Found",IF(ISNUMBER(MATCH(D21,'July 4'!$F$2:$F$300,0)),"Found","Not Found")))</f>
        <v>Not Found</v>
      </c>
      <c r="J21" s="33" t="str">
        <f>IF(ISNUMBER(MATCH(C21,'July 5'!$D$2:$D$300,0)),"Found",IF(ISNUMBER(MATCH(E21,'July 5'!$E$2:$E$300,0)),"Found",IF(ISNUMBER(MATCH(D21,'July 5'!$F$2:$F$300,0)),"Found","Not Found")))</f>
        <v>Not Found</v>
      </c>
      <c r="K21" s="33" t="str">
        <f>IF(ISNUMBER(MATCH(C21,'July 6'!$D$2:$D$300,0)),"Found",IF(ISNUMBER(MATCH(E21,'July 6'!$E$2:$E$300,0)),"Found",IF(ISNUMBER(MATCH(D21,'July 6'!$F$2:$F$300,0)),"Found","Not Found")))</f>
        <v>Not Found</v>
      </c>
      <c r="L21" s="33" t="str">
        <f>IF(ISNUMBER(MATCH(C21,'July 7'!$D$2:$D$300,0)),"Found",IF(ISNUMBER(MATCH(E21,'July 7'!$E$2:$E$300,0)),"Found",IF(ISNUMBER(MATCH(D21,'July 7'!$F$2:$F$300,0)),"Found","Not Found")))</f>
        <v>Not Found</v>
      </c>
      <c r="M21" s="33" t="str">
        <f>IF(ISNUMBER(MATCH(C21,'July 8'!$D$2:$D$300,0)),"Found",IF(ISNUMBER(MATCH(E21,'July 8'!$E$2:$E$300,0)),"Found",IF(ISNUMBER(MATCH(D21,'July 8'!$F$2:$F$300,0)),"Found","Not Found")))</f>
        <v>Not Found</v>
      </c>
      <c r="N21" s="33" t="str">
        <f>IF(ISNUMBER(MATCH(C21,'July 9'!$D$2:$D$300,0)),"Found",IF(ISNUMBER(MATCH(E21,'July 9'!$E$2:$E$300,0)),"Found",IF(ISNUMBER(MATCH(D21,'July 9'!$F$2:$F$300,0)),"Found","Not Found")))</f>
        <v>Not Found</v>
      </c>
      <c r="O21" s="33" t="str">
        <f>IF(ISNUMBER(MATCH(C21,'July 10'!$D$2:$D$300,0)),"Found",IF(ISNUMBER(MATCH(E21,'July 10'!$E$2:$E$300,0)),"Found",IF(ISNUMBER(MATCH(D21,'July 10'!$F$2:$F$300,0)),"Found","Not Found")))</f>
        <v>Not Found</v>
      </c>
      <c r="P21" s="33" t="str">
        <f>IF(ISNUMBER(MATCH(C21,'July 11'!$D$2:$D$300,0)),"Found",IF(ISNUMBER(MATCH(E21,'July 11'!$E$2:$E$300,0)),"Found",IF(ISNUMBER(MATCH(D21,'July 11'!$F$2:$F$300,0)),"Found","Not Found")))</f>
        <v>Not Found</v>
      </c>
      <c r="Q21" s="33" t="str">
        <f>IF(ISNUMBER(MATCH(C21,'July 12'!$D$2:$D$300,0)),"Found",IF(ISNUMBER(MATCH(E21,'July 12'!$E$2:$E$300,0)),"Found",IF(ISNUMBER(MATCH(D21,'July 12'!$F$2:$F$300,0)),"Found","Not Found")))</f>
        <v>Not Found</v>
      </c>
      <c r="R21" s="33" t="str">
        <f>IF(ISNUMBER(MATCH(C21,'July 13'!$D$2:$D$300,0)),"Found",IF(ISNUMBER(MATCH(E21,'July 13'!$E$2:$E$300,0)),"Found",IF(ISNUMBER(MATCH(D21,'July 13'!$F$2:$F$300,0)),"Found","Not Found")))</f>
        <v>Not Found</v>
      </c>
      <c r="S21" s="33" t="str">
        <f>IF(ISNUMBER(MATCH(C21,'July 14'!$D$2:$D$300,0)),"Found",IF(ISNUMBER(MATCH(E21,'July 14'!$E$2:$E$300,0)),"Found",IF(ISNUMBER(MATCH(D21,'July 14'!$F$2:$F$300,0)),"Found","Not Found")))</f>
        <v>Not Found</v>
      </c>
      <c r="T21" s="33" t="str">
        <f>IF(ISNUMBER(MATCH(C21,'July 15'!$D$2:$D$300,0)),"Found",IF(ISNUMBER(MATCH(E21,'July 15'!$E$2:$E$300,0)),"Found",IF(ISNUMBER(MATCH(D21,'July 15'!$F$2:$F$300,0)),"Found","Not Found")))</f>
        <v>Not Found</v>
      </c>
      <c r="U21" s="33" t="str">
        <f>IF(ISNUMBER(MATCH(C21,'July 16'!$D$2:$D$300,0)),"Found",IF(ISNUMBER(MATCH(E21,'July 16'!$E$2:$E$300,0)),"Found",IF(ISNUMBER(MATCH(D21,'July 16'!$F$2:$F$300,0)),"Found","Not Found")))</f>
        <v>Not Found</v>
      </c>
      <c r="V21" s="33" t="str">
        <f>IF(ISNUMBER(MATCH(C21,'July 17'!$D$2:$D$300,0)),"Found",IF(ISNUMBER(MATCH(E21,'July 17'!$E$2:$E$300,0)),"Found",IF(ISNUMBER(MATCH(D21,'July 17'!$F$2:$F$300,0)),"Found","Not Found")))</f>
        <v>Not Found</v>
      </c>
      <c r="W21" s="33" t="str">
        <f>IF(ISNUMBER(MATCH(C21,'July 18'!$D$2:$D$300,0)),"Found",IF(ISNUMBER(MATCH(E21,'July 18'!$E$2:$E$300,0)),"Found",IF(ISNUMBER(MATCH(D21,'July 18'!$F$2:$F$300,0)),"Found","Not Found")))</f>
        <v>Not Found</v>
      </c>
      <c r="X21" s="33" t="str">
        <f>IF(ISNUMBER(MATCH(C21,'July 19'!$D$2:$D$300,0)),"Found",IF(ISNUMBER(MATCH(E21,'July 19'!$E$2:$E$300,0)),"Found",IF(ISNUMBER(MATCH(D21,'July 19'!$F$2:$F$300,0)),"Found","Not Found")))</f>
        <v>Not Found</v>
      </c>
      <c r="Y21" s="33" t="str">
        <f>IF(ISNUMBER(MATCH(C21,'July 20'!$D$2:$D$300,0)),"Found",IF(ISNUMBER(MATCH(E21,'July 20'!$E$2:$E$300,0)),"Found",IF(ISNUMBER(MATCH(D21,'July 20'!$F$2:$F$300,0)),"Found","Not Found")))</f>
        <v>Not Found</v>
      </c>
      <c r="Z21" s="33" t="str">
        <f>IF(ISNUMBER(MATCH(C21,'July 21'!$D$2:$D$300,0)),"Found",IF(ISNUMBER(MATCH(E21,'July 21'!$E$2:$E$300,0)),"Found",IF(ISNUMBER(MATCH(D21,'July 21'!$F$2:$F$300,0)),"Found","Not Found")))</f>
        <v>Not Found</v>
      </c>
      <c r="AA21" s="33" t="str">
        <f>IF(ISNUMBER(MATCH(C21,'July 22'!$D$2:$D$300,0)),"Found",IF(ISNUMBER(MATCH(E21,'July 22'!$E$2:$E$300,0)),"Found",IF(ISNUMBER(MATCH(D21,'July 22'!$F$2:$F$300,0)),"Found","Not Found")))</f>
        <v>Not Found</v>
      </c>
      <c r="AB21" s="33" t="str">
        <f>IF(ISNUMBER(MATCH(C21,'July 23'!$D$2:$D$300,0)),"Found",IF(ISNUMBER(MATCH(E21,'July 23'!$E$2:$E$300,0)),"Found",IF(ISNUMBER(MATCH(D21,'July 23'!$F$2:$F$300,0)),"Found","Not Found")))</f>
        <v>Not Found</v>
      </c>
      <c r="AC21" s="33" t="str">
        <f>IF(ISNUMBER(MATCH(C21,'July 24'!$D$2:$D$300,0)),"Found",IF(ISNUMBER(MATCH(E21,'July 24'!$E$2:$E$300,0)),"Found",IF(ISNUMBER(MATCH(D21,'July 24'!$F$2:$F$300,0)),"Found","Not Found")))</f>
        <v>Not Found</v>
      </c>
      <c r="AD21" s="33" t="str">
        <f>IF(ISNUMBER(MATCH(C21,'July 25'!$D$2:$D$300,0)),"Found",IF(ISNUMBER(MATCH(E21,'July 25'!$E$2:$E$300,0)),"Found",IF(ISNUMBER(MATCH(D21,'July 25'!$F$2:$F$300,0)),"Found","Not Found")))</f>
        <v>Not Found</v>
      </c>
      <c r="AE21" s="33" t="str">
        <f>IF(ISNUMBER(MATCH(C21,'July 26'!$D$2:$D$300,0)),"Found",IF(ISNUMBER(MATCH(E21,'July 26'!$E$2:$E$300,0)),"Found",IF(ISNUMBER(MATCH(D21,'July 26'!$F$2:$F$300,0)),"Found","Not Found")))</f>
        <v>Not Found</v>
      </c>
      <c r="AF21" s="33" t="str">
        <f>IF(ISNUMBER(MATCH(C21,'July 27'!$D$2:$D$300,0)),"Found",IF(ISNUMBER(MATCH(E21,'July 27'!$E$2:$E$300,0)),"Found",IF(ISNUMBER(MATCH(D21,'July 27'!$F$2:$F$300,0)),"Found","Not Found")))</f>
        <v>Not Found</v>
      </c>
      <c r="AG21" s="33" t="str">
        <f>IF(ISNUMBER(MATCH(C21,'July 28'!$D$2:$D$300,0)),"Found",IF(ISNUMBER(MATCH(E21,'July 28'!$E$2:$E$300,0)),"Found",IF(ISNUMBER(MATCH(D21,'July 28'!$F$2:$F$300,0)),"Found","Not Found")))</f>
        <v>Not Found</v>
      </c>
      <c r="AH21" s="33" t="str">
        <f>IF(ISNUMBER(MATCH(C21,'July 29'!$D$2:$D$300,0)),"Found",IF(ISNUMBER(MATCH(E21,'July 29'!$E$2:$E$300,0)),"Found",IF(ISNUMBER(MATCH(D21,'July 29'!$F$2:$F$300,0)),"Found","Not Found")))</f>
        <v>Not Found</v>
      </c>
      <c r="AI21" s="71" t="str">
        <f>IF(ISNUMBER(MATCH(C21,'July 30'!$D$2:$D$300,0)),"Found",IF(ISNUMBER(MATCH(E21,'July 30'!$E$2:$E$300,0)),"Found",IF(ISNUMBER(MATCH(D21,'July 30'!$F$2:$F$300,0)),"Found","Not Found")))</f>
        <v>Not Found</v>
      </c>
      <c r="AJ21" s="33" t="str">
        <f>IF(ISNUMBER(MATCH(C21,'July 31'!$D$2:$D$300,0)),"Found",IF(ISNUMBER(MATCH(E21,'July 31'!$E$2:$E$300,0)),"Found",IF(ISNUMBER(MATCH(D21,'July 31'!$F$2:$F$300,0)),"Found","Not Found")))</f>
        <v>Not Found</v>
      </c>
      <c r="AK21" s="23">
        <f t="shared" si="0"/>
        <v>0</v>
      </c>
    </row>
    <row r="22" spans="1:37" x14ac:dyDescent="0.25">
      <c r="A22" s="33" t="s">
        <v>773</v>
      </c>
      <c r="B22" s="34" t="s">
        <v>774</v>
      </c>
      <c r="C22" s="29">
        <f>VLOOKUP(B22,'PKII Employee Details'!$A$2:$F$474,3,FALSE)</f>
        <v>663</v>
      </c>
      <c r="D22" s="35" t="str">
        <f>VLOOKUP(B22,'PKII Employee Details'!$A$2:$F$474,4,FALSE)</f>
        <v>Cortez</v>
      </c>
      <c r="E22" s="35" t="str">
        <f>VLOOKUP(B22,'PKII Employee Details'!$A$2:$F$474,5,FALSE)</f>
        <v>Julian Ed</v>
      </c>
      <c r="F22" s="71" t="str">
        <f>IF(ISNUMBER(MATCH(C22,'July 1'!$D$2:$D$300,0)),"Found",IF(ISNUMBER(MATCH(E22,'July 1'!$E$2:$E$300,0)),"Found",IF(ISNUMBER(MATCH(D22,'July 1'!$F$2:$F$300,0)),"Found","Not Found")))</f>
        <v>Found</v>
      </c>
      <c r="G22" s="33" t="str">
        <f>IF(ISNUMBER(MATCH(C22,'July 2'!$D$2:$D$300,0)),"Found",IF(ISNUMBER(MATCH(E22,'July 2'!$E$2:$E$300,0)),"Found",IF(ISNUMBER(MATCH(D22,'July 2'!$F$2:$F$300,0)),"Found","Not Found")))</f>
        <v>Not Found</v>
      </c>
      <c r="H22" s="33" t="str">
        <f>IF(ISNUMBER(MATCH(C22,'July 3'!$D$2:$D$300,0)),"Found",IF(ISNUMBER(MATCH(E22,'July 3'!$E$2:$E$300,0)),"Found",IF(ISNUMBER(MATCH(D22,'July 3'!$F$2:$F$300,0)),"Found","Not Found")))</f>
        <v>Found</v>
      </c>
      <c r="I22" s="33" t="str">
        <f>IF(ISNUMBER(MATCH(C22,'July 4'!$D$2:$D$300,0)),"Found",IF(ISNUMBER(MATCH(E22,'July 4'!$E$2:$E$300,0)),"Found",IF(ISNUMBER(MATCH(D22,'July 4'!$F$2:$F$300,0)),"Found","Not Found")))</f>
        <v>Not Found</v>
      </c>
      <c r="J22" s="33" t="str">
        <f>IF(ISNUMBER(MATCH(C22,'July 5'!$D$2:$D$300,0)),"Found",IF(ISNUMBER(MATCH(E22,'July 5'!$E$2:$E$300,0)),"Found",IF(ISNUMBER(MATCH(D22,'July 5'!$F$2:$F$300,0)),"Found","Not Found")))</f>
        <v>Not Found</v>
      </c>
      <c r="K22" s="33" t="str">
        <f>IF(ISNUMBER(MATCH(C22,'July 6'!$D$2:$D$300,0)),"Found",IF(ISNUMBER(MATCH(E22,'July 6'!$E$2:$E$300,0)),"Found",IF(ISNUMBER(MATCH(D22,'July 6'!$F$2:$F$300,0)),"Found","Not Found")))</f>
        <v>Found</v>
      </c>
      <c r="L22" s="33" t="str">
        <f>IF(ISNUMBER(MATCH(C22,'July 7'!$D$2:$D$300,0)),"Found",IF(ISNUMBER(MATCH(E22,'July 7'!$E$2:$E$300,0)),"Found",IF(ISNUMBER(MATCH(D22,'July 7'!$F$2:$F$300,0)),"Found","Not Found")))</f>
        <v>Found</v>
      </c>
      <c r="M22" s="33" t="str">
        <f>IF(ISNUMBER(MATCH(C22,'July 8'!$D$2:$D$300,0)),"Found",IF(ISNUMBER(MATCH(E22,'July 8'!$E$2:$E$300,0)),"Found",IF(ISNUMBER(MATCH(D22,'July 8'!$F$2:$F$300,0)),"Found","Not Found")))</f>
        <v>Found</v>
      </c>
      <c r="N22" s="33" t="str">
        <f>IF(ISNUMBER(MATCH(C22,'July 9'!$D$2:$D$300,0)),"Found",IF(ISNUMBER(MATCH(E22,'July 9'!$E$2:$E$300,0)),"Found",IF(ISNUMBER(MATCH(D22,'July 9'!$F$2:$F$300,0)),"Found","Not Found")))</f>
        <v>Found</v>
      </c>
      <c r="O22" s="33" t="str">
        <f>IF(ISNUMBER(MATCH(C22,'July 10'!$D$2:$D$300,0)),"Found",IF(ISNUMBER(MATCH(E22,'July 10'!$E$2:$E$300,0)),"Found",IF(ISNUMBER(MATCH(D22,'July 10'!$F$2:$F$300,0)),"Found","Not Found")))</f>
        <v>Found</v>
      </c>
      <c r="P22" s="33" t="str">
        <f>IF(ISNUMBER(MATCH(C22,'July 11'!$D$2:$D$300,0)),"Found",IF(ISNUMBER(MATCH(E22,'July 11'!$E$2:$E$300,0)),"Found",IF(ISNUMBER(MATCH(D22,'July 11'!$F$2:$F$300,0)),"Found","Not Found")))</f>
        <v>Not Found</v>
      </c>
      <c r="Q22" s="33" t="str">
        <f>IF(ISNUMBER(MATCH(C22,'July 12'!$D$2:$D$300,0)),"Found",IF(ISNUMBER(MATCH(E22,'July 12'!$E$2:$E$300,0)),"Found",IF(ISNUMBER(MATCH(D22,'July 12'!$F$2:$F$300,0)),"Found","Not Found")))</f>
        <v>Not Found</v>
      </c>
      <c r="R22" s="33" t="str">
        <f>IF(ISNUMBER(MATCH(C22,'July 13'!$D$2:$D$300,0)),"Found",IF(ISNUMBER(MATCH(E22,'July 13'!$E$2:$E$300,0)),"Found",IF(ISNUMBER(MATCH(D22,'July 13'!$F$2:$F$300,0)),"Found","Not Found")))</f>
        <v>Found</v>
      </c>
      <c r="S22" s="33" t="str">
        <f>IF(ISNUMBER(MATCH(C22,'July 14'!$D$2:$D$300,0)),"Found",IF(ISNUMBER(MATCH(E22,'July 14'!$E$2:$E$300,0)),"Found",IF(ISNUMBER(MATCH(D22,'July 14'!$F$2:$F$300,0)),"Found","Not Found")))</f>
        <v>Found</v>
      </c>
      <c r="T22" s="33" t="str">
        <f>IF(ISNUMBER(MATCH(C22,'July 15'!$D$2:$D$300,0)),"Found",IF(ISNUMBER(MATCH(E22,'July 15'!$E$2:$E$300,0)),"Found",IF(ISNUMBER(MATCH(D22,'July 15'!$F$2:$F$300,0)),"Found","Not Found")))</f>
        <v>Found</v>
      </c>
      <c r="U22" s="33" t="str">
        <f>IF(ISNUMBER(MATCH(C22,'July 16'!$D$2:$D$300,0)),"Found",IF(ISNUMBER(MATCH(E22,'July 16'!$E$2:$E$300,0)),"Found",IF(ISNUMBER(MATCH(D22,'July 16'!$F$2:$F$300,0)),"Found","Not Found")))</f>
        <v>Found</v>
      </c>
      <c r="V22" s="33" t="str">
        <f>IF(ISNUMBER(MATCH(C22,'July 17'!$D$2:$D$300,0)),"Found",IF(ISNUMBER(MATCH(E22,'July 17'!$E$2:$E$300,0)),"Found",IF(ISNUMBER(MATCH(D22,'July 17'!$F$2:$F$300,0)),"Found","Not Found")))</f>
        <v>Found</v>
      </c>
      <c r="W22" s="33" t="str">
        <f>IF(ISNUMBER(MATCH(C22,'July 18'!$D$2:$D$300,0)),"Found",IF(ISNUMBER(MATCH(E22,'July 18'!$E$2:$E$300,0)),"Found",IF(ISNUMBER(MATCH(D22,'July 18'!$F$2:$F$300,0)),"Found","Not Found")))</f>
        <v>Not Found</v>
      </c>
      <c r="X22" s="33" t="str">
        <f>IF(ISNUMBER(MATCH(C22,'July 19'!$D$2:$D$300,0)),"Found",IF(ISNUMBER(MATCH(E22,'July 19'!$E$2:$E$300,0)),"Found",IF(ISNUMBER(MATCH(D22,'July 19'!$F$2:$F$300,0)),"Found","Not Found")))</f>
        <v>Not Found</v>
      </c>
      <c r="Y22" s="33" t="str">
        <f>IF(ISNUMBER(MATCH(C22,'July 20'!$D$2:$D$300,0)),"Found",IF(ISNUMBER(MATCH(E22,'July 20'!$E$2:$E$300,0)),"Found",IF(ISNUMBER(MATCH(D22,'July 20'!$F$2:$F$300,0)),"Found","Not Found")))</f>
        <v>Found</v>
      </c>
      <c r="Z22" s="33" t="str">
        <f>IF(ISNUMBER(MATCH(C22,'July 21'!$D$2:$D$300,0)),"Found",IF(ISNUMBER(MATCH(E22,'July 21'!$E$2:$E$300,0)),"Found",IF(ISNUMBER(MATCH(D22,'July 21'!$F$2:$F$300,0)),"Found","Not Found")))</f>
        <v>Found</v>
      </c>
      <c r="AA22" s="33" t="str">
        <f>IF(ISNUMBER(MATCH(C22,'July 22'!$D$2:$D$300,0)),"Found",IF(ISNUMBER(MATCH(E22,'July 22'!$E$2:$E$300,0)),"Found",IF(ISNUMBER(MATCH(D22,'July 22'!$F$2:$F$300,0)),"Found","Not Found")))</f>
        <v>Found</v>
      </c>
      <c r="AB22" s="33" t="str">
        <f>IF(ISNUMBER(MATCH(C22,'July 23'!$D$2:$D$300,0)),"Found",IF(ISNUMBER(MATCH(E22,'July 23'!$E$2:$E$300,0)),"Found",IF(ISNUMBER(MATCH(D22,'July 23'!$F$2:$F$300,0)),"Found","Not Found")))</f>
        <v>Found</v>
      </c>
      <c r="AC22" s="33" t="str">
        <f>IF(ISNUMBER(MATCH(C22,'July 24'!$D$2:$D$300,0)),"Found",IF(ISNUMBER(MATCH(E22,'July 24'!$E$2:$E$300,0)),"Found",IF(ISNUMBER(MATCH(D22,'July 24'!$F$2:$F$300,0)),"Found","Not Found")))</f>
        <v>Found</v>
      </c>
      <c r="AD22" s="33" t="str">
        <f>IF(ISNUMBER(MATCH(C22,'July 25'!$D$2:$D$300,0)),"Found",IF(ISNUMBER(MATCH(E22,'July 25'!$E$2:$E$300,0)),"Found",IF(ISNUMBER(MATCH(D22,'July 25'!$F$2:$F$300,0)),"Found","Not Found")))</f>
        <v>Not Found</v>
      </c>
      <c r="AE22" s="33" t="str">
        <f>IF(ISNUMBER(MATCH(C22,'July 26'!$D$2:$D$300,0)),"Found",IF(ISNUMBER(MATCH(E22,'July 26'!$E$2:$E$300,0)),"Found",IF(ISNUMBER(MATCH(D22,'July 26'!$F$2:$F$300,0)),"Found","Not Found")))</f>
        <v>Not Found</v>
      </c>
      <c r="AF22" s="33" t="str">
        <f>IF(ISNUMBER(MATCH(C22,'July 27'!$D$2:$D$300,0)),"Found",IF(ISNUMBER(MATCH(E22,'July 27'!$E$2:$E$300,0)),"Found",IF(ISNUMBER(MATCH(D22,'July 27'!$F$2:$F$300,0)),"Found","Not Found")))</f>
        <v>Found</v>
      </c>
      <c r="AG22" s="33" t="str">
        <f>IF(ISNUMBER(MATCH(C22,'July 28'!$D$2:$D$300,0)),"Found",IF(ISNUMBER(MATCH(E22,'July 28'!$E$2:$E$300,0)),"Found",IF(ISNUMBER(MATCH(D22,'July 28'!$F$2:$F$300,0)),"Found","Not Found")))</f>
        <v>Found</v>
      </c>
      <c r="AH22" s="33" t="str">
        <f>IF(ISNUMBER(MATCH(C22,'July 29'!$D$2:$D$300,0)),"Found",IF(ISNUMBER(MATCH(E22,'July 29'!$E$2:$E$300,0)),"Found",IF(ISNUMBER(MATCH(D22,'July 29'!$F$2:$F$300,0)),"Found","Not Found")))</f>
        <v>Found</v>
      </c>
      <c r="AI22" s="71" t="str">
        <f>IF(ISNUMBER(MATCH(C22,'July 30'!$D$2:$D$300,0)),"Found",IF(ISNUMBER(MATCH(E22,'July 30'!$E$2:$E$300,0)),"Found",IF(ISNUMBER(MATCH(D22,'July 30'!$F$2:$F$300,0)),"Found","Not Found")))</f>
        <v>Found</v>
      </c>
      <c r="AJ22" s="33" t="str">
        <f>IF(ISNUMBER(MATCH(C22,'July 31'!$D$2:$D$300,0)),"Found",IF(ISNUMBER(MATCH(E22,'July 31'!$E$2:$E$300,0)),"Found",IF(ISNUMBER(MATCH(D22,'July 31'!$F$2:$F$300,0)),"Found","Not Found")))</f>
        <v>Not Found</v>
      </c>
      <c r="AK22" s="23">
        <f t="shared" si="0"/>
        <v>21</v>
      </c>
    </row>
    <row r="23" spans="1:37" x14ac:dyDescent="0.25">
      <c r="A23" s="33" t="s">
        <v>775</v>
      </c>
      <c r="B23" s="34" t="s">
        <v>776</v>
      </c>
      <c r="C23" s="29">
        <f>VLOOKUP(B23,'PKII Employee Details'!$A$2:$F$474,3,FALSE)</f>
        <v>248</v>
      </c>
      <c r="D23" s="35" t="str">
        <f>VLOOKUP(B23,'PKII Employee Details'!$A$2:$F$474,4,FALSE)</f>
        <v>Cruz</v>
      </c>
      <c r="E23" s="35" t="str">
        <f>VLOOKUP(B23,'PKII Employee Details'!$A$2:$F$474,5,FALSE)</f>
        <v>Katherine</v>
      </c>
      <c r="F23" s="71" t="str">
        <f>IF(ISNUMBER(MATCH(C23,'July 1'!$D$2:$D$300,0)),"Found",IF(ISNUMBER(MATCH(E23,'July 1'!$E$2:$E$300,0)),"Found",IF(ISNUMBER(MATCH(D23,'July 1'!$F$2:$F$300,0)),"Found","Not Found")))</f>
        <v>Found</v>
      </c>
      <c r="G23" s="33" t="str">
        <f>IF(ISNUMBER(MATCH(C23,'July 2'!$D$2:$D$300,0)),"Found",IF(ISNUMBER(MATCH(E23,'July 2'!$E$2:$E$300,0)),"Found",IF(ISNUMBER(MATCH(D23,'July 2'!$F$2:$F$300,0)),"Found","Not Found")))</f>
        <v>Found</v>
      </c>
      <c r="H23" s="33" t="str">
        <f>IF(ISNUMBER(MATCH(C23,'July 3'!$D$2:$D$300,0)),"Found",IF(ISNUMBER(MATCH(E23,'July 3'!$E$2:$E$300,0)),"Found",IF(ISNUMBER(MATCH(D23,'July 3'!$F$2:$F$300,0)),"Found","Not Found")))</f>
        <v>Found</v>
      </c>
      <c r="I23" s="33" t="str">
        <f>IF(ISNUMBER(MATCH(C23,'July 4'!$D$2:$D$300,0)),"Found",IF(ISNUMBER(MATCH(E23,'July 4'!$E$2:$E$300,0)),"Found",IF(ISNUMBER(MATCH(D23,'July 4'!$F$2:$F$300,0)),"Found","Not Found")))</f>
        <v>Found</v>
      </c>
      <c r="J23" s="33" t="str">
        <f>IF(ISNUMBER(MATCH(C23,'July 5'!$D$2:$D$300,0)),"Found",IF(ISNUMBER(MATCH(E23,'July 5'!$E$2:$E$300,0)),"Found",IF(ISNUMBER(MATCH(D23,'July 5'!$F$2:$F$300,0)),"Found","Not Found")))</f>
        <v>Found</v>
      </c>
      <c r="K23" s="33" t="str">
        <f>IF(ISNUMBER(MATCH(C23,'July 6'!$D$2:$D$300,0)),"Found",IF(ISNUMBER(MATCH(E23,'July 6'!$E$2:$E$300,0)),"Found",IF(ISNUMBER(MATCH(D23,'July 6'!$F$2:$F$300,0)),"Found","Not Found")))</f>
        <v>Found</v>
      </c>
      <c r="L23" s="33" t="str">
        <f>IF(ISNUMBER(MATCH(C23,'July 7'!$D$2:$D$300,0)),"Found",IF(ISNUMBER(MATCH(E23,'July 7'!$E$2:$E$300,0)),"Found",IF(ISNUMBER(MATCH(D23,'July 7'!$F$2:$F$300,0)),"Found","Not Found")))</f>
        <v>Found</v>
      </c>
      <c r="M23" s="33" t="str">
        <f>IF(ISNUMBER(MATCH(C23,'July 8'!$D$2:$D$300,0)),"Found",IF(ISNUMBER(MATCH(E23,'July 8'!$E$2:$E$300,0)),"Found",IF(ISNUMBER(MATCH(D23,'July 8'!$F$2:$F$300,0)),"Found","Not Found")))</f>
        <v>Found</v>
      </c>
      <c r="N23" s="33" t="str">
        <f>IF(ISNUMBER(MATCH(C23,'July 9'!$D$2:$D$300,0)),"Found",IF(ISNUMBER(MATCH(E23,'July 9'!$E$2:$E$300,0)),"Found",IF(ISNUMBER(MATCH(D23,'July 9'!$F$2:$F$300,0)),"Found","Not Found")))</f>
        <v>Found</v>
      </c>
      <c r="O23" s="33" t="str">
        <f>IF(ISNUMBER(MATCH(C23,'July 10'!$D$2:$D$300,0)),"Found",IF(ISNUMBER(MATCH(E23,'July 10'!$E$2:$E$300,0)),"Found",IF(ISNUMBER(MATCH(D23,'July 10'!$F$2:$F$300,0)),"Found","Not Found")))</f>
        <v>Found</v>
      </c>
      <c r="P23" s="33" t="str">
        <f>IF(ISNUMBER(MATCH(C23,'July 11'!$D$2:$D$300,0)),"Found",IF(ISNUMBER(MATCH(E23,'July 11'!$E$2:$E$300,0)),"Found",IF(ISNUMBER(MATCH(D23,'July 11'!$F$2:$F$300,0)),"Found","Not Found")))</f>
        <v>Found</v>
      </c>
      <c r="Q23" s="33" t="str">
        <f>IF(ISNUMBER(MATCH(C23,'July 12'!$D$2:$D$300,0)),"Found",IF(ISNUMBER(MATCH(E23,'July 12'!$E$2:$E$300,0)),"Found",IF(ISNUMBER(MATCH(D23,'July 12'!$F$2:$F$300,0)),"Found","Not Found")))</f>
        <v>Found</v>
      </c>
      <c r="R23" s="33" t="str">
        <f>IF(ISNUMBER(MATCH(C23,'July 13'!$D$2:$D$300,0)),"Found",IF(ISNUMBER(MATCH(E23,'July 13'!$E$2:$E$300,0)),"Found",IF(ISNUMBER(MATCH(D23,'July 13'!$F$2:$F$300,0)),"Found","Not Found")))</f>
        <v>Found</v>
      </c>
      <c r="S23" s="33" t="str">
        <f>IF(ISNUMBER(MATCH(C23,'July 14'!$D$2:$D$300,0)),"Found",IF(ISNUMBER(MATCH(E23,'July 14'!$E$2:$E$300,0)),"Found",IF(ISNUMBER(MATCH(D23,'July 14'!$F$2:$F$300,0)),"Found","Not Found")))</f>
        <v>Found</v>
      </c>
      <c r="T23" s="33" t="str">
        <f>IF(ISNUMBER(MATCH(C23,'July 15'!$D$2:$D$300,0)),"Found",IF(ISNUMBER(MATCH(E23,'July 15'!$E$2:$E$300,0)),"Found",IF(ISNUMBER(MATCH(D23,'July 15'!$F$2:$F$300,0)),"Found","Not Found")))</f>
        <v>Found</v>
      </c>
      <c r="U23" s="33" t="str">
        <f>IF(ISNUMBER(MATCH(C23,'July 16'!$D$2:$D$300,0)),"Found",IF(ISNUMBER(MATCH(E23,'July 16'!$E$2:$E$300,0)),"Found",IF(ISNUMBER(MATCH(D23,'July 16'!$F$2:$F$300,0)),"Found","Not Found")))</f>
        <v>Not Found</v>
      </c>
      <c r="V23" s="33" t="str">
        <f>IF(ISNUMBER(MATCH(C23,'July 17'!$D$2:$D$300,0)),"Found",IF(ISNUMBER(MATCH(E23,'July 17'!$E$2:$E$300,0)),"Found",IF(ISNUMBER(MATCH(D23,'July 17'!$F$2:$F$300,0)),"Found","Not Found")))</f>
        <v>Found</v>
      </c>
      <c r="W23" s="33" t="str">
        <f>IF(ISNUMBER(MATCH(C23,'July 18'!$D$2:$D$300,0)),"Found",IF(ISNUMBER(MATCH(E23,'July 18'!$E$2:$E$300,0)),"Found",IF(ISNUMBER(MATCH(D23,'July 18'!$F$2:$F$300,0)),"Found","Not Found")))</f>
        <v>Found</v>
      </c>
      <c r="X23" s="33" t="str">
        <f>IF(ISNUMBER(MATCH(C23,'July 19'!$D$2:$D$300,0)),"Found",IF(ISNUMBER(MATCH(E23,'July 19'!$E$2:$E$300,0)),"Found",IF(ISNUMBER(MATCH(D23,'July 19'!$F$2:$F$300,0)),"Found","Not Found")))</f>
        <v>Not Found</v>
      </c>
      <c r="Y23" s="33" t="str">
        <f>IF(ISNUMBER(MATCH(C23,'July 20'!$D$2:$D$300,0)),"Found",IF(ISNUMBER(MATCH(E23,'July 20'!$E$2:$E$300,0)),"Found",IF(ISNUMBER(MATCH(D23,'July 20'!$F$2:$F$300,0)),"Found","Not Found")))</f>
        <v>Found</v>
      </c>
      <c r="Z23" s="33" t="str">
        <f>IF(ISNUMBER(MATCH(C23,'July 21'!$D$2:$D$300,0)),"Found",IF(ISNUMBER(MATCH(E23,'July 21'!$E$2:$E$300,0)),"Found",IF(ISNUMBER(MATCH(D23,'July 21'!$F$2:$F$300,0)),"Found","Not Found")))</f>
        <v>Found</v>
      </c>
      <c r="AA23" s="33" t="str">
        <f>IF(ISNUMBER(MATCH(C23,'July 22'!$D$2:$D$300,0)),"Found",IF(ISNUMBER(MATCH(E23,'July 22'!$E$2:$E$300,0)),"Found",IF(ISNUMBER(MATCH(D23,'July 22'!$F$2:$F$300,0)),"Found","Not Found")))</f>
        <v>Not Found</v>
      </c>
      <c r="AB23" s="33" t="str">
        <f>IF(ISNUMBER(MATCH(C23,'July 23'!$D$2:$D$300,0)),"Found",IF(ISNUMBER(MATCH(E23,'July 23'!$E$2:$E$300,0)),"Found",IF(ISNUMBER(MATCH(D23,'July 23'!$F$2:$F$300,0)),"Found","Not Found")))</f>
        <v>Found</v>
      </c>
      <c r="AC23" s="33" t="str">
        <f>IF(ISNUMBER(MATCH(C23,'July 24'!$D$2:$D$300,0)),"Found",IF(ISNUMBER(MATCH(E23,'July 24'!$E$2:$E$300,0)),"Found",IF(ISNUMBER(MATCH(D23,'July 24'!$F$2:$F$300,0)),"Found","Not Found")))</f>
        <v>Found</v>
      </c>
      <c r="AD23" s="33" t="str">
        <f>IF(ISNUMBER(MATCH(C23,'July 25'!$D$2:$D$300,0)),"Found",IF(ISNUMBER(MATCH(E23,'July 25'!$E$2:$E$300,0)),"Found",IF(ISNUMBER(MATCH(D23,'July 25'!$F$2:$F$300,0)),"Found","Not Found")))</f>
        <v>Found</v>
      </c>
      <c r="AE23" s="33" t="str">
        <f>IF(ISNUMBER(MATCH(C23,'July 26'!$D$2:$D$300,0)),"Found",IF(ISNUMBER(MATCH(E23,'July 26'!$E$2:$E$300,0)),"Found",IF(ISNUMBER(MATCH(D23,'July 26'!$F$2:$F$300,0)),"Found","Not Found")))</f>
        <v>Not Found</v>
      </c>
      <c r="AF23" s="33" t="str">
        <f>IF(ISNUMBER(MATCH(C23,'July 27'!$D$2:$D$300,0)),"Found",IF(ISNUMBER(MATCH(E23,'July 27'!$E$2:$E$300,0)),"Found",IF(ISNUMBER(MATCH(D23,'July 27'!$F$2:$F$300,0)),"Found","Not Found")))</f>
        <v>Found</v>
      </c>
      <c r="AG23" s="33" t="str">
        <f>IF(ISNUMBER(MATCH(C23,'July 28'!$D$2:$D$300,0)),"Found",IF(ISNUMBER(MATCH(E23,'July 28'!$E$2:$E$300,0)),"Found",IF(ISNUMBER(MATCH(D23,'July 28'!$F$2:$F$300,0)),"Found","Not Found")))</f>
        <v>Found</v>
      </c>
      <c r="AH23" s="33" t="str">
        <f>IF(ISNUMBER(MATCH(C23,'July 29'!$D$2:$D$300,0)),"Found",IF(ISNUMBER(MATCH(E23,'July 29'!$E$2:$E$300,0)),"Found",IF(ISNUMBER(MATCH(D23,'July 29'!$F$2:$F$300,0)),"Found","Not Found")))</f>
        <v>Found</v>
      </c>
      <c r="AI23" s="71" t="str">
        <f>IF(ISNUMBER(MATCH(C23,'July 30'!$D$2:$D$300,0)),"Found",IF(ISNUMBER(MATCH(E23,'July 30'!$E$2:$E$300,0)),"Found",IF(ISNUMBER(MATCH(D23,'July 30'!$F$2:$F$300,0)),"Found","Not Found")))</f>
        <v>Found</v>
      </c>
      <c r="AJ23" s="33" t="str">
        <f>IF(ISNUMBER(MATCH(C23,'July 31'!$D$2:$D$300,0)),"Found",IF(ISNUMBER(MATCH(E23,'July 31'!$E$2:$E$300,0)),"Found",IF(ISNUMBER(MATCH(D23,'July 31'!$F$2:$F$300,0)),"Found","Not Found")))</f>
        <v>Not Found</v>
      </c>
      <c r="AK23" s="23">
        <f t="shared" si="0"/>
        <v>26</v>
      </c>
    </row>
    <row r="24" spans="1:37" x14ac:dyDescent="0.25">
      <c r="A24" s="33" t="s">
        <v>777</v>
      </c>
      <c r="B24" s="34" t="s">
        <v>778</v>
      </c>
      <c r="C24" s="29">
        <f>VLOOKUP(B24,'PKII Employee Details'!$A$2:$F$474,3,FALSE)</f>
        <v>638</v>
      </c>
      <c r="D24" s="35" t="str">
        <f>VLOOKUP(B24,'PKII Employee Details'!$A$2:$F$474,4,FALSE)</f>
        <v>Cruz</v>
      </c>
      <c r="E24" s="35" t="str">
        <f>VLOOKUP(B24,'PKII Employee Details'!$A$2:$F$474,5,FALSE)</f>
        <v>Millard</v>
      </c>
      <c r="F24" s="71" t="str">
        <f>IF(ISNUMBER(MATCH(C24,'July 1'!$D$2:$D$300,0)),"Found",IF(ISNUMBER(MATCH(E24,'July 1'!$E$2:$E$300,0)),"Found",IF(ISNUMBER(MATCH(D24,'July 1'!$F$2:$F$300,0)),"Found","Not Found")))</f>
        <v>Found</v>
      </c>
      <c r="G24" s="33" t="str">
        <f>IF(ISNUMBER(MATCH(C24,'July 2'!$D$2:$D$300,0)),"Found",IF(ISNUMBER(MATCH(E24,'July 2'!$E$2:$E$300,0)),"Found",IF(ISNUMBER(MATCH(D24,'July 2'!$F$2:$F$300,0)),"Found","Not Found")))</f>
        <v>Not Found</v>
      </c>
      <c r="H24" s="33" t="str">
        <f>IF(ISNUMBER(MATCH(C24,'July 3'!$D$2:$D$300,0)),"Found",IF(ISNUMBER(MATCH(E24,'July 3'!$E$2:$E$300,0)),"Found",IF(ISNUMBER(MATCH(D24,'July 3'!$F$2:$F$300,0)),"Found","Not Found")))</f>
        <v>Found</v>
      </c>
      <c r="I24" s="33" t="str">
        <f>IF(ISNUMBER(MATCH(C24,'July 4'!$D$2:$D$300,0)),"Found",IF(ISNUMBER(MATCH(E24,'July 4'!$E$2:$E$300,0)),"Found",IF(ISNUMBER(MATCH(D24,'July 4'!$F$2:$F$300,0)),"Found","Not Found")))</f>
        <v>Not Found</v>
      </c>
      <c r="J24" s="33" t="str">
        <f>IF(ISNUMBER(MATCH(C24,'July 5'!$D$2:$D$300,0)),"Found",IF(ISNUMBER(MATCH(E24,'July 5'!$E$2:$E$300,0)),"Found",IF(ISNUMBER(MATCH(D24,'July 5'!$F$2:$F$300,0)),"Found","Not Found")))</f>
        <v>Not Found</v>
      </c>
      <c r="K24" s="33" t="str">
        <f>IF(ISNUMBER(MATCH(C24,'July 6'!$D$2:$D$300,0)),"Found",IF(ISNUMBER(MATCH(E24,'July 6'!$E$2:$E$300,0)),"Found",IF(ISNUMBER(MATCH(D24,'July 6'!$F$2:$F$300,0)),"Found","Not Found")))</f>
        <v>Found</v>
      </c>
      <c r="L24" s="33" t="str">
        <f>IF(ISNUMBER(MATCH(C24,'July 7'!$D$2:$D$300,0)),"Found",IF(ISNUMBER(MATCH(E24,'July 7'!$E$2:$E$300,0)),"Found",IF(ISNUMBER(MATCH(D24,'July 7'!$F$2:$F$300,0)),"Found","Not Found")))</f>
        <v>Found</v>
      </c>
      <c r="M24" s="33" t="str">
        <f>IF(ISNUMBER(MATCH(C24,'July 8'!$D$2:$D$300,0)),"Found",IF(ISNUMBER(MATCH(E24,'July 8'!$E$2:$E$300,0)),"Found",IF(ISNUMBER(MATCH(D24,'July 8'!$F$2:$F$300,0)),"Found","Not Found")))</f>
        <v>Found</v>
      </c>
      <c r="N24" s="33" t="str">
        <f>IF(ISNUMBER(MATCH(C24,'July 9'!$D$2:$D$300,0)),"Found",IF(ISNUMBER(MATCH(E24,'July 9'!$E$2:$E$300,0)),"Found",IF(ISNUMBER(MATCH(D24,'July 9'!$F$2:$F$300,0)),"Found","Not Found")))</f>
        <v>Found</v>
      </c>
      <c r="O24" s="33" t="str">
        <f>IF(ISNUMBER(MATCH(C24,'July 10'!$D$2:$D$300,0)),"Found",IF(ISNUMBER(MATCH(E24,'July 10'!$E$2:$E$300,0)),"Found",IF(ISNUMBER(MATCH(D24,'July 10'!$F$2:$F$300,0)),"Found","Not Found")))</f>
        <v>Found</v>
      </c>
      <c r="P24" s="33" t="str">
        <f>IF(ISNUMBER(MATCH(C24,'July 11'!$D$2:$D$300,0)),"Found",IF(ISNUMBER(MATCH(E24,'July 11'!$E$2:$E$300,0)),"Found",IF(ISNUMBER(MATCH(D24,'July 11'!$F$2:$F$300,0)),"Found","Not Found")))</f>
        <v>Not Found</v>
      </c>
      <c r="Q24" s="33" t="str">
        <f>IF(ISNUMBER(MATCH(C24,'July 12'!$D$2:$D$300,0)),"Found",IF(ISNUMBER(MATCH(E24,'July 12'!$E$2:$E$300,0)),"Found",IF(ISNUMBER(MATCH(D24,'July 12'!$F$2:$F$300,0)),"Found","Not Found")))</f>
        <v>Not Found</v>
      </c>
      <c r="R24" s="33" t="str">
        <f>IF(ISNUMBER(MATCH(C24,'July 13'!$D$2:$D$300,0)),"Found",IF(ISNUMBER(MATCH(E24,'July 13'!$E$2:$E$300,0)),"Found",IF(ISNUMBER(MATCH(D24,'July 13'!$F$2:$F$300,0)),"Found","Not Found")))</f>
        <v>Found</v>
      </c>
      <c r="S24" s="33" t="str">
        <f>IF(ISNUMBER(MATCH(C24,'July 14'!$D$2:$D$300,0)),"Found",IF(ISNUMBER(MATCH(E24,'July 14'!$E$2:$E$300,0)),"Found",IF(ISNUMBER(MATCH(D24,'July 14'!$F$2:$F$300,0)),"Found","Not Found")))</f>
        <v>Found</v>
      </c>
      <c r="T24" s="33" t="str">
        <f>IF(ISNUMBER(MATCH(C24,'July 15'!$D$2:$D$300,0)),"Found",IF(ISNUMBER(MATCH(E24,'July 15'!$E$2:$E$300,0)),"Found",IF(ISNUMBER(MATCH(D24,'July 15'!$F$2:$F$300,0)),"Found","Not Found")))</f>
        <v>Found</v>
      </c>
      <c r="U24" s="33" t="str">
        <f>IF(ISNUMBER(MATCH(C24,'July 16'!$D$2:$D$300,0)),"Found",IF(ISNUMBER(MATCH(E24,'July 16'!$E$2:$E$300,0)),"Found",IF(ISNUMBER(MATCH(D24,'July 16'!$F$2:$F$300,0)),"Found","Not Found")))</f>
        <v>Found</v>
      </c>
      <c r="V24" s="33" t="str">
        <f>IF(ISNUMBER(MATCH(C24,'July 17'!$D$2:$D$300,0)),"Found",IF(ISNUMBER(MATCH(E24,'July 17'!$E$2:$E$300,0)),"Found",IF(ISNUMBER(MATCH(D24,'July 17'!$F$2:$F$300,0)),"Found","Not Found")))</f>
        <v>Found</v>
      </c>
      <c r="W24" s="33" t="str">
        <f>IF(ISNUMBER(MATCH(C24,'July 18'!$D$2:$D$300,0)),"Found",IF(ISNUMBER(MATCH(E24,'July 18'!$E$2:$E$300,0)),"Found",IF(ISNUMBER(MATCH(D24,'July 18'!$F$2:$F$300,0)),"Found","Not Found")))</f>
        <v>Not Found</v>
      </c>
      <c r="X24" s="33" t="str">
        <f>IF(ISNUMBER(MATCH(C24,'July 19'!$D$2:$D$300,0)),"Found",IF(ISNUMBER(MATCH(E24,'July 19'!$E$2:$E$300,0)),"Found",IF(ISNUMBER(MATCH(D24,'July 19'!$F$2:$F$300,0)),"Found","Not Found")))</f>
        <v>Not Found</v>
      </c>
      <c r="Y24" s="33" t="str">
        <f>IF(ISNUMBER(MATCH(C24,'July 20'!$D$2:$D$300,0)),"Found",IF(ISNUMBER(MATCH(E24,'July 20'!$E$2:$E$300,0)),"Found",IF(ISNUMBER(MATCH(D24,'July 20'!$F$2:$F$300,0)),"Found","Not Found")))</f>
        <v>Not Found</v>
      </c>
      <c r="Z24" s="33" t="str">
        <f>IF(ISNUMBER(MATCH(C24,'July 21'!$D$2:$D$300,0)),"Found",IF(ISNUMBER(MATCH(E24,'July 21'!$E$2:$E$300,0)),"Found",IF(ISNUMBER(MATCH(D24,'July 21'!$F$2:$F$300,0)),"Found","Not Found")))</f>
        <v>Found</v>
      </c>
      <c r="AA24" s="33" t="str">
        <f>IF(ISNUMBER(MATCH(C24,'July 22'!$D$2:$D$300,0)),"Found",IF(ISNUMBER(MATCH(E24,'July 22'!$E$2:$E$300,0)),"Found",IF(ISNUMBER(MATCH(D24,'July 22'!$F$2:$F$300,0)),"Found","Not Found")))</f>
        <v>Found</v>
      </c>
      <c r="AB24" s="33" t="str">
        <f>IF(ISNUMBER(MATCH(C24,'July 23'!$D$2:$D$300,0)),"Found",IF(ISNUMBER(MATCH(E24,'July 23'!$E$2:$E$300,0)),"Found",IF(ISNUMBER(MATCH(D24,'July 23'!$F$2:$F$300,0)),"Found","Not Found")))</f>
        <v>Found</v>
      </c>
      <c r="AC24" s="33" t="str">
        <f>IF(ISNUMBER(MATCH(C24,'July 24'!$D$2:$D$300,0)),"Found",IF(ISNUMBER(MATCH(E24,'July 24'!$E$2:$E$300,0)),"Found",IF(ISNUMBER(MATCH(D24,'July 24'!$F$2:$F$300,0)),"Found","Not Found")))</f>
        <v>Found</v>
      </c>
      <c r="AD24" s="33" t="str">
        <f>IF(ISNUMBER(MATCH(C24,'July 25'!$D$2:$D$300,0)),"Found",IF(ISNUMBER(MATCH(E24,'July 25'!$E$2:$E$300,0)),"Found",IF(ISNUMBER(MATCH(D24,'July 25'!$F$2:$F$300,0)),"Found","Not Found")))</f>
        <v>Not Found</v>
      </c>
      <c r="AE24" s="33" t="str">
        <f>IF(ISNUMBER(MATCH(C24,'July 26'!$D$2:$D$300,0)),"Found",IF(ISNUMBER(MATCH(E24,'July 26'!$E$2:$E$300,0)),"Found",IF(ISNUMBER(MATCH(D24,'July 26'!$F$2:$F$300,0)),"Found","Not Found")))</f>
        <v>Not Found</v>
      </c>
      <c r="AF24" s="33" t="str">
        <f>IF(ISNUMBER(MATCH(C24,'July 27'!$D$2:$D$300,0)),"Found",IF(ISNUMBER(MATCH(E24,'July 27'!$E$2:$E$300,0)),"Found",IF(ISNUMBER(MATCH(D24,'July 27'!$F$2:$F$300,0)),"Found","Not Found")))</f>
        <v>Found</v>
      </c>
      <c r="AG24" s="33" t="str">
        <f>IF(ISNUMBER(MATCH(C24,'July 28'!$D$2:$D$300,0)),"Found",IF(ISNUMBER(MATCH(E24,'July 28'!$E$2:$E$300,0)),"Found",IF(ISNUMBER(MATCH(D24,'July 28'!$F$2:$F$300,0)),"Found","Not Found")))</f>
        <v>Found</v>
      </c>
      <c r="AH24" s="33" t="str">
        <f>IF(ISNUMBER(MATCH(C24,'July 29'!$D$2:$D$300,0)),"Found",IF(ISNUMBER(MATCH(E24,'July 29'!$E$2:$E$300,0)),"Found",IF(ISNUMBER(MATCH(D24,'July 29'!$F$2:$F$300,0)),"Found","Not Found")))</f>
        <v>Not Found</v>
      </c>
      <c r="AI24" s="71" t="str">
        <f>IF(ISNUMBER(MATCH(C24,'July 30'!$D$2:$D$300,0)),"Found",IF(ISNUMBER(MATCH(E24,'July 30'!$E$2:$E$300,0)),"Found",IF(ISNUMBER(MATCH(D24,'July 30'!$F$2:$F$300,0)),"Found","Not Found")))</f>
        <v>Found</v>
      </c>
      <c r="AJ24" s="33" t="str">
        <f>IF(ISNUMBER(MATCH(C24,'July 31'!$D$2:$D$300,0)),"Found",IF(ISNUMBER(MATCH(E24,'July 31'!$E$2:$E$300,0)),"Found",IF(ISNUMBER(MATCH(D24,'July 31'!$F$2:$F$300,0)),"Found","Not Found")))</f>
        <v>Not Found</v>
      </c>
      <c r="AK24" s="23">
        <f t="shared" si="0"/>
        <v>19</v>
      </c>
    </row>
    <row r="25" spans="1:37" x14ac:dyDescent="0.25">
      <c r="A25" s="33" t="s">
        <v>779</v>
      </c>
      <c r="B25" s="34" t="s">
        <v>780</v>
      </c>
      <c r="C25" s="29">
        <f>VLOOKUP(B25,'PKII Employee Details'!$A$2:$F$474,3,FALSE)</f>
        <v>546</v>
      </c>
      <c r="D25" s="35" t="str">
        <f>VLOOKUP(B25,'PKII Employee Details'!$A$2:$F$474,4,FALSE)</f>
        <v>Cruz</v>
      </c>
      <c r="E25" s="35" t="str">
        <f>VLOOKUP(B25,'PKII Employee Details'!$A$2:$F$474,5,FALSE)</f>
        <v>Rizalina</v>
      </c>
      <c r="F25" s="71" t="str">
        <f>IF(ISNUMBER(MATCH(C25,'July 1'!$D$2:$D$300,0)),"Found",IF(ISNUMBER(MATCH(E25,'July 1'!$E$2:$E$300,0)),"Found",IF(ISNUMBER(MATCH(D25,'July 1'!$F$2:$F$300,0)),"Found","Not Found")))</f>
        <v>Found</v>
      </c>
      <c r="G25" s="33" t="str">
        <f>IF(ISNUMBER(MATCH(C25,'July 2'!$D$2:$D$300,0)),"Found",IF(ISNUMBER(MATCH(E25,'July 2'!$E$2:$E$300,0)),"Found",IF(ISNUMBER(MATCH(D25,'July 2'!$F$2:$F$300,0)),"Found","Not Found")))</f>
        <v>Found</v>
      </c>
      <c r="H25" s="33" t="str">
        <f>IF(ISNUMBER(MATCH(C25,'July 3'!$D$2:$D$300,0)),"Found",IF(ISNUMBER(MATCH(E25,'July 3'!$E$2:$E$300,0)),"Found",IF(ISNUMBER(MATCH(D25,'July 3'!$F$2:$F$300,0)),"Found","Not Found")))</f>
        <v>Found</v>
      </c>
      <c r="I25" s="33" t="str">
        <f>IF(ISNUMBER(MATCH(C25,'July 4'!$D$2:$D$300,0)),"Found",IF(ISNUMBER(MATCH(E25,'July 4'!$E$2:$E$300,0)),"Found",IF(ISNUMBER(MATCH(D25,'July 4'!$F$2:$F$300,0)),"Found","Not Found")))</f>
        <v>Found</v>
      </c>
      <c r="J25" s="33" t="str">
        <f>IF(ISNUMBER(MATCH(C25,'July 5'!$D$2:$D$300,0)),"Found",IF(ISNUMBER(MATCH(E25,'July 5'!$E$2:$E$300,0)),"Found",IF(ISNUMBER(MATCH(D25,'July 5'!$F$2:$F$300,0)),"Found","Not Found")))</f>
        <v>Not Found</v>
      </c>
      <c r="K25" s="33" t="str">
        <f>IF(ISNUMBER(MATCH(C25,'July 6'!$D$2:$D$300,0)),"Found",IF(ISNUMBER(MATCH(E25,'July 6'!$E$2:$E$300,0)),"Found",IF(ISNUMBER(MATCH(D25,'July 6'!$F$2:$F$300,0)),"Found","Not Found")))</f>
        <v>Found</v>
      </c>
      <c r="L25" s="33" t="str">
        <f>IF(ISNUMBER(MATCH(C25,'July 7'!$D$2:$D$300,0)),"Found",IF(ISNUMBER(MATCH(E25,'July 7'!$E$2:$E$300,0)),"Found",IF(ISNUMBER(MATCH(D25,'July 7'!$F$2:$F$300,0)),"Found","Not Found")))</f>
        <v>Found</v>
      </c>
      <c r="M25" s="33" t="str">
        <f>IF(ISNUMBER(MATCH(C25,'July 8'!$D$2:$D$300,0)),"Found",IF(ISNUMBER(MATCH(E25,'July 8'!$E$2:$E$300,0)),"Found",IF(ISNUMBER(MATCH(D25,'July 8'!$F$2:$F$300,0)),"Found","Not Found")))</f>
        <v>Found</v>
      </c>
      <c r="N25" s="33" t="str">
        <f>IF(ISNUMBER(MATCH(C25,'July 9'!$D$2:$D$300,0)),"Found",IF(ISNUMBER(MATCH(E25,'July 9'!$E$2:$E$300,0)),"Found",IF(ISNUMBER(MATCH(D25,'July 9'!$F$2:$F$300,0)),"Found","Not Found")))</f>
        <v>Found</v>
      </c>
      <c r="O25" s="33" t="str">
        <f>IF(ISNUMBER(MATCH(C25,'July 10'!$D$2:$D$300,0)),"Found",IF(ISNUMBER(MATCH(E25,'July 10'!$E$2:$E$300,0)),"Found",IF(ISNUMBER(MATCH(D25,'July 10'!$F$2:$F$300,0)),"Found","Not Found")))</f>
        <v>Found</v>
      </c>
      <c r="P25" s="33" t="str">
        <f>IF(ISNUMBER(MATCH(C25,'July 11'!$D$2:$D$300,0)),"Found",IF(ISNUMBER(MATCH(E25,'July 11'!$E$2:$E$300,0)),"Found",IF(ISNUMBER(MATCH(D25,'July 11'!$F$2:$F$300,0)),"Found","Not Found")))</f>
        <v>Found</v>
      </c>
      <c r="Q25" s="33" t="str">
        <f>IF(ISNUMBER(MATCH(C25,'July 12'!$D$2:$D$300,0)),"Found",IF(ISNUMBER(MATCH(E25,'July 12'!$E$2:$E$300,0)),"Found",IF(ISNUMBER(MATCH(D25,'July 12'!$F$2:$F$300,0)),"Found","Not Found")))</f>
        <v>Found</v>
      </c>
      <c r="R25" s="33" t="str">
        <f>IF(ISNUMBER(MATCH(C25,'July 13'!$D$2:$D$300,0)),"Found",IF(ISNUMBER(MATCH(E25,'July 13'!$E$2:$E$300,0)),"Found",IF(ISNUMBER(MATCH(D25,'July 13'!$F$2:$F$300,0)),"Found","Not Found")))</f>
        <v>Found</v>
      </c>
      <c r="S25" s="33" t="str">
        <f>IF(ISNUMBER(MATCH(C25,'July 14'!$D$2:$D$300,0)),"Found",IF(ISNUMBER(MATCH(E25,'July 14'!$E$2:$E$300,0)),"Found",IF(ISNUMBER(MATCH(D25,'July 14'!$F$2:$F$300,0)),"Found","Not Found")))</f>
        <v>Found</v>
      </c>
      <c r="T25" s="33" t="str">
        <f>IF(ISNUMBER(MATCH(C25,'July 15'!$D$2:$D$300,0)),"Found",IF(ISNUMBER(MATCH(E25,'July 15'!$E$2:$E$300,0)),"Found",IF(ISNUMBER(MATCH(D25,'July 15'!$F$2:$F$300,0)),"Found","Not Found")))</f>
        <v>Found</v>
      </c>
      <c r="U25" s="33" t="str">
        <f>IF(ISNUMBER(MATCH(C25,'July 16'!$D$2:$D$300,0)),"Found",IF(ISNUMBER(MATCH(E25,'July 16'!$E$2:$E$300,0)),"Found",IF(ISNUMBER(MATCH(D25,'July 16'!$F$2:$F$300,0)),"Found","Not Found")))</f>
        <v>Found</v>
      </c>
      <c r="V25" s="33" t="str">
        <f>IF(ISNUMBER(MATCH(C25,'July 17'!$D$2:$D$300,0)),"Found",IF(ISNUMBER(MATCH(E25,'July 17'!$E$2:$E$300,0)),"Found",IF(ISNUMBER(MATCH(D25,'July 17'!$F$2:$F$300,0)),"Found","Not Found")))</f>
        <v>Found</v>
      </c>
      <c r="W25" s="33" t="str">
        <f>IF(ISNUMBER(MATCH(C25,'July 18'!$D$2:$D$300,0)),"Found",IF(ISNUMBER(MATCH(E25,'July 18'!$E$2:$E$300,0)),"Found",IF(ISNUMBER(MATCH(D25,'July 18'!$F$2:$F$300,0)),"Found","Not Found")))</f>
        <v>Found</v>
      </c>
      <c r="X25" s="33" t="str">
        <f>IF(ISNUMBER(MATCH(C25,'July 19'!$D$2:$D$300,0)),"Found",IF(ISNUMBER(MATCH(E25,'July 19'!$E$2:$E$300,0)),"Found",IF(ISNUMBER(MATCH(D25,'July 19'!$F$2:$F$300,0)),"Found","Not Found")))</f>
        <v>Found</v>
      </c>
      <c r="Y25" s="33" t="str">
        <f>IF(ISNUMBER(MATCH(C25,'July 20'!$D$2:$D$300,0)),"Found",IF(ISNUMBER(MATCH(E25,'July 20'!$E$2:$E$300,0)),"Found",IF(ISNUMBER(MATCH(D25,'July 20'!$F$2:$F$300,0)),"Found","Not Found")))</f>
        <v>Found</v>
      </c>
      <c r="Z25" s="33" t="str">
        <f>IF(ISNUMBER(MATCH(C25,'July 21'!$D$2:$D$300,0)),"Found",IF(ISNUMBER(MATCH(E25,'July 21'!$E$2:$E$300,0)),"Found",IF(ISNUMBER(MATCH(D25,'July 21'!$F$2:$F$300,0)),"Found","Not Found")))</f>
        <v>Not Found</v>
      </c>
      <c r="AA25" s="33" t="str">
        <f>IF(ISNUMBER(MATCH(C25,'July 22'!$D$2:$D$300,0)),"Found",IF(ISNUMBER(MATCH(E25,'July 22'!$E$2:$E$300,0)),"Found",IF(ISNUMBER(MATCH(D25,'July 22'!$F$2:$F$300,0)),"Found","Not Found")))</f>
        <v>Not Found</v>
      </c>
      <c r="AB25" s="33" t="str">
        <f>IF(ISNUMBER(MATCH(C25,'July 23'!$D$2:$D$300,0)),"Found",IF(ISNUMBER(MATCH(E25,'July 23'!$E$2:$E$300,0)),"Found",IF(ISNUMBER(MATCH(D25,'July 23'!$F$2:$F$300,0)),"Found","Not Found")))</f>
        <v>Found</v>
      </c>
      <c r="AC25" s="33" t="str">
        <f>IF(ISNUMBER(MATCH(C25,'July 24'!$D$2:$D$300,0)),"Found",IF(ISNUMBER(MATCH(E25,'July 24'!$E$2:$E$300,0)),"Found",IF(ISNUMBER(MATCH(D25,'July 24'!$F$2:$F$300,0)),"Found","Not Found")))</f>
        <v>Found</v>
      </c>
      <c r="AD25" s="33" t="str">
        <f>IF(ISNUMBER(MATCH(C25,'July 25'!$D$2:$D$300,0)),"Found",IF(ISNUMBER(MATCH(E25,'July 25'!$E$2:$E$300,0)),"Found",IF(ISNUMBER(MATCH(D25,'July 25'!$F$2:$F$300,0)),"Found","Not Found")))</f>
        <v>Found</v>
      </c>
      <c r="AE25" s="33" t="str">
        <f>IF(ISNUMBER(MATCH(C25,'July 26'!$D$2:$D$300,0)),"Found",IF(ISNUMBER(MATCH(E25,'July 26'!$E$2:$E$300,0)),"Found",IF(ISNUMBER(MATCH(D25,'July 26'!$F$2:$F$300,0)),"Found","Not Found")))</f>
        <v>Found</v>
      </c>
      <c r="AF25" s="33" t="str">
        <f>IF(ISNUMBER(MATCH(C25,'July 27'!$D$2:$D$300,0)),"Found",IF(ISNUMBER(MATCH(E25,'July 27'!$E$2:$E$300,0)),"Found",IF(ISNUMBER(MATCH(D25,'July 27'!$F$2:$F$300,0)),"Found","Not Found")))</f>
        <v>Found</v>
      </c>
      <c r="AG25" s="33" t="str">
        <f>IF(ISNUMBER(MATCH(C25,'July 28'!$D$2:$D$300,0)),"Found",IF(ISNUMBER(MATCH(E25,'July 28'!$E$2:$E$300,0)),"Found",IF(ISNUMBER(MATCH(D25,'July 28'!$F$2:$F$300,0)),"Found","Not Found")))</f>
        <v>Found</v>
      </c>
      <c r="AH25" s="33" t="str">
        <f>IF(ISNUMBER(MATCH(C25,'July 29'!$D$2:$D$300,0)),"Found",IF(ISNUMBER(MATCH(E25,'July 29'!$E$2:$E$300,0)),"Found",IF(ISNUMBER(MATCH(D25,'July 29'!$F$2:$F$300,0)),"Found","Not Found")))</f>
        <v>Found</v>
      </c>
      <c r="AI25" s="71" t="str">
        <f>IF(ISNUMBER(MATCH(C25,'July 30'!$D$2:$D$300,0)),"Found",IF(ISNUMBER(MATCH(E25,'July 30'!$E$2:$E$300,0)),"Found",IF(ISNUMBER(MATCH(D25,'July 30'!$F$2:$F$300,0)),"Found","Not Found")))</f>
        <v>Found</v>
      </c>
      <c r="AJ25" s="33" t="str">
        <f>IF(ISNUMBER(MATCH(C25,'July 31'!$D$2:$D$300,0)),"Found",IF(ISNUMBER(MATCH(E25,'July 31'!$E$2:$E$300,0)),"Found",IF(ISNUMBER(MATCH(D25,'July 31'!$F$2:$F$300,0)),"Found","Not Found")))</f>
        <v>Found</v>
      </c>
      <c r="AK25" s="23">
        <f t="shared" si="0"/>
        <v>28</v>
      </c>
    </row>
    <row r="26" spans="1:37" x14ac:dyDescent="0.25">
      <c r="A26" s="33" t="s">
        <v>781</v>
      </c>
      <c r="B26" s="34" t="s">
        <v>782</v>
      </c>
      <c r="C26" s="29">
        <f>VLOOKUP(B26,'PKII Employee Details'!$A$2:$F$474,3,FALSE)</f>
        <v>719</v>
      </c>
      <c r="D26" s="35" t="str">
        <f>VLOOKUP(B26,'PKII Employee Details'!$A$2:$F$474,4,FALSE)</f>
        <v>Dabasol</v>
      </c>
      <c r="E26" s="35" t="str">
        <f>VLOOKUP(B26,'PKII Employee Details'!$A$2:$F$474,5,FALSE)</f>
        <v>Richy Ian</v>
      </c>
      <c r="F26" s="71" t="str">
        <f>IF(ISNUMBER(MATCH(C26,'July 1'!$D$2:$D$300,0)),"Found",IF(ISNUMBER(MATCH(E26,'July 1'!$E$2:$E$300,0)),"Found",IF(ISNUMBER(MATCH(D26,'July 1'!$F$2:$F$300,0)),"Found","Not Found")))</f>
        <v>Not Found</v>
      </c>
      <c r="G26" s="33" t="str">
        <f>IF(ISNUMBER(MATCH(C26,'July 2'!$D$2:$D$300,0)),"Found",IF(ISNUMBER(MATCH(E26,'July 2'!$E$2:$E$300,0)),"Found",IF(ISNUMBER(MATCH(D26,'July 2'!$F$2:$F$300,0)),"Found","Not Found")))</f>
        <v>Not Found</v>
      </c>
      <c r="H26" s="33" t="str">
        <f>IF(ISNUMBER(MATCH(C26,'July 3'!$D$2:$D$300,0)),"Found",IF(ISNUMBER(MATCH(E26,'July 3'!$E$2:$E$300,0)),"Found",IF(ISNUMBER(MATCH(D26,'July 3'!$F$2:$F$300,0)),"Found","Not Found")))</f>
        <v>Found</v>
      </c>
      <c r="I26" s="33" t="str">
        <f>IF(ISNUMBER(MATCH(C26,'July 4'!$D$2:$D$300,0)),"Found",IF(ISNUMBER(MATCH(E26,'July 4'!$E$2:$E$300,0)),"Found",IF(ISNUMBER(MATCH(D26,'July 4'!$F$2:$F$300,0)),"Found","Not Found")))</f>
        <v>Not Found</v>
      </c>
      <c r="J26" s="33" t="str">
        <f>IF(ISNUMBER(MATCH(C26,'July 5'!$D$2:$D$300,0)),"Found",IF(ISNUMBER(MATCH(E26,'July 5'!$E$2:$E$300,0)),"Found",IF(ISNUMBER(MATCH(D26,'July 5'!$F$2:$F$300,0)),"Found","Not Found")))</f>
        <v>Not Found</v>
      </c>
      <c r="K26" s="33" t="str">
        <f>IF(ISNUMBER(MATCH(C26,'July 6'!$D$2:$D$300,0)),"Found",IF(ISNUMBER(MATCH(E26,'July 6'!$E$2:$E$300,0)),"Found",IF(ISNUMBER(MATCH(D26,'July 6'!$F$2:$F$300,0)),"Found","Not Found")))</f>
        <v>Not Found</v>
      </c>
      <c r="L26" s="33" t="str">
        <f>IF(ISNUMBER(MATCH(C26,'July 7'!$D$2:$D$300,0)),"Found",IF(ISNUMBER(MATCH(E26,'July 7'!$E$2:$E$300,0)),"Found",IF(ISNUMBER(MATCH(D26,'July 7'!$F$2:$F$300,0)),"Found","Not Found")))</f>
        <v>Not Found</v>
      </c>
      <c r="M26" s="33" t="str">
        <f>IF(ISNUMBER(MATCH(C26,'July 8'!$D$2:$D$300,0)),"Found",IF(ISNUMBER(MATCH(E26,'July 8'!$E$2:$E$300,0)),"Found",IF(ISNUMBER(MATCH(D26,'July 8'!$F$2:$F$300,0)),"Found","Not Found")))</f>
        <v>Not Found</v>
      </c>
      <c r="N26" s="33" t="str">
        <f>IF(ISNUMBER(MATCH(C26,'July 9'!$D$2:$D$300,0)),"Found",IF(ISNUMBER(MATCH(E26,'July 9'!$E$2:$E$300,0)),"Found",IF(ISNUMBER(MATCH(D26,'July 9'!$F$2:$F$300,0)),"Found","Not Found")))</f>
        <v>Found</v>
      </c>
      <c r="O26" s="33" t="str">
        <f>IF(ISNUMBER(MATCH(C26,'July 10'!$D$2:$D$300,0)),"Found",IF(ISNUMBER(MATCH(E26,'July 10'!$E$2:$E$300,0)),"Found",IF(ISNUMBER(MATCH(D26,'July 10'!$F$2:$F$300,0)),"Found","Not Found")))</f>
        <v>Not Found</v>
      </c>
      <c r="P26" s="33" t="str">
        <f>IF(ISNUMBER(MATCH(C26,'July 11'!$D$2:$D$300,0)),"Found",IF(ISNUMBER(MATCH(E26,'July 11'!$E$2:$E$300,0)),"Found",IF(ISNUMBER(MATCH(D26,'July 11'!$F$2:$F$300,0)),"Found","Not Found")))</f>
        <v>Not Found</v>
      </c>
      <c r="Q26" s="33" t="str">
        <f>IF(ISNUMBER(MATCH(C26,'July 12'!$D$2:$D$300,0)),"Found",IF(ISNUMBER(MATCH(E26,'July 12'!$E$2:$E$300,0)),"Found",IF(ISNUMBER(MATCH(D26,'July 12'!$F$2:$F$300,0)),"Found","Not Found")))</f>
        <v>Not Found</v>
      </c>
      <c r="R26" s="33" t="str">
        <f>IF(ISNUMBER(MATCH(C26,'July 13'!$D$2:$D$300,0)),"Found",IF(ISNUMBER(MATCH(E26,'July 13'!$E$2:$E$300,0)),"Found",IF(ISNUMBER(MATCH(D26,'July 13'!$F$2:$F$300,0)),"Found","Not Found")))</f>
        <v>Not Found</v>
      </c>
      <c r="S26" s="33" t="str">
        <f>IF(ISNUMBER(MATCH(C26,'July 14'!$D$2:$D$300,0)),"Found",IF(ISNUMBER(MATCH(E26,'July 14'!$E$2:$E$300,0)),"Found",IF(ISNUMBER(MATCH(D26,'July 14'!$F$2:$F$300,0)),"Found","Not Found")))</f>
        <v>Not Found</v>
      </c>
      <c r="T26" s="33" t="str">
        <f>IF(ISNUMBER(MATCH(C26,'July 15'!$D$2:$D$300,0)),"Found",IF(ISNUMBER(MATCH(E26,'July 15'!$E$2:$E$300,0)),"Found",IF(ISNUMBER(MATCH(D26,'July 15'!$F$2:$F$300,0)),"Found","Not Found")))</f>
        <v>Not Found</v>
      </c>
      <c r="U26" s="33" t="str">
        <f>IF(ISNUMBER(MATCH(C26,'July 16'!$D$2:$D$300,0)),"Found",IF(ISNUMBER(MATCH(E26,'July 16'!$E$2:$E$300,0)),"Found",IF(ISNUMBER(MATCH(D26,'July 16'!$F$2:$F$300,0)),"Found","Not Found")))</f>
        <v>Found</v>
      </c>
      <c r="V26" s="33" t="str">
        <f>IF(ISNUMBER(MATCH(C26,'July 17'!$D$2:$D$300,0)),"Found",IF(ISNUMBER(MATCH(E26,'July 17'!$E$2:$E$300,0)),"Found",IF(ISNUMBER(MATCH(D26,'July 17'!$F$2:$F$300,0)),"Found","Not Found")))</f>
        <v>Found</v>
      </c>
      <c r="W26" s="33" t="str">
        <f>IF(ISNUMBER(MATCH(C26,'July 18'!$D$2:$D$300,0)),"Found",IF(ISNUMBER(MATCH(E26,'July 18'!$E$2:$E$300,0)),"Found",IF(ISNUMBER(MATCH(D26,'July 18'!$F$2:$F$300,0)),"Found","Not Found")))</f>
        <v>Not Found</v>
      </c>
      <c r="X26" s="33" t="str">
        <f>IF(ISNUMBER(MATCH(C26,'July 19'!$D$2:$D$300,0)),"Found",IF(ISNUMBER(MATCH(E26,'July 19'!$E$2:$E$300,0)),"Found",IF(ISNUMBER(MATCH(D26,'July 19'!$F$2:$F$300,0)),"Found","Not Found")))</f>
        <v>Found</v>
      </c>
      <c r="Y26" s="33" t="str">
        <f>IF(ISNUMBER(MATCH(C26,'July 20'!$D$2:$D$300,0)),"Found",IF(ISNUMBER(MATCH(E26,'July 20'!$E$2:$E$300,0)),"Found",IF(ISNUMBER(MATCH(D26,'July 20'!$F$2:$F$300,0)),"Found","Not Found")))</f>
        <v>Found</v>
      </c>
      <c r="Z26" s="33" t="str">
        <f>IF(ISNUMBER(MATCH(C26,'July 21'!$D$2:$D$300,0)),"Found",IF(ISNUMBER(MATCH(E26,'July 21'!$E$2:$E$300,0)),"Found",IF(ISNUMBER(MATCH(D26,'July 21'!$F$2:$F$300,0)),"Found","Not Found")))</f>
        <v>Found</v>
      </c>
      <c r="AA26" s="33" t="str">
        <f>IF(ISNUMBER(MATCH(C26,'July 22'!$D$2:$D$300,0)),"Found",IF(ISNUMBER(MATCH(E26,'July 22'!$E$2:$E$300,0)),"Found",IF(ISNUMBER(MATCH(D26,'July 22'!$F$2:$F$300,0)),"Found","Not Found")))</f>
        <v>Found</v>
      </c>
      <c r="AB26" s="33" t="str">
        <f>IF(ISNUMBER(MATCH(C26,'July 23'!$D$2:$D$300,0)),"Found",IF(ISNUMBER(MATCH(E26,'July 23'!$E$2:$E$300,0)),"Found",IF(ISNUMBER(MATCH(D26,'July 23'!$F$2:$F$300,0)),"Found","Not Found")))</f>
        <v>Found</v>
      </c>
      <c r="AC26" s="33" t="str">
        <f>IF(ISNUMBER(MATCH(C26,'July 24'!$D$2:$D$300,0)),"Found",IF(ISNUMBER(MATCH(E26,'July 24'!$E$2:$E$300,0)),"Found",IF(ISNUMBER(MATCH(D26,'July 24'!$F$2:$F$300,0)),"Found","Not Found")))</f>
        <v>Found</v>
      </c>
      <c r="AD26" s="33" t="str">
        <f>IF(ISNUMBER(MATCH(C26,'July 25'!$D$2:$D$300,0)),"Found",IF(ISNUMBER(MATCH(E26,'July 25'!$E$2:$E$300,0)),"Found",IF(ISNUMBER(MATCH(D26,'July 25'!$F$2:$F$300,0)),"Found","Not Found")))</f>
        <v>Found</v>
      </c>
      <c r="AE26" s="33" t="str">
        <f>IF(ISNUMBER(MATCH(C26,'July 26'!$D$2:$D$300,0)),"Found",IF(ISNUMBER(MATCH(E26,'July 26'!$E$2:$E$300,0)),"Found",IF(ISNUMBER(MATCH(D26,'July 26'!$F$2:$F$300,0)),"Found","Not Found")))</f>
        <v>Found</v>
      </c>
      <c r="AF26" s="33" t="str">
        <f>IF(ISNUMBER(MATCH(C26,'July 27'!$D$2:$D$300,0)),"Found",IF(ISNUMBER(MATCH(E26,'July 27'!$E$2:$E$300,0)),"Found",IF(ISNUMBER(MATCH(D26,'July 27'!$F$2:$F$300,0)),"Found","Not Found")))</f>
        <v>Found</v>
      </c>
      <c r="AG26" s="33" t="str">
        <f>IF(ISNUMBER(MATCH(C26,'July 28'!$D$2:$D$300,0)),"Found",IF(ISNUMBER(MATCH(E26,'July 28'!$E$2:$E$300,0)),"Found",IF(ISNUMBER(MATCH(D26,'July 28'!$F$2:$F$300,0)),"Found","Not Found")))</f>
        <v>Found</v>
      </c>
      <c r="AH26" s="33" t="str">
        <f>IF(ISNUMBER(MATCH(C26,'July 29'!$D$2:$D$300,0)),"Found",IF(ISNUMBER(MATCH(E26,'July 29'!$E$2:$E$300,0)),"Found",IF(ISNUMBER(MATCH(D26,'July 29'!$F$2:$F$300,0)),"Found","Not Found")))</f>
        <v>Found</v>
      </c>
      <c r="AI26" s="71" t="str">
        <f>IF(ISNUMBER(MATCH(C26,'July 30'!$D$2:$D$300,0)),"Found",IF(ISNUMBER(MATCH(E26,'July 30'!$E$2:$E$300,0)),"Found",IF(ISNUMBER(MATCH(D26,'July 30'!$F$2:$F$300,0)),"Found","Not Found")))</f>
        <v>Found</v>
      </c>
      <c r="AJ26" s="33" t="str">
        <f>IF(ISNUMBER(MATCH(C26,'July 31'!$D$2:$D$300,0)),"Found",IF(ISNUMBER(MATCH(E26,'July 31'!$E$2:$E$300,0)),"Found",IF(ISNUMBER(MATCH(D26,'July 31'!$F$2:$F$300,0)),"Found","Not Found")))</f>
        <v>Found</v>
      </c>
      <c r="AK26" s="23">
        <f t="shared" si="0"/>
        <v>17</v>
      </c>
    </row>
    <row r="27" spans="1:37" x14ac:dyDescent="0.25">
      <c r="A27" s="33" t="s">
        <v>783</v>
      </c>
      <c r="B27" s="34" t="s">
        <v>784</v>
      </c>
      <c r="C27" s="29">
        <f>VLOOKUP(B27,'PKII Employee Details'!$A$2:$F$474,3,FALSE)</f>
        <v>696</v>
      </c>
      <c r="D27" s="35" t="str">
        <f>VLOOKUP(B27,'PKII Employee Details'!$A$2:$F$474,4,FALSE)</f>
        <v>Danguilan</v>
      </c>
      <c r="E27" s="35" t="str">
        <f>VLOOKUP(B27,'PKII Employee Details'!$A$2:$F$474,5,FALSE)</f>
        <v>Rizalina</v>
      </c>
      <c r="F27" s="71" t="str">
        <f>IF(ISNUMBER(MATCH(C27,'July 1'!$D$2:$D$300,0)),"Found",IF(ISNUMBER(MATCH(E27,'July 1'!$E$2:$E$300,0)),"Found",IF(ISNUMBER(MATCH(D27,'July 1'!$F$2:$F$300,0)),"Found","Not Found")))</f>
        <v>Found</v>
      </c>
      <c r="G27" s="33" t="str">
        <f>IF(ISNUMBER(MATCH(C27,'July 2'!$D$2:$D$300,0)),"Found",IF(ISNUMBER(MATCH(E27,'July 2'!$E$2:$E$300,0)),"Found",IF(ISNUMBER(MATCH(D27,'July 2'!$F$2:$F$300,0)),"Found","Not Found")))</f>
        <v>Found</v>
      </c>
      <c r="H27" s="33" t="str">
        <f>IF(ISNUMBER(MATCH(C27,'July 3'!$D$2:$D$300,0)),"Found",IF(ISNUMBER(MATCH(E27,'July 3'!$E$2:$E$300,0)),"Found",IF(ISNUMBER(MATCH(D27,'July 3'!$F$2:$F$300,0)),"Found","Not Found")))</f>
        <v>Found</v>
      </c>
      <c r="I27" s="33" t="str">
        <f>IF(ISNUMBER(MATCH(C27,'July 4'!$D$2:$D$300,0)),"Found",IF(ISNUMBER(MATCH(E27,'July 4'!$E$2:$E$300,0)),"Found",IF(ISNUMBER(MATCH(D27,'July 4'!$F$2:$F$300,0)),"Found","Not Found")))</f>
        <v>Found</v>
      </c>
      <c r="J27" s="33" t="str">
        <f>IF(ISNUMBER(MATCH(C27,'July 5'!$D$2:$D$300,0)),"Found",IF(ISNUMBER(MATCH(E27,'July 5'!$E$2:$E$300,0)),"Found",IF(ISNUMBER(MATCH(D27,'July 5'!$F$2:$F$300,0)),"Found","Not Found")))</f>
        <v>Found</v>
      </c>
      <c r="K27" s="33" t="str">
        <f>IF(ISNUMBER(MATCH(C27,'July 6'!$D$2:$D$300,0)),"Found",IF(ISNUMBER(MATCH(E27,'July 6'!$E$2:$E$300,0)),"Found",IF(ISNUMBER(MATCH(D27,'July 6'!$F$2:$F$300,0)),"Found","Not Found")))</f>
        <v>Found</v>
      </c>
      <c r="L27" s="33" t="str">
        <f>IF(ISNUMBER(MATCH(C27,'July 7'!$D$2:$D$300,0)),"Found",IF(ISNUMBER(MATCH(E27,'July 7'!$E$2:$E$300,0)),"Found",IF(ISNUMBER(MATCH(D27,'July 7'!$F$2:$F$300,0)),"Found","Not Found")))</f>
        <v>Found</v>
      </c>
      <c r="M27" s="33" t="str">
        <f>IF(ISNUMBER(MATCH(C27,'July 8'!$D$2:$D$300,0)),"Found",IF(ISNUMBER(MATCH(E27,'July 8'!$E$2:$E$300,0)),"Found",IF(ISNUMBER(MATCH(D27,'July 8'!$F$2:$F$300,0)),"Found","Not Found")))</f>
        <v>Found</v>
      </c>
      <c r="N27" s="33" t="str">
        <f>IF(ISNUMBER(MATCH(C27,'July 9'!$D$2:$D$300,0)),"Found",IF(ISNUMBER(MATCH(E27,'July 9'!$E$2:$E$300,0)),"Found",IF(ISNUMBER(MATCH(D27,'July 9'!$F$2:$F$300,0)),"Found","Not Found")))</f>
        <v>Found</v>
      </c>
      <c r="O27" s="33" t="str">
        <f>IF(ISNUMBER(MATCH(C27,'July 10'!$D$2:$D$300,0)),"Found",IF(ISNUMBER(MATCH(E27,'July 10'!$E$2:$E$300,0)),"Found",IF(ISNUMBER(MATCH(D27,'July 10'!$F$2:$F$300,0)),"Found","Not Found")))</f>
        <v>Found</v>
      </c>
      <c r="P27" s="33" t="str">
        <f>IF(ISNUMBER(MATCH(C27,'July 11'!$D$2:$D$300,0)),"Found",IF(ISNUMBER(MATCH(E27,'July 11'!$E$2:$E$300,0)),"Found",IF(ISNUMBER(MATCH(D27,'July 11'!$F$2:$F$300,0)),"Found","Not Found")))</f>
        <v>Found</v>
      </c>
      <c r="Q27" s="33" t="str">
        <f>IF(ISNUMBER(MATCH(C27,'July 12'!$D$2:$D$300,0)),"Found",IF(ISNUMBER(MATCH(E27,'July 12'!$E$2:$E$300,0)),"Found",IF(ISNUMBER(MATCH(D27,'July 12'!$F$2:$F$300,0)),"Found","Not Found")))</f>
        <v>Found</v>
      </c>
      <c r="R27" s="33" t="str">
        <f>IF(ISNUMBER(MATCH(C27,'July 13'!$D$2:$D$300,0)),"Found",IF(ISNUMBER(MATCH(E27,'July 13'!$E$2:$E$300,0)),"Found",IF(ISNUMBER(MATCH(D27,'July 13'!$F$2:$F$300,0)),"Found","Not Found")))</f>
        <v>Found</v>
      </c>
      <c r="S27" s="33" t="str">
        <f>IF(ISNUMBER(MATCH(C27,'July 14'!$D$2:$D$300,0)),"Found",IF(ISNUMBER(MATCH(E27,'July 14'!$E$2:$E$300,0)),"Found",IF(ISNUMBER(MATCH(D27,'July 14'!$F$2:$F$300,0)),"Found","Not Found")))</f>
        <v>Found</v>
      </c>
      <c r="T27" s="33" t="str">
        <f>IF(ISNUMBER(MATCH(C27,'July 15'!$D$2:$D$300,0)),"Found",IF(ISNUMBER(MATCH(E27,'July 15'!$E$2:$E$300,0)),"Found",IF(ISNUMBER(MATCH(D27,'July 15'!$F$2:$F$300,0)),"Found","Not Found")))</f>
        <v>Found</v>
      </c>
      <c r="U27" s="33" t="str">
        <f>IF(ISNUMBER(MATCH(C27,'July 16'!$D$2:$D$300,0)),"Found",IF(ISNUMBER(MATCH(E27,'July 16'!$E$2:$E$300,0)),"Found",IF(ISNUMBER(MATCH(D27,'July 16'!$F$2:$F$300,0)),"Found","Not Found")))</f>
        <v>Found</v>
      </c>
      <c r="V27" s="33" t="str">
        <f>IF(ISNUMBER(MATCH(C27,'July 17'!$D$2:$D$300,0)),"Found",IF(ISNUMBER(MATCH(E27,'July 17'!$E$2:$E$300,0)),"Found",IF(ISNUMBER(MATCH(D27,'July 17'!$F$2:$F$300,0)),"Found","Not Found")))</f>
        <v>Not Found</v>
      </c>
      <c r="W27" s="33" t="str">
        <f>IF(ISNUMBER(MATCH(C27,'July 18'!$D$2:$D$300,0)),"Found",IF(ISNUMBER(MATCH(E27,'July 18'!$E$2:$E$300,0)),"Found",IF(ISNUMBER(MATCH(D27,'July 18'!$F$2:$F$300,0)),"Found","Not Found")))</f>
        <v>Found</v>
      </c>
      <c r="X27" s="33" t="str">
        <f>IF(ISNUMBER(MATCH(C27,'July 19'!$D$2:$D$300,0)),"Found",IF(ISNUMBER(MATCH(E27,'July 19'!$E$2:$E$300,0)),"Found",IF(ISNUMBER(MATCH(D27,'July 19'!$F$2:$F$300,0)),"Found","Not Found")))</f>
        <v>Found</v>
      </c>
      <c r="Y27" s="33" t="str">
        <f>IF(ISNUMBER(MATCH(C27,'July 20'!$D$2:$D$300,0)),"Found",IF(ISNUMBER(MATCH(E27,'July 20'!$E$2:$E$300,0)),"Found",IF(ISNUMBER(MATCH(D27,'July 20'!$F$2:$F$300,0)),"Found","Not Found")))</f>
        <v>Found</v>
      </c>
      <c r="Z27" s="33" t="str">
        <f>IF(ISNUMBER(MATCH(C27,'July 21'!$D$2:$D$300,0)),"Found",IF(ISNUMBER(MATCH(E27,'July 21'!$E$2:$E$300,0)),"Found",IF(ISNUMBER(MATCH(D27,'July 21'!$F$2:$F$300,0)),"Found","Not Found")))</f>
        <v>Found</v>
      </c>
      <c r="AA27" s="33" t="str">
        <f>IF(ISNUMBER(MATCH(C27,'July 22'!$D$2:$D$300,0)),"Found",IF(ISNUMBER(MATCH(E27,'July 22'!$E$2:$E$300,0)),"Found",IF(ISNUMBER(MATCH(D27,'July 22'!$F$2:$F$300,0)),"Found","Not Found")))</f>
        <v>Found</v>
      </c>
      <c r="AB27" s="33" t="str">
        <f>IF(ISNUMBER(MATCH(C27,'July 23'!$D$2:$D$300,0)),"Found",IF(ISNUMBER(MATCH(E27,'July 23'!$E$2:$E$300,0)),"Found",IF(ISNUMBER(MATCH(D27,'July 23'!$F$2:$F$300,0)),"Found","Not Found")))</f>
        <v>Found</v>
      </c>
      <c r="AC27" s="33" t="str">
        <f>IF(ISNUMBER(MATCH(C27,'July 24'!$D$2:$D$300,0)),"Found",IF(ISNUMBER(MATCH(E27,'July 24'!$E$2:$E$300,0)),"Found",IF(ISNUMBER(MATCH(D27,'July 24'!$F$2:$F$300,0)),"Found","Not Found")))</f>
        <v>Found</v>
      </c>
      <c r="AD27" s="33" t="str">
        <f>IF(ISNUMBER(MATCH(C27,'July 25'!$D$2:$D$300,0)),"Found",IF(ISNUMBER(MATCH(E27,'July 25'!$E$2:$E$300,0)),"Found",IF(ISNUMBER(MATCH(D27,'July 25'!$F$2:$F$300,0)),"Found","Not Found")))</f>
        <v>Found</v>
      </c>
      <c r="AE27" s="33" t="str">
        <f>IF(ISNUMBER(MATCH(C27,'July 26'!$D$2:$D$300,0)),"Found",IF(ISNUMBER(MATCH(E27,'July 26'!$E$2:$E$300,0)),"Found",IF(ISNUMBER(MATCH(D27,'July 26'!$F$2:$F$300,0)),"Found","Not Found")))</f>
        <v>Found</v>
      </c>
      <c r="AF27" s="33" t="str">
        <f>IF(ISNUMBER(MATCH(C27,'July 27'!$D$2:$D$300,0)),"Found",IF(ISNUMBER(MATCH(E27,'July 27'!$E$2:$E$300,0)),"Found",IF(ISNUMBER(MATCH(D27,'July 27'!$F$2:$F$300,0)),"Found","Not Found")))</f>
        <v>Found</v>
      </c>
      <c r="AG27" s="33" t="str">
        <f>IF(ISNUMBER(MATCH(C27,'July 28'!$D$2:$D$300,0)),"Found",IF(ISNUMBER(MATCH(E27,'July 28'!$E$2:$E$300,0)),"Found",IF(ISNUMBER(MATCH(D27,'July 28'!$F$2:$F$300,0)),"Found","Not Found")))</f>
        <v>Found</v>
      </c>
      <c r="AH27" s="33" t="str">
        <f>IF(ISNUMBER(MATCH(C27,'July 29'!$D$2:$D$300,0)),"Found",IF(ISNUMBER(MATCH(E27,'July 29'!$E$2:$E$300,0)),"Found",IF(ISNUMBER(MATCH(D27,'July 29'!$F$2:$F$300,0)),"Found","Not Found")))</f>
        <v>Found</v>
      </c>
      <c r="AI27" s="71" t="str">
        <f>IF(ISNUMBER(MATCH(C27,'July 30'!$D$2:$D$300,0)),"Found",IF(ISNUMBER(MATCH(E27,'July 30'!$E$2:$E$300,0)),"Found",IF(ISNUMBER(MATCH(D27,'July 30'!$F$2:$F$300,0)),"Found","Not Found")))</f>
        <v>Found</v>
      </c>
      <c r="AJ27" s="33" t="str">
        <f>IF(ISNUMBER(MATCH(C27,'July 31'!$D$2:$D$300,0)),"Found",IF(ISNUMBER(MATCH(E27,'July 31'!$E$2:$E$300,0)),"Found",IF(ISNUMBER(MATCH(D27,'July 31'!$F$2:$F$300,0)),"Found","Not Found")))</f>
        <v>Found</v>
      </c>
      <c r="AK27" s="23">
        <f t="shared" si="0"/>
        <v>30</v>
      </c>
    </row>
    <row r="28" spans="1:37" x14ac:dyDescent="0.25">
      <c r="A28" s="33" t="s">
        <v>785</v>
      </c>
      <c r="B28" s="34" t="s">
        <v>786</v>
      </c>
      <c r="C28" s="29">
        <f>VLOOKUP(B28,'PKII Employee Details'!$A$2:$F$474,3,FALSE)</f>
        <v>721</v>
      </c>
      <c r="D28" s="35" t="str">
        <f>VLOOKUP(B28,'PKII Employee Details'!$A$2:$F$474,4,FALSE)</f>
        <v>De Jesus</v>
      </c>
      <c r="E28" s="35" t="str">
        <f>VLOOKUP(B28,'PKII Employee Details'!$A$2:$F$474,5,FALSE)</f>
        <v>Joshua James</v>
      </c>
      <c r="F28" s="71" t="str">
        <f>IF(ISNUMBER(MATCH(C28,'July 1'!$D$2:$D$300,0)),"Found",IF(ISNUMBER(MATCH(E28,'July 1'!$E$2:$E$300,0)),"Found",IF(ISNUMBER(MATCH(D28,'July 1'!$F$2:$F$300,0)),"Found","Not Found")))</f>
        <v>Found</v>
      </c>
      <c r="G28" s="33" t="str">
        <f>IF(ISNUMBER(MATCH(C28,'July 2'!$D$2:$D$300,0)),"Found",IF(ISNUMBER(MATCH(E28,'July 2'!$E$2:$E$300,0)),"Found",IF(ISNUMBER(MATCH(D28,'July 2'!$F$2:$F$300,0)),"Found","Not Found")))</f>
        <v>Not Found</v>
      </c>
      <c r="H28" s="33" t="str">
        <f>IF(ISNUMBER(MATCH(C28,'July 3'!$D$2:$D$300,0)),"Found",IF(ISNUMBER(MATCH(E28,'July 3'!$E$2:$E$300,0)),"Found",IF(ISNUMBER(MATCH(D28,'July 3'!$F$2:$F$300,0)),"Found","Not Found")))</f>
        <v>Found</v>
      </c>
      <c r="I28" s="33" t="str">
        <f>IF(ISNUMBER(MATCH(C28,'July 4'!$D$2:$D$300,0)),"Found",IF(ISNUMBER(MATCH(E28,'July 4'!$E$2:$E$300,0)),"Found",IF(ISNUMBER(MATCH(D28,'July 4'!$F$2:$F$300,0)),"Found","Not Found")))</f>
        <v>Found</v>
      </c>
      <c r="J28" s="33" t="str">
        <f>IF(ISNUMBER(MATCH(C28,'July 5'!$D$2:$D$300,0)),"Found",IF(ISNUMBER(MATCH(E28,'July 5'!$E$2:$E$300,0)),"Found",IF(ISNUMBER(MATCH(D28,'July 5'!$F$2:$F$300,0)),"Found","Not Found")))</f>
        <v>Not Found</v>
      </c>
      <c r="K28" s="33" t="str">
        <f>IF(ISNUMBER(MATCH(C28,'July 6'!$D$2:$D$300,0)),"Found",IF(ISNUMBER(MATCH(E28,'July 6'!$E$2:$E$300,0)),"Found",IF(ISNUMBER(MATCH(D28,'July 6'!$F$2:$F$300,0)),"Found","Not Found")))</f>
        <v>Found</v>
      </c>
      <c r="L28" s="33" t="str">
        <f>IF(ISNUMBER(MATCH(C28,'July 7'!$D$2:$D$300,0)),"Found",IF(ISNUMBER(MATCH(E28,'July 7'!$E$2:$E$300,0)),"Found",IF(ISNUMBER(MATCH(D28,'July 7'!$F$2:$F$300,0)),"Found","Not Found")))</f>
        <v>Found</v>
      </c>
      <c r="M28" s="33" t="str">
        <f>IF(ISNUMBER(MATCH(C28,'July 8'!$D$2:$D$300,0)),"Found",IF(ISNUMBER(MATCH(E28,'July 8'!$E$2:$E$300,0)),"Found",IF(ISNUMBER(MATCH(D28,'July 8'!$F$2:$F$300,0)),"Found","Not Found")))</f>
        <v>Found</v>
      </c>
      <c r="N28" s="33" t="str">
        <f>IF(ISNUMBER(MATCH(C28,'July 9'!$D$2:$D$300,0)),"Found",IF(ISNUMBER(MATCH(E28,'July 9'!$E$2:$E$300,0)),"Found",IF(ISNUMBER(MATCH(D28,'July 9'!$F$2:$F$300,0)),"Found","Not Found")))</f>
        <v>Found</v>
      </c>
      <c r="O28" s="33" t="str">
        <f>IF(ISNUMBER(MATCH(C28,'July 10'!$D$2:$D$300,0)),"Found",IF(ISNUMBER(MATCH(E28,'July 10'!$E$2:$E$300,0)),"Found",IF(ISNUMBER(MATCH(D28,'July 10'!$F$2:$F$300,0)),"Found","Not Found")))</f>
        <v>Found</v>
      </c>
      <c r="P28" s="33" t="str">
        <f>IF(ISNUMBER(MATCH(C28,'July 11'!$D$2:$D$300,0)),"Found",IF(ISNUMBER(MATCH(E28,'July 11'!$E$2:$E$300,0)),"Found",IF(ISNUMBER(MATCH(D28,'July 11'!$F$2:$F$300,0)),"Found","Not Found")))</f>
        <v>Not Found</v>
      </c>
      <c r="Q28" s="33" t="str">
        <f>IF(ISNUMBER(MATCH(C28,'July 12'!$D$2:$D$300,0)),"Found",IF(ISNUMBER(MATCH(E28,'July 12'!$E$2:$E$300,0)),"Found",IF(ISNUMBER(MATCH(D28,'July 12'!$F$2:$F$300,0)),"Found","Not Found")))</f>
        <v>Not Found</v>
      </c>
      <c r="R28" s="33" t="str">
        <f>IF(ISNUMBER(MATCH(C28,'July 13'!$D$2:$D$300,0)),"Found",IF(ISNUMBER(MATCH(E28,'July 13'!$E$2:$E$300,0)),"Found",IF(ISNUMBER(MATCH(D28,'July 13'!$F$2:$F$300,0)),"Found","Not Found")))</f>
        <v>Found</v>
      </c>
      <c r="S28" s="33" t="str">
        <f>IF(ISNUMBER(MATCH(C28,'July 14'!$D$2:$D$300,0)),"Found",IF(ISNUMBER(MATCH(E28,'July 14'!$E$2:$E$300,0)),"Found",IF(ISNUMBER(MATCH(D28,'July 14'!$F$2:$F$300,0)),"Found","Not Found")))</f>
        <v>Not Found</v>
      </c>
      <c r="T28" s="33" t="str">
        <f>IF(ISNUMBER(MATCH(C28,'July 15'!$D$2:$D$300,0)),"Found",IF(ISNUMBER(MATCH(E28,'July 15'!$E$2:$E$300,0)),"Found",IF(ISNUMBER(MATCH(D28,'July 15'!$F$2:$F$300,0)),"Found","Not Found")))</f>
        <v>Found</v>
      </c>
      <c r="U28" s="33" t="str">
        <f>IF(ISNUMBER(MATCH(C28,'July 16'!$D$2:$D$300,0)),"Found",IF(ISNUMBER(MATCH(E28,'July 16'!$E$2:$E$300,0)),"Found",IF(ISNUMBER(MATCH(D28,'July 16'!$F$2:$F$300,0)),"Found","Not Found")))</f>
        <v>Not Found</v>
      </c>
      <c r="V28" s="33" t="str">
        <f>IF(ISNUMBER(MATCH(C28,'July 17'!$D$2:$D$300,0)),"Found",IF(ISNUMBER(MATCH(E28,'July 17'!$E$2:$E$300,0)),"Found",IF(ISNUMBER(MATCH(D28,'July 17'!$F$2:$F$300,0)),"Found","Not Found")))</f>
        <v>Not Found</v>
      </c>
      <c r="W28" s="33" t="str">
        <f>IF(ISNUMBER(MATCH(C28,'July 18'!$D$2:$D$300,0)),"Found",IF(ISNUMBER(MATCH(E28,'July 18'!$E$2:$E$300,0)),"Found",IF(ISNUMBER(MATCH(D28,'July 18'!$F$2:$F$300,0)),"Found","Not Found")))</f>
        <v>Not Found</v>
      </c>
      <c r="X28" s="33" t="str">
        <f>IF(ISNUMBER(MATCH(C28,'July 19'!$D$2:$D$300,0)),"Found",IF(ISNUMBER(MATCH(E28,'July 19'!$E$2:$E$300,0)),"Found",IF(ISNUMBER(MATCH(D28,'July 19'!$F$2:$F$300,0)),"Found","Not Found")))</f>
        <v>Found</v>
      </c>
      <c r="Y28" s="33" t="str">
        <f>IF(ISNUMBER(MATCH(C28,'July 20'!$D$2:$D$300,0)),"Found",IF(ISNUMBER(MATCH(E28,'July 20'!$E$2:$E$300,0)),"Found",IF(ISNUMBER(MATCH(D28,'July 20'!$F$2:$F$300,0)),"Found","Not Found")))</f>
        <v>Not Found</v>
      </c>
      <c r="Z28" s="33" t="str">
        <f>IF(ISNUMBER(MATCH(C28,'July 21'!$D$2:$D$300,0)),"Found",IF(ISNUMBER(MATCH(E28,'July 21'!$E$2:$E$300,0)),"Found",IF(ISNUMBER(MATCH(D28,'July 21'!$F$2:$F$300,0)),"Found","Not Found")))</f>
        <v>Found</v>
      </c>
      <c r="AA28" s="33" t="str">
        <f>IF(ISNUMBER(MATCH(C28,'July 22'!$D$2:$D$300,0)),"Found",IF(ISNUMBER(MATCH(E28,'July 22'!$E$2:$E$300,0)),"Found",IF(ISNUMBER(MATCH(D28,'July 22'!$F$2:$F$300,0)),"Found","Not Found")))</f>
        <v>Not Found</v>
      </c>
      <c r="AB28" s="33" t="str">
        <f>IF(ISNUMBER(MATCH(C28,'July 23'!$D$2:$D$300,0)),"Found",IF(ISNUMBER(MATCH(E28,'July 23'!$E$2:$E$300,0)),"Found",IF(ISNUMBER(MATCH(D28,'July 23'!$F$2:$F$300,0)),"Found","Not Found")))</f>
        <v>Not Found</v>
      </c>
      <c r="AC28" s="33" t="str">
        <f>IF(ISNUMBER(MATCH(C28,'July 24'!$D$2:$D$300,0)),"Found",IF(ISNUMBER(MATCH(E28,'July 24'!$E$2:$E$300,0)),"Found",IF(ISNUMBER(MATCH(D28,'July 24'!$F$2:$F$300,0)),"Found","Not Found")))</f>
        <v>Not Found</v>
      </c>
      <c r="AD28" s="33" t="str">
        <f>IF(ISNUMBER(MATCH(C28,'July 25'!$D$2:$D$300,0)),"Found",IF(ISNUMBER(MATCH(E28,'July 25'!$E$2:$E$300,0)),"Found",IF(ISNUMBER(MATCH(D28,'July 25'!$F$2:$F$300,0)),"Found","Not Found")))</f>
        <v>Not Found</v>
      </c>
      <c r="AE28" s="33" t="str">
        <f>IF(ISNUMBER(MATCH(C28,'July 26'!$D$2:$D$300,0)),"Found",IF(ISNUMBER(MATCH(E28,'July 26'!$E$2:$E$300,0)),"Found",IF(ISNUMBER(MATCH(D28,'July 26'!$F$2:$F$300,0)),"Found","Not Found")))</f>
        <v>Not Found</v>
      </c>
      <c r="AF28" s="33" t="str">
        <f>IF(ISNUMBER(MATCH(C28,'July 27'!$D$2:$D$300,0)),"Found",IF(ISNUMBER(MATCH(E28,'July 27'!$E$2:$E$300,0)),"Found",IF(ISNUMBER(MATCH(D28,'July 27'!$F$2:$F$300,0)),"Found","Not Found")))</f>
        <v>Not Found</v>
      </c>
      <c r="AG28" s="33" t="str">
        <f>IF(ISNUMBER(MATCH(C28,'July 28'!$D$2:$D$300,0)),"Found",IF(ISNUMBER(MATCH(E28,'July 28'!$E$2:$E$300,0)),"Found",IF(ISNUMBER(MATCH(D28,'July 28'!$F$2:$F$300,0)),"Found","Not Found")))</f>
        <v>Not Found</v>
      </c>
      <c r="AH28" s="33" t="str">
        <f>IF(ISNUMBER(MATCH(C28,'July 29'!$D$2:$D$300,0)),"Found",IF(ISNUMBER(MATCH(E28,'July 29'!$E$2:$E$300,0)),"Found",IF(ISNUMBER(MATCH(D28,'July 29'!$F$2:$F$300,0)),"Found","Not Found")))</f>
        <v>Not Found</v>
      </c>
      <c r="AI28" s="71" t="str">
        <f>IF(ISNUMBER(MATCH(C28,'July 30'!$D$2:$D$300,0)),"Found",IF(ISNUMBER(MATCH(E28,'July 30'!$E$2:$E$300,0)),"Found",IF(ISNUMBER(MATCH(D28,'July 30'!$F$2:$F$300,0)),"Found","Not Found")))</f>
        <v>Not Found</v>
      </c>
      <c r="AJ28" s="33" t="str">
        <f>IF(ISNUMBER(MATCH(C28,'July 31'!$D$2:$D$300,0)),"Found",IF(ISNUMBER(MATCH(E28,'July 31'!$E$2:$E$300,0)),"Found",IF(ISNUMBER(MATCH(D28,'July 31'!$F$2:$F$300,0)),"Found","Not Found")))</f>
        <v>Not Found</v>
      </c>
      <c r="AK28" s="23">
        <f t="shared" si="0"/>
        <v>12</v>
      </c>
    </row>
    <row r="29" spans="1:37" x14ac:dyDescent="0.25">
      <c r="A29" s="33" t="s">
        <v>787</v>
      </c>
      <c r="B29" s="34" t="s">
        <v>788</v>
      </c>
      <c r="C29" s="29">
        <f>VLOOKUP(B29,'PKII Employee Details'!$A$2:$F$474,3,FALSE)</f>
        <v>724</v>
      </c>
      <c r="D29" s="35" t="str">
        <f>VLOOKUP(B29,'PKII Employee Details'!$A$2:$F$474,4,FALSE)</f>
        <v>De San Jose</v>
      </c>
      <c r="E29" s="35" t="str">
        <f>VLOOKUP(B29,'PKII Employee Details'!$A$2:$F$474,5,FALSE)</f>
        <v>Jenzel Ray</v>
      </c>
      <c r="F29" s="71" t="str">
        <f>IF(ISNUMBER(MATCH(C29,'July 1'!$D$2:$D$300,0)),"Found",IF(ISNUMBER(MATCH(E29,'July 1'!$E$2:$E$300,0)),"Found",IF(ISNUMBER(MATCH(D29,'July 1'!$F$2:$F$300,0)),"Found","Not Found")))</f>
        <v>Found</v>
      </c>
      <c r="G29" s="33" t="str">
        <f>IF(ISNUMBER(MATCH(C29,'July 2'!$D$2:$D$300,0)),"Found",IF(ISNUMBER(MATCH(E29,'July 2'!$E$2:$E$300,0)),"Found",IF(ISNUMBER(MATCH(D29,'July 2'!$F$2:$F$300,0)),"Found","Not Found")))</f>
        <v>Not Found</v>
      </c>
      <c r="H29" s="33" t="str">
        <f>IF(ISNUMBER(MATCH(C29,'July 3'!$D$2:$D$300,0)),"Found",IF(ISNUMBER(MATCH(E29,'July 3'!$E$2:$E$300,0)),"Found",IF(ISNUMBER(MATCH(D29,'July 3'!$F$2:$F$300,0)),"Found","Not Found")))</f>
        <v>Found</v>
      </c>
      <c r="I29" s="33" t="str">
        <f>IF(ISNUMBER(MATCH(C29,'July 4'!$D$2:$D$300,0)),"Found",IF(ISNUMBER(MATCH(E29,'July 4'!$E$2:$E$300,0)),"Found",IF(ISNUMBER(MATCH(D29,'July 4'!$F$2:$F$300,0)),"Found","Not Found")))</f>
        <v>Found</v>
      </c>
      <c r="J29" s="33" t="str">
        <f>IF(ISNUMBER(MATCH(C29,'July 5'!$D$2:$D$300,0)),"Found",IF(ISNUMBER(MATCH(E29,'July 5'!$E$2:$E$300,0)),"Found",IF(ISNUMBER(MATCH(D29,'July 5'!$F$2:$F$300,0)),"Found","Not Found")))</f>
        <v>Not Found</v>
      </c>
      <c r="K29" s="33" t="str">
        <f>IF(ISNUMBER(MATCH(C29,'July 6'!$D$2:$D$300,0)),"Found",IF(ISNUMBER(MATCH(E29,'July 6'!$E$2:$E$300,0)),"Found",IF(ISNUMBER(MATCH(D29,'July 6'!$F$2:$F$300,0)),"Found","Not Found")))</f>
        <v>Found</v>
      </c>
      <c r="L29" s="33" t="str">
        <f>IF(ISNUMBER(MATCH(C29,'July 7'!$D$2:$D$300,0)),"Found",IF(ISNUMBER(MATCH(E29,'July 7'!$E$2:$E$300,0)),"Found",IF(ISNUMBER(MATCH(D29,'July 7'!$F$2:$F$300,0)),"Found","Not Found")))</f>
        <v>Found</v>
      </c>
      <c r="M29" s="33" t="str">
        <f>IF(ISNUMBER(MATCH(C29,'July 8'!$D$2:$D$300,0)),"Found",IF(ISNUMBER(MATCH(E29,'July 8'!$E$2:$E$300,0)),"Found",IF(ISNUMBER(MATCH(D29,'July 8'!$F$2:$F$300,0)),"Found","Not Found")))</f>
        <v>Found</v>
      </c>
      <c r="N29" s="33" t="str">
        <f>IF(ISNUMBER(MATCH(C29,'July 9'!$D$2:$D$300,0)),"Found",IF(ISNUMBER(MATCH(E29,'July 9'!$E$2:$E$300,0)),"Found",IF(ISNUMBER(MATCH(D29,'July 9'!$F$2:$F$300,0)),"Found","Not Found")))</f>
        <v>Found</v>
      </c>
      <c r="O29" s="33" t="str">
        <f>IF(ISNUMBER(MATCH(C29,'July 10'!$D$2:$D$300,0)),"Found",IF(ISNUMBER(MATCH(E29,'July 10'!$E$2:$E$300,0)),"Found",IF(ISNUMBER(MATCH(D29,'July 10'!$F$2:$F$300,0)),"Found","Not Found")))</f>
        <v>Found</v>
      </c>
      <c r="P29" s="33" t="str">
        <f>IF(ISNUMBER(MATCH(C29,'July 11'!$D$2:$D$300,0)),"Found",IF(ISNUMBER(MATCH(E29,'July 11'!$E$2:$E$300,0)),"Found",IF(ISNUMBER(MATCH(D29,'July 11'!$F$2:$F$300,0)),"Found","Not Found")))</f>
        <v>Not Found</v>
      </c>
      <c r="Q29" s="33" t="str">
        <f>IF(ISNUMBER(MATCH(C29,'July 12'!$D$2:$D$300,0)),"Found",IF(ISNUMBER(MATCH(E29,'July 12'!$E$2:$E$300,0)),"Found",IF(ISNUMBER(MATCH(D29,'July 12'!$F$2:$F$300,0)),"Found","Not Found")))</f>
        <v>Found</v>
      </c>
      <c r="R29" s="33" t="str">
        <f>IF(ISNUMBER(MATCH(C29,'July 13'!$D$2:$D$300,0)),"Found",IF(ISNUMBER(MATCH(E29,'July 13'!$E$2:$E$300,0)),"Found",IF(ISNUMBER(MATCH(D29,'July 13'!$F$2:$F$300,0)),"Found","Not Found")))</f>
        <v>Found</v>
      </c>
      <c r="S29" s="33" t="str">
        <f>IF(ISNUMBER(MATCH(C29,'July 14'!$D$2:$D$300,0)),"Found",IF(ISNUMBER(MATCH(E29,'July 14'!$E$2:$E$300,0)),"Found",IF(ISNUMBER(MATCH(D29,'July 14'!$F$2:$F$300,0)),"Found","Not Found")))</f>
        <v>Found</v>
      </c>
      <c r="T29" s="33" t="str">
        <f>IF(ISNUMBER(MATCH(C29,'July 15'!$D$2:$D$300,0)),"Found",IF(ISNUMBER(MATCH(E29,'July 15'!$E$2:$E$300,0)),"Found",IF(ISNUMBER(MATCH(D29,'July 15'!$F$2:$F$300,0)),"Found","Not Found")))</f>
        <v>Found</v>
      </c>
      <c r="U29" s="33" t="str">
        <f>IF(ISNUMBER(MATCH(C29,'July 16'!$D$2:$D$300,0)),"Found",IF(ISNUMBER(MATCH(E29,'July 16'!$E$2:$E$300,0)),"Found",IF(ISNUMBER(MATCH(D29,'July 16'!$F$2:$F$300,0)),"Found","Not Found")))</f>
        <v>Found</v>
      </c>
      <c r="V29" s="33" t="str">
        <f>IF(ISNUMBER(MATCH(C29,'July 17'!$D$2:$D$300,0)),"Found",IF(ISNUMBER(MATCH(E29,'July 17'!$E$2:$E$300,0)),"Found",IF(ISNUMBER(MATCH(D29,'July 17'!$F$2:$F$300,0)),"Found","Not Found")))</f>
        <v>Found</v>
      </c>
      <c r="W29" s="33" t="str">
        <f>IF(ISNUMBER(MATCH(C29,'July 18'!$D$2:$D$300,0)),"Found",IF(ISNUMBER(MATCH(E29,'July 18'!$E$2:$E$300,0)),"Found",IF(ISNUMBER(MATCH(D29,'July 18'!$F$2:$F$300,0)),"Found","Not Found")))</f>
        <v>Not Found</v>
      </c>
      <c r="X29" s="33" t="str">
        <f>IF(ISNUMBER(MATCH(C29,'July 19'!$D$2:$D$300,0)),"Found",IF(ISNUMBER(MATCH(E29,'July 19'!$E$2:$E$300,0)),"Found",IF(ISNUMBER(MATCH(D29,'July 19'!$F$2:$F$300,0)),"Found","Not Found")))</f>
        <v>Not Found</v>
      </c>
      <c r="Y29" s="33" t="str">
        <f>IF(ISNUMBER(MATCH(C29,'July 20'!$D$2:$D$300,0)),"Found",IF(ISNUMBER(MATCH(E29,'July 20'!$E$2:$E$300,0)),"Found",IF(ISNUMBER(MATCH(D29,'July 20'!$F$2:$F$300,0)),"Found","Not Found")))</f>
        <v>Found</v>
      </c>
      <c r="Z29" s="33" t="str">
        <f>IF(ISNUMBER(MATCH(C29,'July 21'!$D$2:$D$300,0)),"Found",IF(ISNUMBER(MATCH(E29,'July 21'!$E$2:$E$300,0)),"Found",IF(ISNUMBER(MATCH(D29,'July 21'!$F$2:$F$300,0)),"Found","Not Found")))</f>
        <v>Found</v>
      </c>
      <c r="AA29" s="33" t="str">
        <f>IF(ISNUMBER(MATCH(C29,'July 22'!$D$2:$D$300,0)),"Found",IF(ISNUMBER(MATCH(E29,'July 22'!$E$2:$E$300,0)),"Found",IF(ISNUMBER(MATCH(D29,'July 22'!$F$2:$F$300,0)),"Found","Not Found")))</f>
        <v>Found</v>
      </c>
      <c r="AB29" s="33" t="str">
        <f>IF(ISNUMBER(MATCH(C29,'July 23'!$D$2:$D$300,0)),"Found",IF(ISNUMBER(MATCH(E29,'July 23'!$E$2:$E$300,0)),"Found",IF(ISNUMBER(MATCH(D29,'July 23'!$F$2:$F$300,0)),"Found","Not Found")))</f>
        <v>Found</v>
      </c>
      <c r="AC29" s="33" t="str">
        <f>IF(ISNUMBER(MATCH(C29,'July 24'!$D$2:$D$300,0)),"Found",IF(ISNUMBER(MATCH(E29,'July 24'!$E$2:$E$300,0)),"Found",IF(ISNUMBER(MATCH(D29,'July 24'!$F$2:$F$300,0)),"Found","Not Found")))</f>
        <v>Found</v>
      </c>
      <c r="AD29" s="33" t="str">
        <f>IF(ISNUMBER(MATCH(C29,'July 25'!$D$2:$D$300,0)),"Found",IF(ISNUMBER(MATCH(E29,'July 25'!$E$2:$E$300,0)),"Found",IF(ISNUMBER(MATCH(D29,'July 25'!$F$2:$F$300,0)),"Found","Not Found")))</f>
        <v>Found</v>
      </c>
      <c r="AE29" s="33" t="str">
        <f>IF(ISNUMBER(MATCH(C29,'July 26'!$D$2:$D$300,0)),"Found",IF(ISNUMBER(MATCH(E29,'July 26'!$E$2:$E$300,0)),"Found",IF(ISNUMBER(MATCH(D29,'July 26'!$F$2:$F$300,0)),"Found","Not Found")))</f>
        <v>Found</v>
      </c>
      <c r="AF29" s="33" t="str">
        <f>IF(ISNUMBER(MATCH(C29,'July 27'!$D$2:$D$300,0)),"Found",IF(ISNUMBER(MATCH(E29,'July 27'!$E$2:$E$300,0)),"Found",IF(ISNUMBER(MATCH(D29,'July 27'!$F$2:$F$300,0)),"Found","Not Found")))</f>
        <v>Found</v>
      </c>
      <c r="AG29" s="33" t="str">
        <f>IF(ISNUMBER(MATCH(C29,'July 28'!$D$2:$D$300,0)),"Found",IF(ISNUMBER(MATCH(E29,'July 28'!$E$2:$E$300,0)),"Found",IF(ISNUMBER(MATCH(D29,'July 28'!$F$2:$F$300,0)),"Found","Not Found")))</f>
        <v>Found</v>
      </c>
      <c r="AH29" s="33" t="str">
        <f>IF(ISNUMBER(MATCH(C29,'July 29'!$D$2:$D$300,0)),"Found",IF(ISNUMBER(MATCH(E29,'July 29'!$E$2:$E$300,0)),"Found",IF(ISNUMBER(MATCH(D29,'July 29'!$F$2:$F$300,0)),"Found","Not Found")))</f>
        <v>Found</v>
      </c>
      <c r="AI29" s="71" t="str">
        <f>IF(ISNUMBER(MATCH(C29,'July 30'!$D$2:$D$300,0)),"Found",IF(ISNUMBER(MATCH(E29,'July 30'!$E$2:$E$300,0)),"Found",IF(ISNUMBER(MATCH(D29,'July 30'!$F$2:$F$300,0)),"Found","Not Found")))</f>
        <v>Found</v>
      </c>
      <c r="AJ29" s="33" t="str">
        <f>IF(ISNUMBER(MATCH(C29,'July 31'!$D$2:$D$300,0)),"Found",IF(ISNUMBER(MATCH(E29,'July 31'!$E$2:$E$300,0)),"Found",IF(ISNUMBER(MATCH(D29,'July 31'!$F$2:$F$300,0)),"Found","Not Found")))</f>
        <v>Found</v>
      </c>
      <c r="AK29" s="23">
        <f t="shared" si="0"/>
        <v>26</v>
      </c>
    </row>
    <row r="30" spans="1:37" x14ac:dyDescent="0.25">
      <c r="A30" s="33" t="s">
        <v>789</v>
      </c>
      <c r="B30" s="34" t="s">
        <v>790</v>
      </c>
      <c r="C30" s="29">
        <f>VLOOKUP(B30,'PKII Employee Details'!$A$2:$F$474,3,FALSE)</f>
        <v>766</v>
      </c>
      <c r="D30" s="35" t="str">
        <f>VLOOKUP(B30,'PKII Employee Details'!$A$2:$F$474,4,FALSE)</f>
        <v>Dela Rama</v>
      </c>
      <c r="E30" s="35" t="str">
        <f>VLOOKUP(B30,'PKII Employee Details'!$A$2:$F$474,5,FALSE)</f>
        <v>Raymond Joseph</v>
      </c>
      <c r="F30" s="71" t="str">
        <f>IF(ISNUMBER(MATCH(C30,'July 1'!$D$2:$D$300,0)),"Found",IF(ISNUMBER(MATCH(E30,'July 1'!$E$2:$E$300,0)),"Found",IF(ISNUMBER(MATCH(D30,'July 1'!$F$2:$F$300,0)),"Found","Not Found")))</f>
        <v>Found</v>
      </c>
      <c r="G30" s="33" t="str">
        <f>IF(ISNUMBER(MATCH(C30,'July 2'!$D$2:$D$300,0)),"Found",IF(ISNUMBER(MATCH(E30,'July 2'!$E$2:$E$300,0)),"Found",IF(ISNUMBER(MATCH(D30,'July 2'!$F$2:$F$300,0)),"Found","Not Found")))</f>
        <v>Not Found</v>
      </c>
      <c r="H30" s="33" t="str">
        <f>IF(ISNUMBER(MATCH(C30,'July 3'!$D$2:$D$300,0)),"Found",IF(ISNUMBER(MATCH(E30,'July 3'!$E$2:$E$300,0)),"Found",IF(ISNUMBER(MATCH(D30,'July 3'!$F$2:$F$300,0)),"Found","Not Found")))</f>
        <v>Found</v>
      </c>
      <c r="I30" s="33" t="str">
        <f>IF(ISNUMBER(MATCH(C30,'July 4'!$D$2:$D$300,0)),"Found",IF(ISNUMBER(MATCH(E30,'July 4'!$E$2:$E$300,0)),"Found",IF(ISNUMBER(MATCH(D30,'July 4'!$F$2:$F$300,0)),"Found","Not Found")))</f>
        <v>Not Found</v>
      </c>
      <c r="J30" s="33" t="str">
        <f>IF(ISNUMBER(MATCH(C30,'July 5'!$D$2:$D$300,0)),"Found",IF(ISNUMBER(MATCH(E30,'July 5'!$E$2:$E$300,0)),"Found",IF(ISNUMBER(MATCH(D30,'July 5'!$F$2:$F$300,0)),"Found","Not Found")))</f>
        <v>Not Found</v>
      </c>
      <c r="K30" s="33" t="str">
        <f>IF(ISNUMBER(MATCH(C30,'July 6'!$D$2:$D$300,0)),"Found",IF(ISNUMBER(MATCH(E30,'July 6'!$E$2:$E$300,0)),"Found",IF(ISNUMBER(MATCH(D30,'July 6'!$F$2:$F$300,0)),"Found","Not Found")))</f>
        <v>Found</v>
      </c>
      <c r="L30" s="33" t="str">
        <f>IF(ISNUMBER(MATCH(C30,'July 7'!$D$2:$D$300,0)),"Found",IF(ISNUMBER(MATCH(E30,'July 7'!$E$2:$E$300,0)),"Found",IF(ISNUMBER(MATCH(D30,'July 7'!$F$2:$F$300,0)),"Found","Not Found")))</f>
        <v>Found</v>
      </c>
      <c r="M30" s="33" t="str">
        <f>IF(ISNUMBER(MATCH(C30,'July 8'!$D$2:$D$300,0)),"Found",IF(ISNUMBER(MATCH(E30,'July 8'!$E$2:$E$300,0)),"Found",IF(ISNUMBER(MATCH(D30,'July 8'!$F$2:$F$300,0)),"Found","Not Found")))</f>
        <v>Found</v>
      </c>
      <c r="N30" s="33" t="str">
        <f>IF(ISNUMBER(MATCH(C30,'July 9'!$D$2:$D$300,0)),"Found",IF(ISNUMBER(MATCH(E30,'July 9'!$E$2:$E$300,0)),"Found",IF(ISNUMBER(MATCH(D30,'July 9'!$F$2:$F$300,0)),"Found","Not Found")))</f>
        <v>Found</v>
      </c>
      <c r="O30" s="33" t="str">
        <f>IF(ISNUMBER(MATCH(C30,'July 10'!$D$2:$D$300,0)),"Found",IF(ISNUMBER(MATCH(E30,'July 10'!$E$2:$E$300,0)),"Found",IF(ISNUMBER(MATCH(D30,'July 10'!$F$2:$F$300,0)),"Found","Not Found")))</f>
        <v>Not Found</v>
      </c>
      <c r="P30" s="33" t="str">
        <f>IF(ISNUMBER(MATCH(C30,'July 11'!$D$2:$D$300,0)),"Found",IF(ISNUMBER(MATCH(E30,'July 11'!$E$2:$E$300,0)),"Found",IF(ISNUMBER(MATCH(D30,'July 11'!$F$2:$F$300,0)),"Found","Not Found")))</f>
        <v>Not Found</v>
      </c>
      <c r="Q30" s="33" t="str">
        <f>IF(ISNUMBER(MATCH(C30,'July 12'!$D$2:$D$300,0)),"Found",IF(ISNUMBER(MATCH(E30,'July 12'!$E$2:$E$300,0)),"Found",IF(ISNUMBER(MATCH(D30,'July 12'!$F$2:$F$300,0)),"Found","Not Found")))</f>
        <v>Not Found</v>
      </c>
      <c r="R30" s="33" t="str">
        <f>IF(ISNUMBER(MATCH(C30,'July 13'!$D$2:$D$300,0)),"Found",IF(ISNUMBER(MATCH(E30,'July 13'!$E$2:$E$300,0)),"Found",IF(ISNUMBER(MATCH(D30,'July 13'!$F$2:$F$300,0)),"Found","Not Found")))</f>
        <v>Found</v>
      </c>
      <c r="S30" s="33" t="str">
        <f>IF(ISNUMBER(MATCH(C30,'July 14'!$D$2:$D$300,0)),"Found",IF(ISNUMBER(MATCH(E30,'July 14'!$E$2:$E$300,0)),"Found",IF(ISNUMBER(MATCH(D30,'July 14'!$F$2:$F$300,0)),"Found","Not Found")))</f>
        <v>Found</v>
      </c>
      <c r="T30" s="33" t="str">
        <f>IF(ISNUMBER(MATCH(C30,'July 15'!$D$2:$D$300,0)),"Found",IF(ISNUMBER(MATCH(E30,'July 15'!$E$2:$E$300,0)),"Found",IF(ISNUMBER(MATCH(D30,'July 15'!$F$2:$F$300,0)),"Found","Not Found")))</f>
        <v>Found</v>
      </c>
      <c r="U30" s="33" t="str">
        <f>IF(ISNUMBER(MATCH(C30,'July 16'!$D$2:$D$300,0)),"Found",IF(ISNUMBER(MATCH(E30,'July 16'!$E$2:$E$300,0)),"Found",IF(ISNUMBER(MATCH(D30,'July 16'!$F$2:$F$300,0)),"Found","Not Found")))</f>
        <v>Found</v>
      </c>
      <c r="V30" s="33" t="str">
        <f>IF(ISNUMBER(MATCH(C30,'July 17'!$D$2:$D$300,0)),"Found",IF(ISNUMBER(MATCH(E30,'July 17'!$E$2:$E$300,0)),"Found",IF(ISNUMBER(MATCH(D30,'July 17'!$F$2:$F$300,0)),"Found","Not Found")))</f>
        <v>Found</v>
      </c>
      <c r="W30" s="33" t="str">
        <f>IF(ISNUMBER(MATCH(C30,'July 18'!$D$2:$D$300,0)),"Found",IF(ISNUMBER(MATCH(E30,'July 18'!$E$2:$E$300,0)),"Found",IF(ISNUMBER(MATCH(D30,'July 18'!$F$2:$F$300,0)),"Found","Not Found")))</f>
        <v>Not Found</v>
      </c>
      <c r="X30" s="33" t="str">
        <f>IF(ISNUMBER(MATCH(C30,'July 19'!$D$2:$D$300,0)),"Found",IF(ISNUMBER(MATCH(E30,'July 19'!$E$2:$E$300,0)),"Found",IF(ISNUMBER(MATCH(D30,'July 19'!$F$2:$F$300,0)),"Found","Not Found")))</f>
        <v>Not Found</v>
      </c>
      <c r="Y30" s="33" t="str">
        <f>IF(ISNUMBER(MATCH(C30,'July 20'!$D$2:$D$300,0)),"Found",IF(ISNUMBER(MATCH(E30,'July 20'!$E$2:$E$300,0)),"Found",IF(ISNUMBER(MATCH(D30,'July 20'!$F$2:$F$300,0)),"Found","Not Found")))</f>
        <v>Found</v>
      </c>
      <c r="Z30" s="33" t="str">
        <f>IF(ISNUMBER(MATCH(C30,'July 21'!$D$2:$D$300,0)),"Found",IF(ISNUMBER(MATCH(E30,'July 21'!$E$2:$E$300,0)),"Found",IF(ISNUMBER(MATCH(D30,'July 21'!$F$2:$F$300,0)),"Found","Not Found")))</f>
        <v>Found</v>
      </c>
      <c r="AA30" s="33" t="str">
        <f>IF(ISNUMBER(MATCH(C30,'July 22'!$D$2:$D$300,0)),"Found",IF(ISNUMBER(MATCH(E30,'July 22'!$E$2:$E$300,0)),"Found",IF(ISNUMBER(MATCH(D30,'July 22'!$F$2:$F$300,0)),"Found","Not Found")))</f>
        <v>Found</v>
      </c>
      <c r="AB30" s="33" t="str">
        <f>IF(ISNUMBER(MATCH(C30,'July 23'!$D$2:$D$300,0)),"Found",IF(ISNUMBER(MATCH(E30,'July 23'!$E$2:$E$300,0)),"Found",IF(ISNUMBER(MATCH(D30,'July 23'!$F$2:$F$300,0)),"Found","Not Found")))</f>
        <v>Found</v>
      </c>
      <c r="AC30" s="33" t="str">
        <f>IF(ISNUMBER(MATCH(C30,'July 24'!$D$2:$D$300,0)),"Found",IF(ISNUMBER(MATCH(E30,'July 24'!$E$2:$E$300,0)),"Found",IF(ISNUMBER(MATCH(D30,'July 24'!$F$2:$F$300,0)),"Found","Not Found")))</f>
        <v>Found</v>
      </c>
      <c r="AD30" s="33" t="str">
        <f>IF(ISNUMBER(MATCH(C30,'July 25'!$D$2:$D$300,0)),"Found",IF(ISNUMBER(MATCH(E30,'July 25'!$E$2:$E$300,0)),"Found",IF(ISNUMBER(MATCH(D30,'July 25'!$F$2:$F$300,0)),"Found","Not Found")))</f>
        <v>Not Found</v>
      </c>
      <c r="AE30" s="33" t="str">
        <f>IF(ISNUMBER(MATCH(C30,'July 26'!$D$2:$D$300,0)),"Found",IF(ISNUMBER(MATCH(E30,'July 26'!$E$2:$E$300,0)),"Found",IF(ISNUMBER(MATCH(D30,'July 26'!$F$2:$F$300,0)),"Found","Not Found")))</f>
        <v>Not Found</v>
      </c>
      <c r="AF30" s="33" t="str">
        <f>IF(ISNUMBER(MATCH(C30,'July 27'!$D$2:$D$300,0)),"Found",IF(ISNUMBER(MATCH(E30,'July 27'!$E$2:$E$300,0)),"Found",IF(ISNUMBER(MATCH(D30,'July 27'!$F$2:$F$300,0)),"Found","Not Found")))</f>
        <v>Found</v>
      </c>
      <c r="AG30" s="33" t="str">
        <f>IF(ISNUMBER(MATCH(C30,'July 28'!$D$2:$D$300,0)),"Found",IF(ISNUMBER(MATCH(E30,'July 28'!$E$2:$E$300,0)),"Found",IF(ISNUMBER(MATCH(D30,'July 28'!$F$2:$F$300,0)),"Found","Not Found")))</f>
        <v>Found</v>
      </c>
      <c r="AH30" s="33" t="str">
        <f>IF(ISNUMBER(MATCH(C30,'July 29'!$D$2:$D$300,0)),"Found",IF(ISNUMBER(MATCH(E30,'July 29'!$E$2:$E$300,0)),"Found",IF(ISNUMBER(MATCH(D30,'July 29'!$F$2:$F$300,0)),"Found","Not Found")))</f>
        <v>Not Found</v>
      </c>
      <c r="AI30" s="71" t="str">
        <f>IF(ISNUMBER(MATCH(C30,'July 30'!$D$2:$D$300,0)),"Found",IF(ISNUMBER(MATCH(E30,'July 30'!$E$2:$E$300,0)),"Found",IF(ISNUMBER(MATCH(D30,'July 30'!$F$2:$F$300,0)),"Found","Not Found")))</f>
        <v>Found</v>
      </c>
      <c r="AJ30" s="33" t="str">
        <f>IF(ISNUMBER(MATCH(C30,'July 31'!$D$2:$D$300,0)),"Found",IF(ISNUMBER(MATCH(E30,'July 31'!$E$2:$E$300,0)),"Found",IF(ISNUMBER(MATCH(D30,'July 31'!$F$2:$F$300,0)),"Found","Not Found")))</f>
        <v>Not Found</v>
      </c>
      <c r="AK30" s="23">
        <f t="shared" si="0"/>
        <v>19</v>
      </c>
    </row>
    <row r="31" spans="1:37" x14ac:dyDescent="0.25">
      <c r="A31" s="33" t="s">
        <v>791</v>
      </c>
      <c r="B31" s="34" t="s">
        <v>792</v>
      </c>
      <c r="C31" s="29">
        <f>VLOOKUP(B31,'PKII Employee Details'!$A$2:$F$474,3,FALSE)</f>
        <v>144</v>
      </c>
      <c r="D31" s="35" t="str">
        <f>VLOOKUP(B31,'PKII Employee Details'!$A$2:$F$474,4,FALSE)</f>
        <v>Dela Torre</v>
      </c>
      <c r="E31" s="35" t="str">
        <f>VLOOKUP(B31,'PKII Employee Details'!$A$2:$F$474,5,FALSE)</f>
        <v>Antonio Maria</v>
      </c>
      <c r="F31" s="71" t="str">
        <f>IF(ISNUMBER(MATCH(C31,'July 1'!$D$2:$D$300,0)),"Found",IF(ISNUMBER(MATCH(E31,'July 1'!$E$2:$E$300,0)),"Found",IF(ISNUMBER(MATCH(D31,'July 1'!$F$2:$F$300,0)),"Found","Not Found")))</f>
        <v>Found</v>
      </c>
      <c r="G31" s="33" t="str">
        <f>IF(ISNUMBER(MATCH(C31,'July 2'!$D$2:$D$300,0)),"Found",IF(ISNUMBER(MATCH(E31,'July 2'!$E$2:$E$300,0)),"Found",IF(ISNUMBER(MATCH(D31,'July 2'!$F$2:$F$300,0)),"Found","Not Found")))</f>
        <v>Found</v>
      </c>
      <c r="H31" s="33" t="str">
        <f>IF(ISNUMBER(MATCH(C31,'July 3'!$D$2:$D$300,0)),"Found",IF(ISNUMBER(MATCH(E31,'July 3'!$E$2:$E$300,0)),"Found",IF(ISNUMBER(MATCH(D31,'July 3'!$F$2:$F$300,0)),"Found","Not Found")))</f>
        <v>Found</v>
      </c>
      <c r="I31" s="33" t="str">
        <f>IF(ISNUMBER(MATCH(C31,'July 4'!$D$2:$D$300,0)),"Found",IF(ISNUMBER(MATCH(E31,'July 4'!$E$2:$E$300,0)),"Found",IF(ISNUMBER(MATCH(D31,'July 4'!$F$2:$F$300,0)),"Found","Not Found")))</f>
        <v>Not Found</v>
      </c>
      <c r="J31" s="33" t="str">
        <f>IF(ISNUMBER(MATCH(C31,'July 5'!$D$2:$D$300,0)),"Found",IF(ISNUMBER(MATCH(E31,'July 5'!$E$2:$E$300,0)),"Found",IF(ISNUMBER(MATCH(D31,'July 5'!$F$2:$F$300,0)),"Found","Not Found")))</f>
        <v>Not Found</v>
      </c>
      <c r="K31" s="33" t="str">
        <f>IF(ISNUMBER(MATCH(C31,'July 6'!$D$2:$D$300,0)),"Found",IF(ISNUMBER(MATCH(E31,'July 6'!$E$2:$E$300,0)),"Found",IF(ISNUMBER(MATCH(D31,'July 6'!$F$2:$F$300,0)),"Found","Not Found")))</f>
        <v>Found</v>
      </c>
      <c r="L31" s="33" t="str">
        <f>IF(ISNUMBER(MATCH(C31,'July 7'!$D$2:$D$300,0)),"Found",IF(ISNUMBER(MATCH(E31,'July 7'!$E$2:$E$300,0)),"Found",IF(ISNUMBER(MATCH(D31,'July 7'!$F$2:$F$300,0)),"Found","Not Found")))</f>
        <v>Found</v>
      </c>
      <c r="M31" s="33" t="str">
        <f>IF(ISNUMBER(MATCH(C31,'July 8'!$D$2:$D$300,0)),"Found",IF(ISNUMBER(MATCH(E31,'July 8'!$E$2:$E$300,0)),"Found",IF(ISNUMBER(MATCH(D31,'July 8'!$F$2:$F$300,0)),"Found","Not Found")))</f>
        <v>Found</v>
      </c>
      <c r="N31" s="33" t="str">
        <f>IF(ISNUMBER(MATCH(C31,'July 9'!$D$2:$D$300,0)),"Found",IF(ISNUMBER(MATCH(E31,'July 9'!$E$2:$E$300,0)),"Found",IF(ISNUMBER(MATCH(D31,'July 9'!$F$2:$F$300,0)),"Found","Not Found")))</f>
        <v>Found</v>
      </c>
      <c r="O31" s="33" t="str">
        <f>IF(ISNUMBER(MATCH(C31,'July 10'!$D$2:$D$300,0)),"Found",IF(ISNUMBER(MATCH(E31,'July 10'!$E$2:$E$300,0)),"Found",IF(ISNUMBER(MATCH(D31,'July 10'!$F$2:$F$300,0)),"Found","Not Found")))</f>
        <v>Found</v>
      </c>
      <c r="P31" s="33" t="str">
        <f>IF(ISNUMBER(MATCH(C31,'July 11'!$D$2:$D$300,0)),"Found",IF(ISNUMBER(MATCH(E31,'July 11'!$E$2:$E$300,0)),"Found",IF(ISNUMBER(MATCH(D31,'July 11'!$F$2:$F$300,0)),"Found","Not Found")))</f>
        <v>Not Found</v>
      </c>
      <c r="Q31" s="33" t="str">
        <f>IF(ISNUMBER(MATCH(C31,'July 12'!$D$2:$D$300,0)),"Found",IF(ISNUMBER(MATCH(E31,'July 12'!$E$2:$E$300,0)),"Found",IF(ISNUMBER(MATCH(D31,'July 12'!$F$2:$F$300,0)),"Found","Not Found")))</f>
        <v>Found</v>
      </c>
      <c r="R31" s="33" t="str">
        <f>IF(ISNUMBER(MATCH(C31,'July 13'!$D$2:$D$300,0)),"Found",IF(ISNUMBER(MATCH(E31,'July 13'!$E$2:$E$300,0)),"Found",IF(ISNUMBER(MATCH(D31,'July 13'!$F$2:$F$300,0)),"Found","Not Found")))</f>
        <v>Not Found</v>
      </c>
      <c r="S31" s="33" t="str">
        <f>IF(ISNUMBER(MATCH(C31,'July 14'!$D$2:$D$300,0)),"Found",IF(ISNUMBER(MATCH(E31,'July 14'!$E$2:$E$300,0)),"Found",IF(ISNUMBER(MATCH(D31,'July 14'!$F$2:$F$300,0)),"Found","Not Found")))</f>
        <v>Found</v>
      </c>
      <c r="T31" s="33" t="str">
        <f>IF(ISNUMBER(MATCH(C31,'July 15'!$D$2:$D$300,0)),"Found",IF(ISNUMBER(MATCH(E31,'July 15'!$E$2:$E$300,0)),"Found",IF(ISNUMBER(MATCH(D31,'July 15'!$F$2:$F$300,0)),"Found","Not Found")))</f>
        <v>Found</v>
      </c>
      <c r="U31" s="33" t="str">
        <f>IF(ISNUMBER(MATCH(C31,'July 16'!$D$2:$D$300,0)),"Found",IF(ISNUMBER(MATCH(E31,'July 16'!$E$2:$E$300,0)),"Found",IF(ISNUMBER(MATCH(D31,'July 16'!$F$2:$F$300,0)),"Found","Not Found")))</f>
        <v>Found</v>
      </c>
      <c r="V31" s="33" t="str">
        <f>IF(ISNUMBER(MATCH(C31,'July 17'!$D$2:$D$300,0)),"Found",IF(ISNUMBER(MATCH(E31,'July 17'!$E$2:$E$300,0)),"Found",IF(ISNUMBER(MATCH(D31,'July 17'!$F$2:$F$300,0)),"Found","Not Found")))</f>
        <v>Found</v>
      </c>
      <c r="W31" s="33" t="str">
        <f>IF(ISNUMBER(MATCH(C31,'July 18'!$D$2:$D$300,0)),"Found",IF(ISNUMBER(MATCH(E31,'July 18'!$E$2:$E$300,0)),"Found",IF(ISNUMBER(MATCH(D31,'July 18'!$F$2:$F$300,0)),"Found","Not Found")))</f>
        <v>Not Found</v>
      </c>
      <c r="X31" s="33" t="str">
        <f>IF(ISNUMBER(MATCH(C31,'July 19'!$D$2:$D$300,0)),"Found",IF(ISNUMBER(MATCH(E31,'July 19'!$E$2:$E$300,0)),"Found",IF(ISNUMBER(MATCH(D31,'July 19'!$F$2:$F$300,0)),"Found","Not Found")))</f>
        <v>Not Found</v>
      </c>
      <c r="Y31" s="33" t="str">
        <f>IF(ISNUMBER(MATCH(C31,'July 20'!$D$2:$D$300,0)),"Found",IF(ISNUMBER(MATCH(E31,'July 20'!$E$2:$E$300,0)),"Found",IF(ISNUMBER(MATCH(D31,'July 20'!$F$2:$F$300,0)),"Found","Not Found")))</f>
        <v>Found</v>
      </c>
      <c r="Z31" s="33" t="str">
        <f>IF(ISNUMBER(MATCH(C31,'July 21'!$D$2:$D$300,0)),"Found",IF(ISNUMBER(MATCH(E31,'July 21'!$E$2:$E$300,0)),"Found",IF(ISNUMBER(MATCH(D31,'July 21'!$F$2:$F$300,0)),"Found","Not Found")))</f>
        <v>Found</v>
      </c>
      <c r="AA31" s="33" t="str">
        <f>IF(ISNUMBER(MATCH(C31,'July 22'!$D$2:$D$300,0)),"Found",IF(ISNUMBER(MATCH(E31,'July 22'!$E$2:$E$300,0)),"Found",IF(ISNUMBER(MATCH(D31,'July 22'!$F$2:$F$300,0)),"Found","Not Found")))</f>
        <v>Found</v>
      </c>
      <c r="AB31" s="33" t="str">
        <f>IF(ISNUMBER(MATCH(C31,'July 23'!$D$2:$D$300,0)),"Found",IF(ISNUMBER(MATCH(E31,'July 23'!$E$2:$E$300,0)),"Found",IF(ISNUMBER(MATCH(D31,'July 23'!$F$2:$F$300,0)),"Found","Not Found")))</f>
        <v>Found</v>
      </c>
      <c r="AC31" s="33" t="str">
        <f>IF(ISNUMBER(MATCH(C31,'July 24'!$D$2:$D$300,0)),"Found",IF(ISNUMBER(MATCH(E31,'July 24'!$E$2:$E$300,0)),"Found",IF(ISNUMBER(MATCH(D31,'July 24'!$F$2:$F$300,0)),"Found","Not Found")))</f>
        <v>Found</v>
      </c>
      <c r="AD31" s="33" t="str">
        <f>IF(ISNUMBER(MATCH(C31,'July 25'!$D$2:$D$300,0)),"Found",IF(ISNUMBER(MATCH(E31,'July 25'!$E$2:$E$300,0)),"Found",IF(ISNUMBER(MATCH(D31,'July 25'!$F$2:$F$300,0)),"Found","Not Found")))</f>
        <v>Not Found</v>
      </c>
      <c r="AE31" s="33" t="str">
        <f>IF(ISNUMBER(MATCH(C31,'July 26'!$D$2:$D$300,0)),"Found",IF(ISNUMBER(MATCH(E31,'July 26'!$E$2:$E$300,0)),"Found",IF(ISNUMBER(MATCH(D31,'July 26'!$F$2:$F$300,0)),"Found","Not Found")))</f>
        <v>Not Found</v>
      </c>
      <c r="AF31" s="33" t="str">
        <f>IF(ISNUMBER(MATCH(C31,'July 27'!$D$2:$D$300,0)),"Found",IF(ISNUMBER(MATCH(E31,'July 27'!$E$2:$E$300,0)),"Found",IF(ISNUMBER(MATCH(D31,'July 27'!$F$2:$F$300,0)),"Found","Not Found")))</f>
        <v>Found</v>
      </c>
      <c r="AG31" s="33" t="str">
        <f>IF(ISNUMBER(MATCH(C31,'July 28'!$D$2:$D$300,0)),"Found",IF(ISNUMBER(MATCH(E31,'July 28'!$E$2:$E$300,0)),"Found",IF(ISNUMBER(MATCH(D31,'July 28'!$F$2:$F$300,0)),"Found","Not Found")))</f>
        <v>Found</v>
      </c>
      <c r="AH31" s="33" t="str">
        <f>IF(ISNUMBER(MATCH(C31,'July 29'!$D$2:$D$300,0)),"Found",IF(ISNUMBER(MATCH(E31,'July 29'!$E$2:$E$300,0)),"Found",IF(ISNUMBER(MATCH(D31,'July 29'!$F$2:$F$300,0)),"Found","Not Found")))</f>
        <v>Found</v>
      </c>
      <c r="AI31" s="71" t="str">
        <f>IF(ISNUMBER(MATCH(C31,'July 30'!$D$2:$D$300,0)),"Found",IF(ISNUMBER(MATCH(E31,'July 30'!$E$2:$E$300,0)),"Found",IF(ISNUMBER(MATCH(D31,'July 30'!$F$2:$F$300,0)),"Found","Not Found")))</f>
        <v>Found</v>
      </c>
      <c r="AJ31" s="33" t="str">
        <f>IF(ISNUMBER(MATCH(C31,'July 31'!$D$2:$D$300,0)),"Found",IF(ISNUMBER(MATCH(E31,'July 31'!$E$2:$E$300,0)),"Found",IF(ISNUMBER(MATCH(D31,'July 31'!$F$2:$F$300,0)),"Found","Not Found")))</f>
        <v>Not Found</v>
      </c>
      <c r="AK31" s="23">
        <f t="shared" si="0"/>
        <v>22</v>
      </c>
    </row>
    <row r="32" spans="1:37" x14ac:dyDescent="0.25">
      <c r="A32" s="33" t="s">
        <v>793</v>
      </c>
      <c r="B32" s="34" t="s">
        <v>794</v>
      </c>
      <c r="C32" s="29">
        <f>VLOOKUP(B32,'PKII Employee Details'!$A$2:$F$474,3,FALSE)</f>
        <v>749</v>
      </c>
      <c r="D32" s="35" t="str">
        <f>VLOOKUP(B32,'PKII Employee Details'!$A$2:$F$474,4,FALSE)</f>
        <v>Diaz</v>
      </c>
      <c r="E32" s="35" t="str">
        <f>VLOOKUP(B32,'PKII Employee Details'!$A$2:$F$474,5,FALSE)</f>
        <v>Ryan Virgel</v>
      </c>
      <c r="F32" s="71" t="str">
        <f>IF(ISNUMBER(MATCH(C32,'July 1'!$D$2:$D$300,0)),"Found",IF(ISNUMBER(MATCH(E32,'July 1'!$E$2:$E$300,0)),"Found",IF(ISNUMBER(MATCH(D32,'July 1'!$F$2:$F$300,0)),"Found","Not Found")))</f>
        <v>Found</v>
      </c>
      <c r="G32" s="33" t="str">
        <f>IF(ISNUMBER(MATCH(C32,'July 2'!$D$2:$D$300,0)),"Found",IF(ISNUMBER(MATCH(E32,'July 2'!$E$2:$E$300,0)),"Found",IF(ISNUMBER(MATCH(D32,'July 2'!$F$2:$F$300,0)),"Found","Not Found")))</f>
        <v>Not Found</v>
      </c>
      <c r="H32" s="33" t="str">
        <f>IF(ISNUMBER(MATCH(C32,'July 3'!$D$2:$D$300,0)),"Found",IF(ISNUMBER(MATCH(E32,'July 3'!$E$2:$E$300,0)),"Found",IF(ISNUMBER(MATCH(D32,'July 3'!$F$2:$F$300,0)),"Found","Not Found")))</f>
        <v>Found</v>
      </c>
      <c r="I32" s="33" t="str">
        <f>IF(ISNUMBER(MATCH(C32,'July 4'!$D$2:$D$300,0)),"Found",IF(ISNUMBER(MATCH(E32,'July 4'!$E$2:$E$300,0)),"Found",IF(ISNUMBER(MATCH(D32,'July 4'!$F$2:$F$300,0)),"Found","Not Found")))</f>
        <v>Not Found</v>
      </c>
      <c r="J32" s="33" t="str">
        <f>IF(ISNUMBER(MATCH(C32,'July 5'!$D$2:$D$300,0)),"Found",IF(ISNUMBER(MATCH(E32,'July 5'!$E$2:$E$300,0)),"Found",IF(ISNUMBER(MATCH(D32,'July 5'!$F$2:$F$300,0)),"Found","Not Found")))</f>
        <v>Not Found</v>
      </c>
      <c r="K32" s="33" t="str">
        <f>IF(ISNUMBER(MATCH(C32,'July 6'!$D$2:$D$300,0)),"Found",IF(ISNUMBER(MATCH(E32,'July 6'!$E$2:$E$300,0)),"Found",IF(ISNUMBER(MATCH(D32,'July 6'!$F$2:$F$300,0)),"Found","Not Found")))</f>
        <v>Found</v>
      </c>
      <c r="L32" s="33" t="str">
        <f>IF(ISNUMBER(MATCH(C32,'July 7'!$D$2:$D$300,0)),"Found",IF(ISNUMBER(MATCH(E32,'July 7'!$E$2:$E$300,0)),"Found",IF(ISNUMBER(MATCH(D32,'July 7'!$F$2:$F$300,0)),"Found","Not Found")))</f>
        <v>Found</v>
      </c>
      <c r="M32" s="33" t="str">
        <f>IF(ISNUMBER(MATCH(C32,'July 8'!$D$2:$D$300,0)),"Found",IF(ISNUMBER(MATCH(E32,'July 8'!$E$2:$E$300,0)),"Found",IF(ISNUMBER(MATCH(D32,'July 8'!$F$2:$F$300,0)),"Found","Not Found")))</f>
        <v>Found</v>
      </c>
      <c r="N32" s="33" t="str">
        <f>IF(ISNUMBER(MATCH(C32,'July 9'!$D$2:$D$300,0)),"Found",IF(ISNUMBER(MATCH(E32,'July 9'!$E$2:$E$300,0)),"Found",IF(ISNUMBER(MATCH(D32,'July 9'!$F$2:$F$300,0)),"Found","Not Found")))</f>
        <v>Found</v>
      </c>
      <c r="O32" s="33" t="str">
        <f>IF(ISNUMBER(MATCH(C32,'July 10'!$D$2:$D$300,0)),"Found",IF(ISNUMBER(MATCH(E32,'July 10'!$E$2:$E$300,0)),"Found",IF(ISNUMBER(MATCH(D32,'July 10'!$F$2:$F$300,0)),"Found","Not Found")))</f>
        <v>Found</v>
      </c>
      <c r="P32" s="33" t="str">
        <f>IF(ISNUMBER(MATCH(C32,'July 11'!$D$2:$D$300,0)),"Found",IF(ISNUMBER(MATCH(E32,'July 11'!$E$2:$E$300,0)),"Found",IF(ISNUMBER(MATCH(D32,'July 11'!$F$2:$F$300,0)),"Found","Not Found")))</f>
        <v>Found</v>
      </c>
      <c r="Q32" s="33" t="str">
        <f>IF(ISNUMBER(MATCH(C32,'July 12'!$D$2:$D$300,0)),"Found",IF(ISNUMBER(MATCH(E32,'July 12'!$E$2:$E$300,0)),"Found",IF(ISNUMBER(MATCH(D32,'July 12'!$F$2:$F$300,0)),"Found","Not Found")))</f>
        <v>Not Found</v>
      </c>
      <c r="R32" s="33" t="str">
        <f>IF(ISNUMBER(MATCH(C32,'July 13'!$D$2:$D$300,0)),"Found",IF(ISNUMBER(MATCH(E32,'July 13'!$E$2:$E$300,0)),"Found",IF(ISNUMBER(MATCH(D32,'July 13'!$F$2:$F$300,0)),"Found","Not Found")))</f>
        <v>Not Found</v>
      </c>
      <c r="S32" s="33" t="str">
        <f>IF(ISNUMBER(MATCH(C32,'July 14'!$D$2:$D$300,0)),"Found",IF(ISNUMBER(MATCH(E32,'July 14'!$E$2:$E$300,0)),"Found",IF(ISNUMBER(MATCH(D32,'July 14'!$F$2:$F$300,0)),"Found","Not Found")))</f>
        <v>Found</v>
      </c>
      <c r="T32" s="33" t="str">
        <f>IF(ISNUMBER(MATCH(C32,'July 15'!$D$2:$D$300,0)),"Found",IF(ISNUMBER(MATCH(E32,'July 15'!$E$2:$E$300,0)),"Found",IF(ISNUMBER(MATCH(D32,'July 15'!$F$2:$F$300,0)),"Found","Not Found")))</f>
        <v>Found</v>
      </c>
      <c r="U32" s="33" t="str">
        <f>IF(ISNUMBER(MATCH(C32,'July 16'!$D$2:$D$300,0)),"Found",IF(ISNUMBER(MATCH(E32,'July 16'!$E$2:$E$300,0)),"Found",IF(ISNUMBER(MATCH(D32,'July 16'!$F$2:$F$300,0)),"Found","Not Found")))</f>
        <v>Found</v>
      </c>
      <c r="V32" s="33" t="str">
        <f>IF(ISNUMBER(MATCH(C32,'July 17'!$D$2:$D$300,0)),"Found",IF(ISNUMBER(MATCH(E32,'July 17'!$E$2:$E$300,0)),"Found",IF(ISNUMBER(MATCH(D32,'July 17'!$F$2:$F$300,0)),"Found","Not Found")))</f>
        <v>Found</v>
      </c>
      <c r="W32" s="33" t="str">
        <f>IF(ISNUMBER(MATCH(C32,'July 18'!$D$2:$D$300,0)),"Found",IF(ISNUMBER(MATCH(E32,'July 18'!$E$2:$E$300,0)),"Found",IF(ISNUMBER(MATCH(D32,'July 18'!$F$2:$F$300,0)),"Found","Not Found")))</f>
        <v>Found</v>
      </c>
      <c r="X32" s="33" t="str">
        <f>IF(ISNUMBER(MATCH(C32,'July 19'!$D$2:$D$300,0)),"Found",IF(ISNUMBER(MATCH(E32,'July 19'!$E$2:$E$300,0)),"Found",IF(ISNUMBER(MATCH(D32,'July 19'!$F$2:$F$300,0)),"Found","Not Found")))</f>
        <v>Not Found</v>
      </c>
      <c r="Y32" s="33" t="str">
        <f>IF(ISNUMBER(MATCH(C32,'July 20'!$D$2:$D$300,0)),"Found",IF(ISNUMBER(MATCH(E32,'July 20'!$E$2:$E$300,0)),"Found",IF(ISNUMBER(MATCH(D32,'July 20'!$F$2:$F$300,0)),"Found","Not Found")))</f>
        <v>Found</v>
      </c>
      <c r="Z32" s="33" t="str">
        <f>IF(ISNUMBER(MATCH(C32,'July 21'!$D$2:$D$300,0)),"Found",IF(ISNUMBER(MATCH(E32,'July 21'!$E$2:$E$300,0)),"Found",IF(ISNUMBER(MATCH(D32,'July 21'!$F$2:$F$300,0)),"Found","Not Found")))</f>
        <v>Found</v>
      </c>
      <c r="AA32" s="33" t="str">
        <f>IF(ISNUMBER(MATCH(C32,'July 22'!$D$2:$D$300,0)),"Found",IF(ISNUMBER(MATCH(E32,'July 22'!$E$2:$E$300,0)),"Found",IF(ISNUMBER(MATCH(D32,'July 22'!$F$2:$F$300,0)),"Found","Not Found")))</f>
        <v>Found</v>
      </c>
      <c r="AB32" s="33" t="str">
        <f>IF(ISNUMBER(MATCH(C32,'July 23'!$D$2:$D$300,0)),"Found",IF(ISNUMBER(MATCH(E32,'July 23'!$E$2:$E$300,0)),"Found",IF(ISNUMBER(MATCH(D32,'July 23'!$F$2:$F$300,0)),"Found","Not Found")))</f>
        <v>Found</v>
      </c>
      <c r="AC32" s="33" t="str">
        <f>IF(ISNUMBER(MATCH(C32,'July 24'!$D$2:$D$300,0)),"Found",IF(ISNUMBER(MATCH(E32,'July 24'!$E$2:$E$300,0)),"Found",IF(ISNUMBER(MATCH(D32,'July 24'!$F$2:$F$300,0)),"Found","Not Found")))</f>
        <v>Found</v>
      </c>
      <c r="AD32" s="33" t="str">
        <f>IF(ISNUMBER(MATCH(C32,'July 25'!$D$2:$D$300,0)),"Found",IF(ISNUMBER(MATCH(E32,'July 25'!$E$2:$E$300,0)),"Found",IF(ISNUMBER(MATCH(D32,'July 25'!$F$2:$F$300,0)),"Found","Not Found")))</f>
        <v>Not Found</v>
      </c>
      <c r="AE32" s="33" t="str">
        <f>IF(ISNUMBER(MATCH(C32,'July 26'!$D$2:$D$300,0)),"Found",IF(ISNUMBER(MATCH(E32,'July 26'!$E$2:$E$300,0)),"Found",IF(ISNUMBER(MATCH(D32,'July 26'!$F$2:$F$300,0)),"Found","Not Found")))</f>
        <v>Found</v>
      </c>
      <c r="AF32" s="33" t="str">
        <f>IF(ISNUMBER(MATCH(C32,'July 27'!$D$2:$D$300,0)),"Found",IF(ISNUMBER(MATCH(E32,'July 27'!$E$2:$E$300,0)),"Found",IF(ISNUMBER(MATCH(D32,'July 27'!$F$2:$F$300,0)),"Found","Not Found")))</f>
        <v>Found</v>
      </c>
      <c r="AG32" s="33" t="str">
        <f>IF(ISNUMBER(MATCH(C32,'July 28'!$D$2:$D$300,0)),"Found",IF(ISNUMBER(MATCH(E32,'July 28'!$E$2:$E$300,0)),"Found",IF(ISNUMBER(MATCH(D32,'July 28'!$F$2:$F$300,0)),"Found","Not Found")))</f>
        <v>Not Found</v>
      </c>
      <c r="AH32" s="33" t="str">
        <f>IF(ISNUMBER(MATCH(C32,'July 29'!$D$2:$D$300,0)),"Found",IF(ISNUMBER(MATCH(E32,'July 29'!$E$2:$E$300,0)),"Found",IF(ISNUMBER(MATCH(D32,'July 29'!$F$2:$F$300,0)),"Found","Not Found")))</f>
        <v>Found</v>
      </c>
      <c r="AI32" s="71" t="str">
        <f>IF(ISNUMBER(MATCH(C32,'July 30'!$D$2:$D$300,0)),"Found",IF(ISNUMBER(MATCH(E32,'July 30'!$E$2:$E$300,0)),"Found",IF(ISNUMBER(MATCH(D32,'July 30'!$F$2:$F$300,0)),"Found","Not Found")))</f>
        <v>Found</v>
      </c>
      <c r="AJ32" s="33" t="str">
        <f>IF(ISNUMBER(MATCH(C32,'July 31'!$D$2:$D$300,0)),"Found",IF(ISNUMBER(MATCH(E32,'July 31'!$E$2:$E$300,0)),"Found",IF(ISNUMBER(MATCH(D32,'July 31'!$F$2:$F$300,0)),"Found","Not Found")))</f>
        <v>Found</v>
      </c>
      <c r="AK32" s="23">
        <f t="shared" si="0"/>
        <v>23</v>
      </c>
    </row>
    <row r="33" spans="1:37" x14ac:dyDescent="0.25">
      <c r="A33" s="33" t="s">
        <v>795</v>
      </c>
      <c r="B33" s="34" t="s">
        <v>796</v>
      </c>
      <c r="C33" s="29">
        <f>VLOOKUP(B33,'PKII Employee Details'!$A$2:$F$474,3,FALSE)</f>
        <v>768</v>
      </c>
      <c r="D33" s="35" t="str">
        <f>VLOOKUP(B33,'PKII Employee Details'!$A$2:$F$474,4,FALSE)</f>
        <v>Dizon</v>
      </c>
      <c r="E33" s="35" t="str">
        <f>VLOOKUP(B33,'PKII Employee Details'!$A$2:$F$474,5,FALSE)</f>
        <v>Steffany Mae</v>
      </c>
      <c r="F33" s="71" t="str">
        <f>IF(ISNUMBER(MATCH(C33,'July 1'!$D$2:$D$300,0)),"Found",IF(ISNUMBER(MATCH(E33,'July 1'!$E$2:$E$300,0)),"Found",IF(ISNUMBER(MATCH(D33,'July 1'!$F$2:$F$300,0)),"Found","Not Found")))</f>
        <v>Not Found</v>
      </c>
      <c r="G33" s="33" t="str">
        <f>IF(ISNUMBER(MATCH(C33,'July 2'!$D$2:$D$300,0)),"Found",IF(ISNUMBER(MATCH(E33,'July 2'!$E$2:$E$300,0)),"Found",IF(ISNUMBER(MATCH(D33,'July 2'!$F$2:$F$300,0)),"Found","Not Found")))</f>
        <v>Not Found</v>
      </c>
      <c r="H33" s="33" t="str">
        <f>IF(ISNUMBER(MATCH(C33,'July 3'!$D$2:$D$300,0)),"Found",IF(ISNUMBER(MATCH(E33,'July 3'!$E$2:$E$300,0)),"Found",IF(ISNUMBER(MATCH(D33,'July 3'!$F$2:$F$300,0)),"Found","Not Found")))</f>
        <v>Found</v>
      </c>
      <c r="I33" s="33" t="str">
        <f>IF(ISNUMBER(MATCH(C33,'July 4'!$D$2:$D$300,0)),"Found",IF(ISNUMBER(MATCH(E33,'July 4'!$E$2:$E$300,0)),"Found",IF(ISNUMBER(MATCH(D33,'July 4'!$F$2:$F$300,0)),"Found","Not Found")))</f>
        <v>Not Found</v>
      </c>
      <c r="J33" s="33" t="str">
        <f>IF(ISNUMBER(MATCH(C33,'July 5'!$D$2:$D$300,0)),"Found",IF(ISNUMBER(MATCH(E33,'July 5'!$E$2:$E$300,0)),"Found",IF(ISNUMBER(MATCH(D33,'July 5'!$F$2:$F$300,0)),"Found","Not Found")))</f>
        <v>Not Found</v>
      </c>
      <c r="K33" s="33" t="str">
        <f>IF(ISNUMBER(MATCH(C33,'July 6'!$D$2:$D$300,0)),"Found",IF(ISNUMBER(MATCH(E33,'July 6'!$E$2:$E$300,0)),"Found",IF(ISNUMBER(MATCH(D33,'July 6'!$F$2:$F$300,0)),"Found","Not Found")))</f>
        <v>Not Found</v>
      </c>
      <c r="L33" s="33" t="str">
        <f>IF(ISNUMBER(MATCH(C33,'July 7'!$D$2:$D$300,0)),"Found",IF(ISNUMBER(MATCH(E33,'July 7'!$E$2:$E$300,0)),"Found",IF(ISNUMBER(MATCH(D33,'July 7'!$F$2:$F$300,0)),"Found","Not Found")))</f>
        <v>Found</v>
      </c>
      <c r="M33" s="33" t="str">
        <f>IF(ISNUMBER(MATCH(C33,'July 8'!$D$2:$D$300,0)),"Found",IF(ISNUMBER(MATCH(E33,'July 8'!$E$2:$E$300,0)),"Found",IF(ISNUMBER(MATCH(D33,'July 8'!$F$2:$F$300,0)),"Found","Not Found")))</f>
        <v>Not Found</v>
      </c>
      <c r="N33" s="33" t="str">
        <f>IF(ISNUMBER(MATCH(C33,'July 9'!$D$2:$D$300,0)),"Found",IF(ISNUMBER(MATCH(E33,'July 9'!$E$2:$E$300,0)),"Found",IF(ISNUMBER(MATCH(D33,'July 9'!$F$2:$F$300,0)),"Found","Not Found")))</f>
        <v>Not Found</v>
      </c>
      <c r="O33" s="33" t="str">
        <f>IF(ISNUMBER(MATCH(C33,'July 10'!$D$2:$D$300,0)),"Found",IF(ISNUMBER(MATCH(E33,'July 10'!$E$2:$E$300,0)),"Found",IF(ISNUMBER(MATCH(D33,'July 10'!$F$2:$F$300,0)),"Found","Not Found")))</f>
        <v>Found</v>
      </c>
      <c r="P33" s="33" t="str">
        <f>IF(ISNUMBER(MATCH(C33,'July 11'!$D$2:$D$300,0)),"Found",IF(ISNUMBER(MATCH(E33,'July 11'!$E$2:$E$300,0)),"Found",IF(ISNUMBER(MATCH(D33,'July 11'!$F$2:$F$300,0)),"Found","Not Found")))</f>
        <v>Not Found</v>
      </c>
      <c r="Q33" s="33" t="str">
        <f>IF(ISNUMBER(MATCH(C33,'July 12'!$D$2:$D$300,0)),"Found",IF(ISNUMBER(MATCH(E33,'July 12'!$E$2:$E$300,0)),"Found",IF(ISNUMBER(MATCH(D33,'July 12'!$F$2:$F$300,0)),"Found","Not Found")))</f>
        <v>Not Found</v>
      </c>
      <c r="R33" s="33" t="str">
        <f>IF(ISNUMBER(MATCH(C33,'July 13'!$D$2:$D$300,0)),"Found",IF(ISNUMBER(MATCH(E33,'July 13'!$E$2:$E$300,0)),"Found",IF(ISNUMBER(MATCH(D33,'July 13'!$F$2:$F$300,0)),"Found","Not Found")))</f>
        <v>Not Found</v>
      </c>
      <c r="S33" s="33" t="str">
        <f>IF(ISNUMBER(MATCH(C33,'July 14'!$D$2:$D$300,0)),"Found",IF(ISNUMBER(MATCH(E33,'July 14'!$E$2:$E$300,0)),"Found",IF(ISNUMBER(MATCH(D33,'July 14'!$F$2:$F$300,0)),"Found","Not Found")))</f>
        <v>Not Found</v>
      </c>
      <c r="T33" s="33" t="str">
        <f>IF(ISNUMBER(MATCH(C33,'July 15'!$D$2:$D$300,0)),"Found",IF(ISNUMBER(MATCH(E33,'July 15'!$E$2:$E$300,0)),"Found",IF(ISNUMBER(MATCH(D33,'July 15'!$F$2:$F$300,0)),"Found","Not Found")))</f>
        <v>Found</v>
      </c>
      <c r="U33" s="33" t="str">
        <f>IF(ISNUMBER(MATCH(C33,'July 16'!$D$2:$D$300,0)),"Found",IF(ISNUMBER(MATCH(E33,'July 16'!$E$2:$E$300,0)),"Found",IF(ISNUMBER(MATCH(D33,'July 16'!$F$2:$F$300,0)),"Found","Not Found")))</f>
        <v>Found</v>
      </c>
      <c r="V33" s="33" t="str">
        <f>IF(ISNUMBER(MATCH(C33,'July 17'!$D$2:$D$300,0)),"Found",IF(ISNUMBER(MATCH(E33,'July 17'!$E$2:$E$300,0)),"Found",IF(ISNUMBER(MATCH(D33,'July 17'!$F$2:$F$300,0)),"Found","Not Found")))</f>
        <v>Found</v>
      </c>
      <c r="W33" s="33" t="str">
        <f>IF(ISNUMBER(MATCH(C33,'July 18'!$D$2:$D$300,0)),"Found",IF(ISNUMBER(MATCH(E33,'July 18'!$E$2:$E$300,0)),"Found",IF(ISNUMBER(MATCH(D33,'July 18'!$F$2:$F$300,0)),"Found","Not Found")))</f>
        <v>Not Found</v>
      </c>
      <c r="X33" s="33" t="str">
        <f>IF(ISNUMBER(MATCH(C33,'July 19'!$D$2:$D$300,0)),"Found",IF(ISNUMBER(MATCH(E33,'July 19'!$E$2:$E$300,0)),"Found",IF(ISNUMBER(MATCH(D33,'July 19'!$F$2:$F$300,0)),"Found","Not Found")))</f>
        <v>Not Found</v>
      </c>
      <c r="Y33" s="33" t="str">
        <f>IF(ISNUMBER(MATCH(C33,'July 20'!$D$2:$D$300,0)),"Found",IF(ISNUMBER(MATCH(E33,'July 20'!$E$2:$E$300,0)),"Found",IF(ISNUMBER(MATCH(D33,'July 20'!$F$2:$F$300,0)),"Found","Not Found")))</f>
        <v>Found</v>
      </c>
      <c r="Z33" s="33" t="str">
        <f>IF(ISNUMBER(MATCH(C33,'July 21'!$D$2:$D$300,0)),"Found",IF(ISNUMBER(MATCH(E33,'July 21'!$E$2:$E$300,0)),"Found",IF(ISNUMBER(MATCH(D33,'July 21'!$F$2:$F$300,0)),"Found","Not Found")))</f>
        <v>Not Found</v>
      </c>
      <c r="AA33" s="33" t="str">
        <f>IF(ISNUMBER(MATCH(C33,'July 22'!$D$2:$D$300,0)),"Found",IF(ISNUMBER(MATCH(E33,'July 22'!$E$2:$E$300,0)),"Found",IF(ISNUMBER(MATCH(D33,'July 22'!$F$2:$F$300,0)),"Found","Not Found")))</f>
        <v>Found</v>
      </c>
      <c r="AB33" s="33" t="str">
        <f>IF(ISNUMBER(MATCH(C33,'July 23'!$D$2:$D$300,0)),"Found",IF(ISNUMBER(MATCH(E33,'July 23'!$E$2:$E$300,0)),"Found",IF(ISNUMBER(MATCH(D33,'July 23'!$F$2:$F$300,0)),"Found","Not Found")))</f>
        <v>Not Found</v>
      </c>
      <c r="AC33" s="33" t="str">
        <f>IF(ISNUMBER(MATCH(C33,'July 24'!$D$2:$D$300,0)),"Found",IF(ISNUMBER(MATCH(E33,'July 24'!$E$2:$E$300,0)),"Found",IF(ISNUMBER(MATCH(D33,'July 24'!$F$2:$F$300,0)),"Found","Not Found")))</f>
        <v>Found</v>
      </c>
      <c r="AD33" s="33" t="str">
        <f>IF(ISNUMBER(MATCH(C33,'July 25'!$D$2:$D$300,0)),"Found",IF(ISNUMBER(MATCH(E33,'July 25'!$E$2:$E$300,0)),"Found",IF(ISNUMBER(MATCH(D33,'July 25'!$F$2:$F$300,0)),"Found","Not Found")))</f>
        <v>Not Found</v>
      </c>
      <c r="AE33" s="33" t="str">
        <f>IF(ISNUMBER(MATCH(C33,'July 26'!$D$2:$D$300,0)),"Found",IF(ISNUMBER(MATCH(E33,'July 26'!$E$2:$E$300,0)),"Found",IF(ISNUMBER(MATCH(D33,'July 26'!$F$2:$F$300,0)),"Found","Not Found")))</f>
        <v>Not Found</v>
      </c>
      <c r="AF33" s="33" t="str">
        <f>IF(ISNUMBER(MATCH(C33,'July 27'!$D$2:$D$300,0)),"Found",IF(ISNUMBER(MATCH(E33,'July 27'!$E$2:$E$300,0)),"Found",IF(ISNUMBER(MATCH(D33,'July 27'!$F$2:$F$300,0)),"Found","Not Found")))</f>
        <v>Not Found</v>
      </c>
      <c r="AG33" s="33" t="str">
        <f>IF(ISNUMBER(MATCH(C33,'July 28'!$D$2:$D$300,0)),"Found",IF(ISNUMBER(MATCH(E33,'July 28'!$E$2:$E$300,0)),"Found",IF(ISNUMBER(MATCH(D33,'July 28'!$F$2:$F$300,0)),"Found","Not Found")))</f>
        <v>Not Found</v>
      </c>
      <c r="AH33" s="33" t="str">
        <f>IF(ISNUMBER(MATCH(C33,'July 29'!$D$2:$D$300,0)),"Found",IF(ISNUMBER(MATCH(E33,'July 29'!$E$2:$E$300,0)),"Found",IF(ISNUMBER(MATCH(D33,'July 29'!$F$2:$F$300,0)),"Found","Not Found")))</f>
        <v>Not Found</v>
      </c>
      <c r="AI33" s="71" t="str">
        <f>IF(ISNUMBER(MATCH(C33,'July 30'!$D$2:$D$300,0)),"Found",IF(ISNUMBER(MATCH(E33,'July 30'!$E$2:$E$300,0)),"Found",IF(ISNUMBER(MATCH(D33,'July 30'!$F$2:$F$300,0)),"Found","Not Found")))</f>
        <v>Not Found</v>
      </c>
      <c r="AJ33" s="33" t="str">
        <f>IF(ISNUMBER(MATCH(C33,'July 31'!$D$2:$D$300,0)),"Found",IF(ISNUMBER(MATCH(E33,'July 31'!$E$2:$E$300,0)),"Found",IF(ISNUMBER(MATCH(D33,'July 31'!$F$2:$F$300,0)),"Found","Not Found")))</f>
        <v>Found</v>
      </c>
      <c r="AK33" s="23">
        <f t="shared" si="0"/>
        <v>10</v>
      </c>
    </row>
    <row r="34" spans="1:37" x14ac:dyDescent="0.25">
      <c r="A34" s="33" t="s">
        <v>797</v>
      </c>
      <c r="B34" s="34" t="s">
        <v>798</v>
      </c>
      <c r="C34" s="29">
        <f>VLOOKUP(B34,'PKII Employee Details'!$A$2:$F$474,3,FALSE)</f>
        <v>311</v>
      </c>
      <c r="D34" s="35" t="str">
        <f>VLOOKUP(B34,'PKII Employee Details'!$A$2:$F$474,4,FALSE)</f>
        <v>Dungca</v>
      </c>
      <c r="E34" s="35" t="str">
        <f>VLOOKUP(B34,'PKII Employee Details'!$A$2:$F$474,5,FALSE)</f>
        <v>Teresita</v>
      </c>
      <c r="F34" s="71" t="str">
        <f>IF(ISNUMBER(MATCH(C34,'July 1'!$D$2:$D$300,0)),"Found",IF(ISNUMBER(MATCH(E34,'July 1'!$E$2:$E$300,0)),"Found",IF(ISNUMBER(MATCH(D34,'July 1'!$F$2:$F$300,0)),"Found","Not Found")))</f>
        <v>Not Found</v>
      </c>
      <c r="G34" s="33" t="str">
        <f>IF(ISNUMBER(MATCH(C34,'July 2'!$D$2:$D$300,0)),"Found",IF(ISNUMBER(MATCH(E34,'July 2'!$E$2:$E$300,0)),"Found",IF(ISNUMBER(MATCH(D34,'July 2'!$F$2:$F$300,0)),"Found","Not Found")))</f>
        <v>Not Found</v>
      </c>
      <c r="H34" s="33" t="str">
        <f>IF(ISNUMBER(MATCH(C34,'July 3'!$D$2:$D$300,0)),"Found",IF(ISNUMBER(MATCH(E34,'July 3'!$E$2:$E$300,0)),"Found",IF(ISNUMBER(MATCH(D34,'July 3'!$F$2:$F$300,0)),"Found","Not Found")))</f>
        <v>Not Found</v>
      </c>
      <c r="I34" s="33" t="str">
        <f>IF(ISNUMBER(MATCH(C34,'July 4'!$D$2:$D$300,0)),"Found",IF(ISNUMBER(MATCH(E34,'July 4'!$E$2:$E$300,0)),"Found",IF(ISNUMBER(MATCH(D34,'July 4'!$F$2:$F$300,0)),"Found","Not Found")))</f>
        <v>Not Found</v>
      </c>
      <c r="J34" s="33" t="str">
        <f>IF(ISNUMBER(MATCH(C34,'July 5'!$D$2:$D$300,0)),"Found",IF(ISNUMBER(MATCH(E34,'July 5'!$E$2:$E$300,0)),"Found",IF(ISNUMBER(MATCH(D34,'July 5'!$F$2:$F$300,0)),"Found","Not Found")))</f>
        <v>Not Found</v>
      </c>
      <c r="K34" s="33" t="str">
        <f>IF(ISNUMBER(MATCH(C34,'July 6'!$D$2:$D$300,0)),"Found",IF(ISNUMBER(MATCH(E34,'July 6'!$E$2:$E$300,0)),"Found",IF(ISNUMBER(MATCH(D34,'July 6'!$F$2:$F$300,0)),"Found","Not Found")))</f>
        <v>Not Found</v>
      </c>
      <c r="L34" s="33" t="str">
        <f>IF(ISNUMBER(MATCH(C34,'July 7'!$D$2:$D$300,0)),"Found",IF(ISNUMBER(MATCH(E34,'July 7'!$E$2:$E$300,0)),"Found",IF(ISNUMBER(MATCH(D34,'July 7'!$F$2:$F$300,0)),"Found","Not Found")))</f>
        <v>Found</v>
      </c>
      <c r="M34" s="33" t="str">
        <f>IF(ISNUMBER(MATCH(C34,'July 8'!$D$2:$D$300,0)),"Found",IF(ISNUMBER(MATCH(E34,'July 8'!$E$2:$E$300,0)),"Found",IF(ISNUMBER(MATCH(D34,'July 8'!$F$2:$F$300,0)),"Found","Not Found")))</f>
        <v>Not Found</v>
      </c>
      <c r="N34" s="33" t="str">
        <f>IF(ISNUMBER(MATCH(C34,'July 9'!$D$2:$D$300,0)),"Found",IF(ISNUMBER(MATCH(E34,'July 9'!$E$2:$E$300,0)),"Found",IF(ISNUMBER(MATCH(D34,'July 9'!$F$2:$F$300,0)),"Found","Not Found")))</f>
        <v>Not Found</v>
      </c>
      <c r="O34" s="33" t="str">
        <f>IF(ISNUMBER(MATCH(C34,'July 10'!$D$2:$D$300,0)),"Found",IF(ISNUMBER(MATCH(E34,'July 10'!$E$2:$E$300,0)),"Found",IF(ISNUMBER(MATCH(D34,'July 10'!$F$2:$F$300,0)),"Found","Not Found")))</f>
        <v>Found</v>
      </c>
      <c r="P34" s="33" t="str">
        <f>IF(ISNUMBER(MATCH(C34,'July 11'!$D$2:$D$300,0)),"Found",IF(ISNUMBER(MATCH(E34,'July 11'!$E$2:$E$300,0)),"Found",IF(ISNUMBER(MATCH(D34,'July 11'!$F$2:$F$300,0)),"Found","Not Found")))</f>
        <v>Not Found</v>
      </c>
      <c r="Q34" s="33" t="str">
        <f>IF(ISNUMBER(MATCH(C34,'July 12'!$D$2:$D$300,0)),"Found",IF(ISNUMBER(MATCH(E34,'July 12'!$E$2:$E$300,0)),"Found",IF(ISNUMBER(MATCH(D34,'July 12'!$F$2:$F$300,0)),"Found","Not Found")))</f>
        <v>Not Found</v>
      </c>
      <c r="R34" s="33" t="str">
        <f>IF(ISNUMBER(MATCH(C34,'July 13'!$D$2:$D$300,0)),"Found",IF(ISNUMBER(MATCH(E34,'July 13'!$E$2:$E$300,0)),"Found",IF(ISNUMBER(MATCH(D34,'July 13'!$F$2:$F$300,0)),"Found","Not Found")))</f>
        <v>Found</v>
      </c>
      <c r="S34" s="33" t="str">
        <f>IF(ISNUMBER(MATCH(C34,'July 14'!$D$2:$D$300,0)),"Found",IF(ISNUMBER(MATCH(E34,'July 14'!$E$2:$E$300,0)),"Found",IF(ISNUMBER(MATCH(D34,'July 14'!$F$2:$F$300,0)),"Found","Not Found")))</f>
        <v>Found</v>
      </c>
      <c r="T34" s="33" t="str">
        <f>IF(ISNUMBER(MATCH(C34,'July 15'!$D$2:$D$300,0)),"Found",IF(ISNUMBER(MATCH(E34,'July 15'!$E$2:$E$300,0)),"Found",IF(ISNUMBER(MATCH(D34,'July 15'!$F$2:$F$300,0)),"Found","Not Found")))</f>
        <v>Found</v>
      </c>
      <c r="U34" s="33" t="str">
        <f>IF(ISNUMBER(MATCH(C34,'July 16'!$D$2:$D$300,0)),"Found",IF(ISNUMBER(MATCH(E34,'July 16'!$E$2:$E$300,0)),"Found",IF(ISNUMBER(MATCH(D34,'July 16'!$F$2:$F$300,0)),"Found","Not Found")))</f>
        <v>Not Found</v>
      </c>
      <c r="V34" s="33" t="str">
        <f>IF(ISNUMBER(MATCH(C34,'July 17'!$D$2:$D$300,0)),"Found",IF(ISNUMBER(MATCH(E34,'July 17'!$E$2:$E$300,0)),"Found",IF(ISNUMBER(MATCH(D34,'July 17'!$F$2:$F$300,0)),"Found","Not Found")))</f>
        <v>Found</v>
      </c>
      <c r="W34" s="33" t="str">
        <f>IF(ISNUMBER(MATCH(C34,'July 18'!$D$2:$D$300,0)),"Found",IF(ISNUMBER(MATCH(E34,'July 18'!$E$2:$E$300,0)),"Found",IF(ISNUMBER(MATCH(D34,'July 18'!$F$2:$F$300,0)),"Found","Not Found")))</f>
        <v>Not Found</v>
      </c>
      <c r="X34" s="33" t="str">
        <f>IF(ISNUMBER(MATCH(C34,'July 19'!$D$2:$D$300,0)),"Found",IF(ISNUMBER(MATCH(E34,'July 19'!$E$2:$E$300,0)),"Found",IF(ISNUMBER(MATCH(D34,'July 19'!$F$2:$F$300,0)),"Found","Not Found")))</f>
        <v>Not Found</v>
      </c>
      <c r="Y34" s="33" t="str">
        <f>IF(ISNUMBER(MATCH(C34,'July 20'!$D$2:$D$300,0)),"Found",IF(ISNUMBER(MATCH(E34,'July 20'!$E$2:$E$300,0)),"Found",IF(ISNUMBER(MATCH(D34,'July 20'!$F$2:$F$300,0)),"Found","Not Found")))</f>
        <v>Found</v>
      </c>
      <c r="Z34" s="33" t="str">
        <f>IF(ISNUMBER(MATCH(C34,'July 21'!$D$2:$D$300,0)),"Found",IF(ISNUMBER(MATCH(E34,'July 21'!$E$2:$E$300,0)),"Found",IF(ISNUMBER(MATCH(D34,'July 21'!$F$2:$F$300,0)),"Found","Not Found")))</f>
        <v>Found</v>
      </c>
      <c r="AA34" s="33" t="str">
        <f>IF(ISNUMBER(MATCH(C34,'July 22'!$D$2:$D$300,0)),"Found",IF(ISNUMBER(MATCH(E34,'July 22'!$E$2:$E$300,0)),"Found",IF(ISNUMBER(MATCH(D34,'July 22'!$F$2:$F$300,0)),"Found","Not Found")))</f>
        <v>Found</v>
      </c>
      <c r="AB34" s="33" t="str">
        <f>IF(ISNUMBER(MATCH(C34,'July 23'!$D$2:$D$300,0)),"Found",IF(ISNUMBER(MATCH(E34,'July 23'!$E$2:$E$300,0)),"Found",IF(ISNUMBER(MATCH(D34,'July 23'!$F$2:$F$300,0)),"Found","Not Found")))</f>
        <v>Not Found</v>
      </c>
      <c r="AC34" s="33" t="str">
        <f>IF(ISNUMBER(MATCH(C34,'July 24'!$D$2:$D$300,0)),"Found",IF(ISNUMBER(MATCH(E34,'July 24'!$E$2:$E$300,0)),"Found",IF(ISNUMBER(MATCH(D34,'July 24'!$F$2:$F$300,0)),"Found","Not Found")))</f>
        <v>Not Found</v>
      </c>
      <c r="AD34" s="33" t="str">
        <f>IF(ISNUMBER(MATCH(C34,'July 25'!$D$2:$D$300,0)),"Found",IF(ISNUMBER(MATCH(E34,'July 25'!$E$2:$E$300,0)),"Found",IF(ISNUMBER(MATCH(D34,'July 25'!$F$2:$F$300,0)),"Found","Not Found")))</f>
        <v>Not Found</v>
      </c>
      <c r="AE34" s="33" t="str">
        <f>IF(ISNUMBER(MATCH(C34,'July 26'!$D$2:$D$300,0)),"Found",IF(ISNUMBER(MATCH(E34,'July 26'!$E$2:$E$300,0)),"Found",IF(ISNUMBER(MATCH(D34,'July 26'!$F$2:$F$300,0)),"Found","Not Found")))</f>
        <v>Found</v>
      </c>
      <c r="AF34" s="33" t="str">
        <f>IF(ISNUMBER(MATCH(C34,'July 27'!$D$2:$D$300,0)),"Found",IF(ISNUMBER(MATCH(E34,'July 27'!$E$2:$E$300,0)),"Found",IF(ISNUMBER(MATCH(D34,'July 27'!$F$2:$F$300,0)),"Found","Not Found")))</f>
        <v>Found</v>
      </c>
      <c r="AG34" s="33" t="str">
        <f>IF(ISNUMBER(MATCH(C34,'July 28'!$D$2:$D$300,0)),"Found",IF(ISNUMBER(MATCH(E34,'July 28'!$E$2:$E$300,0)),"Found",IF(ISNUMBER(MATCH(D34,'July 28'!$F$2:$F$300,0)),"Found","Not Found")))</f>
        <v>Found</v>
      </c>
      <c r="AH34" s="33" t="str">
        <f>IF(ISNUMBER(MATCH(C34,'July 29'!$D$2:$D$300,0)),"Found",IF(ISNUMBER(MATCH(E34,'July 29'!$E$2:$E$300,0)),"Found",IF(ISNUMBER(MATCH(D34,'July 29'!$F$2:$F$300,0)),"Found","Not Found")))</f>
        <v>Found</v>
      </c>
      <c r="AI34" s="71" t="str">
        <f>IF(ISNUMBER(MATCH(C34,'July 30'!$D$2:$D$300,0)),"Found",IF(ISNUMBER(MATCH(E34,'July 30'!$E$2:$E$300,0)),"Found",IF(ISNUMBER(MATCH(D34,'July 30'!$F$2:$F$300,0)),"Found","Not Found")))</f>
        <v>Found</v>
      </c>
      <c r="AJ34" s="33" t="str">
        <f>IF(ISNUMBER(MATCH(C34,'July 31'!$D$2:$D$300,0)),"Found",IF(ISNUMBER(MATCH(E34,'July 31'!$E$2:$E$300,0)),"Found",IF(ISNUMBER(MATCH(D34,'July 31'!$F$2:$F$300,0)),"Found","Not Found")))</f>
        <v>Not Found</v>
      </c>
      <c r="AK34" s="23">
        <f t="shared" si="0"/>
        <v>14</v>
      </c>
    </row>
    <row r="35" spans="1:37" x14ac:dyDescent="0.25">
      <c r="A35" s="33" t="s">
        <v>799</v>
      </c>
      <c r="B35" s="34" t="s">
        <v>800</v>
      </c>
      <c r="C35" s="29">
        <v>750</v>
      </c>
      <c r="D35" s="35" t="s">
        <v>801</v>
      </c>
      <c r="E35" s="35" t="s">
        <v>802</v>
      </c>
      <c r="F35" s="71" t="str">
        <f>IF(ISNUMBER(MATCH(C35,'July 1'!$D$2:$D$300,0)),"Found",IF(ISNUMBER(MATCH(E35,'July 1'!$E$2:$E$300,0)),"Found",IF(ISNUMBER(MATCH(D35,'July 1'!$F$2:$F$300,0)),"Found","Not Found")))</f>
        <v>Found</v>
      </c>
      <c r="G35" s="33" t="str">
        <f>IF(ISNUMBER(MATCH(C35,'July 2'!$D$2:$D$300,0)),"Found",IF(ISNUMBER(MATCH(E35,'July 2'!$E$2:$E$300,0)),"Found",IF(ISNUMBER(MATCH(D35,'July 2'!$F$2:$F$300,0)),"Found","Not Found")))</f>
        <v>Not Found</v>
      </c>
      <c r="H35" s="33" t="str">
        <f>IF(ISNUMBER(MATCH(C35,'July 3'!$D$2:$D$300,0)),"Found",IF(ISNUMBER(MATCH(E35,'July 3'!$E$2:$E$300,0)),"Found",IF(ISNUMBER(MATCH(D35,'July 3'!$F$2:$F$300,0)),"Found","Not Found")))</f>
        <v>Not Found</v>
      </c>
      <c r="I35" s="33" t="str">
        <f>IF(ISNUMBER(MATCH(C35,'July 4'!$D$2:$D$300,0)),"Found",IF(ISNUMBER(MATCH(E35,'July 4'!$E$2:$E$300,0)),"Found",IF(ISNUMBER(MATCH(D35,'July 4'!$F$2:$F$300,0)),"Found","Not Found")))</f>
        <v>Not Found</v>
      </c>
      <c r="J35" s="33" t="str">
        <f>IF(ISNUMBER(MATCH(C35,'July 5'!$D$2:$D$300,0)),"Found",IF(ISNUMBER(MATCH(E35,'July 5'!$E$2:$E$300,0)),"Found",IF(ISNUMBER(MATCH(D35,'July 5'!$F$2:$F$300,0)),"Found","Not Found")))</f>
        <v>Not Found</v>
      </c>
      <c r="K35" s="33" t="str">
        <f>IF(ISNUMBER(MATCH(C35,'July 6'!$D$2:$D$300,0)),"Found",IF(ISNUMBER(MATCH(E35,'July 6'!$E$2:$E$300,0)),"Found",IF(ISNUMBER(MATCH(D35,'July 6'!$F$2:$F$300,0)),"Found","Not Found")))</f>
        <v>Found</v>
      </c>
      <c r="L35" s="33" t="str">
        <f>IF(ISNUMBER(MATCH(C35,'July 7'!$D$2:$D$300,0)),"Found",IF(ISNUMBER(MATCH(E35,'July 7'!$E$2:$E$300,0)),"Found",IF(ISNUMBER(MATCH(D35,'July 7'!$F$2:$F$300,0)),"Found","Not Found")))</f>
        <v>Found</v>
      </c>
      <c r="M35" s="33" t="str">
        <f>IF(ISNUMBER(MATCH(C35,'July 8'!$D$2:$D$300,0)),"Found",IF(ISNUMBER(MATCH(E35,'July 8'!$E$2:$E$300,0)),"Found",IF(ISNUMBER(MATCH(D35,'July 8'!$F$2:$F$300,0)),"Found","Not Found")))</f>
        <v>Found</v>
      </c>
      <c r="N35" s="33" t="str">
        <f>IF(ISNUMBER(MATCH(C35,'July 9'!$D$2:$D$300,0)),"Found",IF(ISNUMBER(MATCH(E35,'July 9'!$E$2:$E$300,0)),"Found",IF(ISNUMBER(MATCH(D35,'July 9'!$F$2:$F$300,0)),"Found","Not Found")))</f>
        <v>Found</v>
      </c>
      <c r="O35" s="33" t="str">
        <f>IF(ISNUMBER(MATCH(C35,'July 10'!$D$2:$D$300,0)),"Found",IF(ISNUMBER(MATCH(E35,'July 10'!$E$2:$E$300,0)),"Found",IF(ISNUMBER(MATCH(D35,'July 10'!$F$2:$F$300,0)),"Found","Not Found")))</f>
        <v>Found</v>
      </c>
      <c r="P35" s="33" t="str">
        <f>IF(ISNUMBER(MATCH(C35,'July 11'!$D$2:$D$300,0)),"Found",IF(ISNUMBER(MATCH(E35,'July 11'!$E$2:$E$300,0)),"Found",IF(ISNUMBER(MATCH(D35,'July 11'!$F$2:$F$300,0)),"Found","Not Found")))</f>
        <v>Found</v>
      </c>
      <c r="Q35" s="33" t="str">
        <f>IF(ISNUMBER(MATCH(C35,'July 12'!$D$2:$D$300,0)),"Found",IF(ISNUMBER(MATCH(E35,'July 12'!$E$2:$E$300,0)),"Found",IF(ISNUMBER(MATCH(D35,'July 12'!$F$2:$F$300,0)),"Found","Not Found")))</f>
        <v>Not Found</v>
      </c>
      <c r="R35" s="33" t="str">
        <f>IF(ISNUMBER(MATCH(C35,'July 13'!$D$2:$D$300,0)),"Found",IF(ISNUMBER(MATCH(E35,'July 13'!$E$2:$E$300,0)),"Found",IF(ISNUMBER(MATCH(D35,'July 13'!$F$2:$F$300,0)),"Found","Not Found")))</f>
        <v>Found</v>
      </c>
      <c r="S35" s="33" t="str">
        <f>IF(ISNUMBER(MATCH(C35,'July 14'!$D$2:$D$300,0)),"Found",IF(ISNUMBER(MATCH(E35,'July 14'!$E$2:$E$300,0)),"Found",IF(ISNUMBER(MATCH(D35,'July 14'!$F$2:$F$300,0)),"Found","Not Found")))</f>
        <v>Found</v>
      </c>
      <c r="T35" s="33" t="str">
        <f>IF(ISNUMBER(MATCH(C35,'July 15'!$D$2:$D$300,0)),"Found",IF(ISNUMBER(MATCH(E35,'July 15'!$E$2:$E$300,0)),"Found",IF(ISNUMBER(MATCH(D35,'July 15'!$F$2:$F$300,0)),"Found","Not Found")))</f>
        <v>Found</v>
      </c>
      <c r="U35" s="33" t="str">
        <f>IF(ISNUMBER(MATCH(C35,'July 16'!$D$2:$D$300,0)),"Found",IF(ISNUMBER(MATCH(E35,'July 16'!$E$2:$E$300,0)),"Found",IF(ISNUMBER(MATCH(D35,'July 16'!$F$2:$F$300,0)),"Found","Not Found")))</f>
        <v>Found</v>
      </c>
      <c r="V35" s="33" t="str">
        <f>IF(ISNUMBER(MATCH(C35,'July 17'!$D$2:$D$300,0)),"Found",IF(ISNUMBER(MATCH(E35,'July 17'!$E$2:$E$300,0)),"Found",IF(ISNUMBER(MATCH(D35,'July 17'!$F$2:$F$300,0)),"Found","Not Found")))</f>
        <v>Found</v>
      </c>
      <c r="W35" s="33" t="str">
        <f>IF(ISNUMBER(MATCH(C35,'July 18'!$D$2:$D$300,0)),"Found",IF(ISNUMBER(MATCH(E35,'July 18'!$E$2:$E$300,0)),"Found",IF(ISNUMBER(MATCH(D35,'July 18'!$F$2:$F$300,0)),"Found","Not Found")))</f>
        <v>Not Found</v>
      </c>
      <c r="X35" s="33" t="str">
        <f>IF(ISNUMBER(MATCH(C35,'July 19'!$D$2:$D$300,0)),"Found",IF(ISNUMBER(MATCH(E35,'July 19'!$E$2:$E$300,0)),"Found",IF(ISNUMBER(MATCH(D35,'July 19'!$F$2:$F$300,0)),"Found","Not Found")))</f>
        <v>Found</v>
      </c>
      <c r="Y35" s="33" t="str">
        <f>IF(ISNUMBER(MATCH(C35,'July 20'!$D$2:$D$300,0)),"Found",IF(ISNUMBER(MATCH(E35,'July 20'!$E$2:$E$300,0)),"Found",IF(ISNUMBER(MATCH(D35,'July 20'!$F$2:$F$300,0)),"Found","Not Found")))</f>
        <v>Found</v>
      </c>
      <c r="Z35" s="33" t="str">
        <f>IF(ISNUMBER(MATCH(C35,'July 21'!$D$2:$D$300,0)),"Found",IF(ISNUMBER(MATCH(E35,'July 21'!$E$2:$E$300,0)),"Found",IF(ISNUMBER(MATCH(D35,'July 21'!$F$2:$F$300,0)),"Found","Not Found")))</f>
        <v>Not Found</v>
      </c>
      <c r="AA35" s="33" t="str">
        <f>IF(ISNUMBER(MATCH(C35,'July 22'!$D$2:$D$300,0)),"Found",IF(ISNUMBER(MATCH(E35,'July 22'!$E$2:$E$300,0)),"Found",IF(ISNUMBER(MATCH(D35,'July 22'!$F$2:$F$300,0)),"Found","Not Found")))</f>
        <v>Found</v>
      </c>
      <c r="AB35" s="33" t="str">
        <f>IF(ISNUMBER(MATCH(C35,'July 23'!$D$2:$D$300,0)),"Found",IF(ISNUMBER(MATCH(E35,'July 23'!$E$2:$E$300,0)),"Found",IF(ISNUMBER(MATCH(D35,'July 23'!$F$2:$F$300,0)),"Found","Not Found")))</f>
        <v>Found</v>
      </c>
      <c r="AC35" s="33" t="str">
        <f>IF(ISNUMBER(MATCH(C35,'July 24'!$D$2:$D$300,0)),"Found",IF(ISNUMBER(MATCH(E35,'July 24'!$E$2:$E$300,0)),"Found",IF(ISNUMBER(MATCH(D35,'July 24'!$F$2:$F$300,0)),"Found","Not Found")))</f>
        <v>Found</v>
      </c>
      <c r="AD35" s="33" t="str">
        <f>IF(ISNUMBER(MATCH(C35,'July 25'!$D$2:$D$300,0)),"Found",IF(ISNUMBER(MATCH(E35,'July 25'!$E$2:$E$300,0)),"Found",IF(ISNUMBER(MATCH(D35,'July 25'!$F$2:$F$300,0)),"Found","Not Found")))</f>
        <v>Not Found</v>
      </c>
      <c r="AE35" s="33" t="str">
        <f>IF(ISNUMBER(MATCH(C35,'July 26'!$D$2:$D$300,0)),"Found",IF(ISNUMBER(MATCH(E35,'July 26'!$E$2:$E$300,0)),"Found",IF(ISNUMBER(MATCH(D35,'July 26'!$F$2:$F$300,0)),"Found","Not Found")))</f>
        <v>Not Found</v>
      </c>
      <c r="AF35" s="33" t="str">
        <f>IF(ISNUMBER(MATCH(C35,'July 27'!$D$2:$D$300,0)),"Found",IF(ISNUMBER(MATCH(E35,'July 27'!$E$2:$E$300,0)),"Found",IF(ISNUMBER(MATCH(D35,'July 27'!$F$2:$F$300,0)),"Found","Not Found")))</f>
        <v>Not Found</v>
      </c>
      <c r="AG35" s="33" t="str">
        <f>IF(ISNUMBER(MATCH(C35,'July 28'!$D$2:$D$300,0)),"Found",IF(ISNUMBER(MATCH(E35,'July 28'!$E$2:$E$300,0)),"Found",IF(ISNUMBER(MATCH(D35,'July 28'!$F$2:$F$300,0)),"Found","Not Found")))</f>
        <v>Not Found</v>
      </c>
      <c r="AH35" s="33" t="str">
        <f>IF(ISNUMBER(MATCH(C35,'July 29'!$D$2:$D$300,0)),"Found",IF(ISNUMBER(MATCH(E35,'July 29'!$E$2:$E$300,0)),"Found",IF(ISNUMBER(MATCH(D35,'July 29'!$F$2:$F$300,0)),"Found","Not Found")))</f>
        <v>Not Found</v>
      </c>
      <c r="AI35" s="71" t="str">
        <f>IF(ISNUMBER(MATCH(C35,'July 30'!$D$2:$D$300,0)),"Found",IF(ISNUMBER(MATCH(E35,'July 30'!$E$2:$E$300,0)),"Found",IF(ISNUMBER(MATCH(D35,'July 30'!$F$2:$F$300,0)),"Found","Not Found")))</f>
        <v>Found</v>
      </c>
      <c r="AJ35" s="33" t="str">
        <f>IF(ISNUMBER(MATCH(C35,'July 31'!$D$2:$D$300,0)),"Found",IF(ISNUMBER(MATCH(E35,'July 31'!$E$2:$E$300,0)),"Found",IF(ISNUMBER(MATCH(D35,'July 31'!$F$2:$F$300,0)),"Found","Not Found")))</f>
        <v>Found</v>
      </c>
      <c r="AK35" s="23">
        <f t="shared" si="0"/>
        <v>19</v>
      </c>
    </row>
    <row r="36" spans="1:37" x14ac:dyDescent="0.25">
      <c r="A36" s="33" t="s">
        <v>803</v>
      </c>
      <c r="B36" s="34" t="s">
        <v>804</v>
      </c>
      <c r="C36" s="29">
        <f>VLOOKUP(B36,'PKII Employee Details'!$A$2:$F$474,3,FALSE)</f>
        <v>734</v>
      </c>
      <c r="D36" s="35" t="str">
        <f>VLOOKUP(B36,'PKII Employee Details'!$A$2:$F$474,4,FALSE)</f>
        <v>Estrada</v>
      </c>
      <c r="E36" s="35" t="str">
        <f>VLOOKUP(B36,'PKII Employee Details'!$A$2:$F$474,5,FALSE)</f>
        <v>Rosalie</v>
      </c>
      <c r="F36" s="71" t="str">
        <f>IF(ISNUMBER(MATCH(C36,'July 1'!$D$2:$D$300,0)),"Found",IF(ISNUMBER(MATCH(E36,'July 1'!$E$2:$E$300,0)),"Found",IF(ISNUMBER(MATCH(D36,'July 1'!$F$2:$F$300,0)),"Found","Not Found")))</f>
        <v>Found</v>
      </c>
      <c r="G36" s="33" t="str">
        <f>IF(ISNUMBER(MATCH(C36,'July 2'!$D$2:$D$300,0)),"Found",IF(ISNUMBER(MATCH(E36,'July 2'!$E$2:$E$300,0)),"Found",IF(ISNUMBER(MATCH(D36,'July 2'!$F$2:$F$300,0)),"Found","Not Found")))</f>
        <v>Not Found</v>
      </c>
      <c r="H36" s="33" t="str">
        <f>IF(ISNUMBER(MATCH(C36,'July 3'!$D$2:$D$300,0)),"Found",IF(ISNUMBER(MATCH(E36,'July 3'!$E$2:$E$300,0)),"Found",IF(ISNUMBER(MATCH(D36,'July 3'!$F$2:$F$300,0)),"Found","Not Found")))</f>
        <v>Found</v>
      </c>
      <c r="I36" s="33" t="str">
        <f>IF(ISNUMBER(MATCH(C36,'July 4'!$D$2:$D$300,0)),"Found",IF(ISNUMBER(MATCH(E36,'July 4'!$E$2:$E$300,0)),"Found",IF(ISNUMBER(MATCH(D36,'July 4'!$F$2:$F$300,0)),"Found","Not Found")))</f>
        <v>Not Found</v>
      </c>
      <c r="J36" s="33" t="str">
        <f>IF(ISNUMBER(MATCH(C36,'July 5'!$D$2:$D$300,0)),"Found",IF(ISNUMBER(MATCH(E36,'July 5'!$E$2:$E$300,0)),"Found",IF(ISNUMBER(MATCH(D36,'July 5'!$F$2:$F$300,0)),"Found","Not Found")))</f>
        <v>Not Found</v>
      </c>
      <c r="K36" s="33" t="str">
        <f>IF(ISNUMBER(MATCH(C36,'July 6'!$D$2:$D$300,0)),"Found",IF(ISNUMBER(MATCH(E36,'July 6'!$E$2:$E$300,0)),"Found",IF(ISNUMBER(MATCH(D36,'July 6'!$F$2:$F$300,0)),"Found","Not Found")))</f>
        <v>Found</v>
      </c>
      <c r="L36" s="33" t="str">
        <f>IF(ISNUMBER(MATCH(C36,'July 7'!$D$2:$D$300,0)),"Found",IF(ISNUMBER(MATCH(E36,'July 7'!$E$2:$E$300,0)),"Found",IF(ISNUMBER(MATCH(D36,'July 7'!$F$2:$F$300,0)),"Found","Not Found")))</f>
        <v>Found</v>
      </c>
      <c r="M36" s="33" t="str">
        <f>IF(ISNUMBER(MATCH(C36,'July 8'!$D$2:$D$300,0)),"Found",IF(ISNUMBER(MATCH(E36,'July 8'!$E$2:$E$300,0)),"Found",IF(ISNUMBER(MATCH(D36,'July 8'!$F$2:$F$300,0)),"Found","Not Found")))</f>
        <v>Found</v>
      </c>
      <c r="N36" s="33" t="str">
        <f>IF(ISNUMBER(MATCH(C36,'July 9'!$D$2:$D$300,0)),"Found",IF(ISNUMBER(MATCH(E36,'July 9'!$E$2:$E$300,0)),"Found",IF(ISNUMBER(MATCH(D36,'July 9'!$F$2:$F$300,0)),"Found","Not Found")))</f>
        <v>Found</v>
      </c>
      <c r="O36" s="33" t="str">
        <f>IF(ISNUMBER(MATCH(C36,'July 10'!$D$2:$D$300,0)),"Found",IF(ISNUMBER(MATCH(E36,'July 10'!$E$2:$E$300,0)),"Found",IF(ISNUMBER(MATCH(D36,'July 10'!$F$2:$F$300,0)),"Found","Not Found")))</f>
        <v>Found</v>
      </c>
      <c r="P36" s="33" t="str">
        <f>IF(ISNUMBER(MATCH(C36,'July 11'!$D$2:$D$300,0)),"Found",IF(ISNUMBER(MATCH(E36,'July 11'!$E$2:$E$300,0)),"Found",IF(ISNUMBER(MATCH(D36,'July 11'!$F$2:$F$300,0)),"Found","Not Found")))</f>
        <v>Not Found</v>
      </c>
      <c r="Q36" s="33" t="str">
        <f>IF(ISNUMBER(MATCH(C36,'July 12'!$D$2:$D$300,0)),"Found",IF(ISNUMBER(MATCH(E36,'July 12'!$E$2:$E$300,0)),"Found",IF(ISNUMBER(MATCH(D36,'July 12'!$F$2:$F$300,0)),"Found","Not Found")))</f>
        <v>Not Found</v>
      </c>
      <c r="R36" s="33" t="str">
        <f>IF(ISNUMBER(MATCH(C36,'July 13'!$D$2:$D$300,0)),"Found",IF(ISNUMBER(MATCH(E36,'July 13'!$E$2:$E$300,0)),"Found",IF(ISNUMBER(MATCH(D36,'July 13'!$F$2:$F$300,0)),"Found","Not Found")))</f>
        <v>Found</v>
      </c>
      <c r="S36" s="33" t="str">
        <f>IF(ISNUMBER(MATCH(C36,'July 14'!$D$2:$D$300,0)),"Found",IF(ISNUMBER(MATCH(E36,'July 14'!$E$2:$E$300,0)),"Found",IF(ISNUMBER(MATCH(D36,'July 14'!$F$2:$F$300,0)),"Found","Not Found")))</f>
        <v>Found</v>
      </c>
      <c r="T36" s="33" t="str">
        <f>IF(ISNUMBER(MATCH(C36,'July 15'!$D$2:$D$300,0)),"Found",IF(ISNUMBER(MATCH(E36,'July 15'!$E$2:$E$300,0)),"Found",IF(ISNUMBER(MATCH(D36,'July 15'!$F$2:$F$300,0)),"Found","Not Found")))</f>
        <v>Found</v>
      </c>
      <c r="U36" s="33" t="str">
        <f>IF(ISNUMBER(MATCH(C36,'July 16'!$D$2:$D$300,0)),"Found",IF(ISNUMBER(MATCH(E36,'July 16'!$E$2:$E$300,0)),"Found",IF(ISNUMBER(MATCH(D36,'July 16'!$F$2:$F$300,0)),"Found","Not Found")))</f>
        <v>Found</v>
      </c>
      <c r="V36" s="33" t="str">
        <f>IF(ISNUMBER(MATCH(C36,'July 17'!$D$2:$D$300,0)),"Found",IF(ISNUMBER(MATCH(E36,'July 17'!$E$2:$E$300,0)),"Found",IF(ISNUMBER(MATCH(D36,'July 17'!$F$2:$F$300,0)),"Found","Not Found")))</f>
        <v>Found</v>
      </c>
      <c r="W36" s="33" t="str">
        <f>IF(ISNUMBER(MATCH(C36,'July 18'!$D$2:$D$300,0)),"Found",IF(ISNUMBER(MATCH(E36,'July 18'!$E$2:$E$300,0)),"Found",IF(ISNUMBER(MATCH(D36,'July 18'!$F$2:$F$300,0)),"Found","Not Found")))</f>
        <v>Not Found</v>
      </c>
      <c r="X36" s="33" t="str">
        <f>IF(ISNUMBER(MATCH(C36,'July 19'!$D$2:$D$300,0)),"Found",IF(ISNUMBER(MATCH(E36,'July 19'!$E$2:$E$300,0)),"Found",IF(ISNUMBER(MATCH(D36,'July 19'!$F$2:$F$300,0)),"Found","Not Found")))</f>
        <v>Not Found</v>
      </c>
      <c r="Y36" s="33" t="str">
        <f>IF(ISNUMBER(MATCH(C36,'July 20'!$D$2:$D$300,0)),"Found",IF(ISNUMBER(MATCH(E36,'July 20'!$E$2:$E$300,0)),"Found",IF(ISNUMBER(MATCH(D36,'July 20'!$F$2:$F$300,0)),"Found","Not Found")))</f>
        <v>Found</v>
      </c>
      <c r="Z36" s="33" t="str">
        <f>IF(ISNUMBER(MATCH(C36,'July 21'!$D$2:$D$300,0)),"Found",IF(ISNUMBER(MATCH(E36,'July 21'!$E$2:$E$300,0)),"Found",IF(ISNUMBER(MATCH(D36,'July 21'!$F$2:$F$300,0)),"Found","Not Found")))</f>
        <v>Found</v>
      </c>
      <c r="AA36" s="33" t="str">
        <f>IF(ISNUMBER(MATCH(C36,'July 22'!$D$2:$D$300,0)),"Found",IF(ISNUMBER(MATCH(E36,'July 22'!$E$2:$E$300,0)),"Found",IF(ISNUMBER(MATCH(D36,'July 22'!$F$2:$F$300,0)),"Found","Not Found")))</f>
        <v>Found</v>
      </c>
      <c r="AB36" s="33" t="str">
        <f>IF(ISNUMBER(MATCH(C36,'July 23'!$D$2:$D$300,0)),"Found",IF(ISNUMBER(MATCH(E36,'July 23'!$E$2:$E$300,0)),"Found",IF(ISNUMBER(MATCH(D36,'July 23'!$F$2:$F$300,0)),"Found","Not Found")))</f>
        <v>Found</v>
      </c>
      <c r="AC36" s="33" t="str">
        <f>IF(ISNUMBER(MATCH(C36,'July 24'!$D$2:$D$300,0)),"Found",IF(ISNUMBER(MATCH(E36,'July 24'!$E$2:$E$300,0)),"Found",IF(ISNUMBER(MATCH(D36,'July 24'!$F$2:$F$300,0)),"Found","Not Found")))</f>
        <v>Found</v>
      </c>
      <c r="AD36" s="33" t="str">
        <f>IF(ISNUMBER(MATCH(C36,'July 25'!$D$2:$D$300,0)),"Found",IF(ISNUMBER(MATCH(E36,'July 25'!$E$2:$E$300,0)),"Found",IF(ISNUMBER(MATCH(D36,'July 25'!$F$2:$F$300,0)),"Found","Not Found")))</f>
        <v>Not Found</v>
      </c>
      <c r="AE36" s="33" t="str">
        <f>IF(ISNUMBER(MATCH(C36,'July 26'!$D$2:$D$300,0)),"Found",IF(ISNUMBER(MATCH(E36,'July 26'!$E$2:$E$300,0)),"Found",IF(ISNUMBER(MATCH(D36,'July 26'!$F$2:$F$300,0)),"Found","Not Found")))</f>
        <v>Not Found</v>
      </c>
      <c r="AF36" s="33" t="str">
        <f>IF(ISNUMBER(MATCH(C36,'July 27'!$D$2:$D$300,0)),"Found",IF(ISNUMBER(MATCH(E36,'July 27'!$E$2:$E$300,0)),"Found",IF(ISNUMBER(MATCH(D36,'July 27'!$F$2:$F$300,0)),"Found","Not Found")))</f>
        <v>Not Found</v>
      </c>
      <c r="AG36" s="33" t="str">
        <f>IF(ISNUMBER(MATCH(C36,'July 28'!$D$2:$D$300,0)),"Found",IF(ISNUMBER(MATCH(E36,'July 28'!$E$2:$E$300,0)),"Found",IF(ISNUMBER(MATCH(D36,'July 28'!$F$2:$F$300,0)),"Found","Not Found")))</f>
        <v>Not Found</v>
      </c>
      <c r="AH36" s="33" t="str">
        <f>IF(ISNUMBER(MATCH(C36,'July 29'!$D$2:$D$300,0)),"Found",IF(ISNUMBER(MATCH(E36,'July 29'!$E$2:$E$300,0)),"Found",IF(ISNUMBER(MATCH(D36,'July 29'!$F$2:$F$300,0)),"Found","Not Found")))</f>
        <v>Not Found</v>
      </c>
      <c r="AI36" s="71" t="str">
        <f>IF(ISNUMBER(MATCH(C36,'July 30'!$D$2:$D$300,0)),"Found",IF(ISNUMBER(MATCH(E36,'July 30'!$E$2:$E$300,0)),"Found",IF(ISNUMBER(MATCH(D36,'July 30'!$F$2:$F$300,0)),"Found","Not Found")))</f>
        <v>Not Found</v>
      </c>
      <c r="AJ36" s="33" t="str">
        <f>IF(ISNUMBER(MATCH(C36,'July 31'!$D$2:$D$300,0)),"Found",IF(ISNUMBER(MATCH(E36,'July 31'!$E$2:$E$300,0)),"Found",IF(ISNUMBER(MATCH(D36,'July 31'!$F$2:$F$300,0)),"Found","Not Found")))</f>
        <v>Not Found</v>
      </c>
      <c r="AK36" s="23">
        <f t="shared" si="0"/>
        <v>17</v>
      </c>
    </row>
    <row r="37" spans="1:37" x14ac:dyDescent="0.25">
      <c r="A37" s="33" t="s">
        <v>805</v>
      </c>
      <c r="B37" s="34" t="s">
        <v>806</v>
      </c>
      <c r="C37" s="29">
        <f>VLOOKUP(B37,'PKII Employee Details'!$A$2:$F$474,3,FALSE)</f>
        <v>552</v>
      </c>
      <c r="D37" s="35" t="str">
        <f>VLOOKUP(B37,'PKII Employee Details'!$A$2:$F$474,4,FALSE)</f>
        <v>Ferrer</v>
      </c>
      <c r="E37" s="35" t="str">
        <f>VLOOKUP(B37,'PKII Employee Details'!$A$2:$F$474,5,FALSE)</f>
        <v>Arlene</v>
      </c>
      <c r="F37" s="71" t="str">
        <f>IF(ISNUMBER(MATCH(C37,'July 1'!$D$2:$D$300,0)),"Found",IF(ISNUMBER(MATCH(E37,'July 1'!$E$2:$E$300,0)),"Found",IF(ISNUMBER(MATCH(D37,'July 1'!$F$2:$F$300,0)),"Found","Not Found")))</f>
        <v>Found</v>
      </c>
      <c r="G37" s="33" t="str">
        <f>IF(ISNUMBER(MATCH(C37,'July 2'!$D$2:$D$300,0)),"Found",IF(ISNUMBER(MATCH(E37,'July 2'!$E$2:$E$300,0)),"Found",IF(ISNUMBER(MATCH(D37,'July 2'!$F$2:$F$300,0)),"Found","Not Found")))</f>
        <v>Found</v>
      </c>
      <c r="H37" s="33" t="str">
        <f>IF(ISNUMBER(MATCH(C37,'July 3'!$D$2:$D$300,0)),"Found",IF(ISNUMBER(MATCH(E37,'July 3'!$E$2:$E$300,0)),"Found",IF(ISNUMBER(MATCH(D37,'July 3'!$F$2:$F$300,0)),"Found","Not Found")))</f>
        <v>Found</v>
      </c>
      <c r="I37" s="33" t="str">
        <f>IF(ISNUMBER(MATCH(C37,'July 4'!$D$2:$D$300,0)),"Found",IF(ISNUMBER(MATCH(E37,'July 4'!$E$2:$E$300,0)),"Found",IF(ISNUMBER(MATCH(D37,'July 4'!$F$2:$F$300,0)),"Found","Not Found")))</f>
        <v>Found</v>
      </c>
      <c r="J37" s="33" t="str">
        <f>IF(ISNUMBER(MATCH(C37,'July 5'!$D$2:$D$300,0)),"Found",IF(ISNUMBER(MATCH(E37,'July 5'!$E$2:$E$300,0)),"Found",IF(ISNUMBER(MATCH(D37,'July 5'!$F$2:$F$300,0)),"Found","Not Found")))</f>
        <v>Found</v>
      </c>
      <c r="K37" s="33" t="str">
        <f>IF(ISNUMBER(MATCH(C37,'July 6'!$D$2:$D$300,0)),"Found",IF(ISNUMBER(MATCH(E37,'July 6'!$E$2:$E$300,0)),"Found",IF(ISNUMBER(MATCH(D37,'July 6'!$F$2:$F$300,0)),"Found","Not Found")))</f>
        <v>Found</v>
      </c>
      <c r="L37" s="33" t="str">
        <f>IF(ISNUMBER(MATCH(C37,'July 7'!$D$2:$D$300,0)),"Found",IF(ISNUMBER(MATCH(E37,'July 7'!$E$2:$E$300,0)),"Found",IF(ISNUMBER(MATCH(D37,'July 7'!$F$2:$F$300,0)),"Found","Not Found")))</f>
        <v>Found</v>
      </c>
      <c r="M37" s="33" t="str">
        <f>IF(ISNUMBER(MATCH(C37,'July 8'!$D$2:$D$300,0)),"Found",IF(ISNUMBER(MATCH(E37,'July 8'!$E$2:$E$300,0)),"Found",IF(ISNUMBER(MATCH(D37,'July 8'!$F$2:$F$300,0)),"Found","Not Found")))</f>
        <v>Found</v>
      </c>
      <c r="N37" s="33" t="str">
        <f>IF(ISNUMBER(MATCH(C37,'July 9'!$D$2:$D$300,0)),"Found",IF(ISNUMBER(MATCH(E37,'July 9'!$E$2:$E$300,0)),"Found",IF(ISNUMBER(MATCH(D37,'July 9'!$F$2:$F$300,0)),"Found","Not Found")))</f>
        <v>Found</v>
      </c>
      <c r="O37" s="33" t="str">
        <f>IF(ISNUMBER(MATCH(C37,'July 10'!$D$2:$D$300,0)),"Found",IF(ISNUMBER(MATCH(E37,'July 10'!$E$2:$E$300,0)),"Found",IF(ISNUMBER(MATCH(D37,'July 10'!$F$2:$F$300,0)),"Found","Not Found")))</f>
        <v>Found</v>
      </c>
      <c r="P37" s="33" t="str">
        <f>IF(ISNUMBER(MATCH(C37,'July 11'!$D$2:$D$300,0)),"Found",IF(ISNUMBER(MATCH(E37,'July 11'!$E$2:$E$300,0)),"Found",IF(ISNUMBER(MATCH(D37,'July 11'!$F$2:$F$300,0)),"Found","Not Found")))</f>
        <v>Not Found</v>
      </c>
      <c r="Q37" s="33" t="str">
        <f>IF(ISNUMBER(MATCH(C37,'July 12'!$D$2:$D$300,0)),"Found",IF(ISNUMBER(MATCH(E37,'July 12'!$E$2:$E$300,0)),"Found",IF(ISNUMBER(MATCH(D37,'July 12'!$F$2:$F$300,0)),"Found","Not Found")))</f>
        <v>Found</v>
      </c>
      <c r="R37" s="33" t="str">
        <f>IF(ISNUMBER(MATCH(C37,'July 13'!$D$2:$D$300,0)),"Found",IF(ISNUMBER(MATCH(E37,'July 13'!$E$2:$E$300,0)),"Found",IF(ISNUMBER(MATCH(D37,'July 13'!$F$2:$F$300,0)),"Found","Not Found")))</f>
        <v>Found</v>
      </c>
      <c r="S37" s="33" t="str">
        <f>IF(ISNUMBER(MATCH(C37,'July 14'!$D$2:$D$300,0)),"Found",IF(ISNUMBER(MATCH(E37,'July 14'!$E$2:$E$300,0)),"Found",IF(ISNUMBER(MATCH(D37,'July 14'!$F$2:$F$300,0)),"Found","Not Found")))</f>
        <v>Found</v>
      </c>
      <c r="T37" s="33" t="str">
        <f>IF(ISNUMBER(MATCH(C37,'July 15'!$D$2:$D$300,0)),"Found",IF(ISNUMBER(MATCH(E37,'July 15'!$E$2:$E$300,0)),"Found",IF(ISNUMBER(MATCH(D37,'July 15'!$F$2:$F$300,0)),"Found","Not Found")))</f>
        <v>Found</v>
      </c>
      <c r="U37" s="33" t="str">
        <f>IF(ISNUMBER(MATCH(C37,'July 16'!$D$2:$D$300,0)),"Found",IF(ISNUMBER(MATCH(E37,'July 16'!$E$2:$E$300,0)),"Found",IF(ISNUMBER(MATCH(D37,'July 16'!$F$2:$F$300,0)),"Found","Not Found")))</f>
        <v>Found</v>
      </c>
      <c r="V37" s="33" t="str">
        <f>IF(ISNUMBER(MATCH(C37,'July 17'!$D$2:$D$300,0)),"Found",IF(ISNUMBER(MATCH(E37,'July 17'!$E$2:$E$300,0)),"Found",IF(ISNUMBER(MATCH(D37,'July 17'!$F$2:$F$300,0)),"Found","Not Found")))</f>
        <v>Found</v>
      </c>
      <c r="W37" s="33" t="str">
        <f>IF(ISNUMBER(MATCH(C37,'July 18'!$D$2:$D$300,0)),"Found",IF(ISNUMBER(MATCH(E37,'July 18'!$E$2:$E$300,0)),"Found",IF(ISNUMBER(MATCH(D37,'July 18'!$F$2:$F$300,0)),"Found","Not Found")))</f>
        <v>Found</v>
      </c>
      <c r="X37" s="33" t="str">
        <f>IF(ISNUMBER(MATCH(C37,'July 19'!$D$2:$D$300,0)),"Found",IF(ISNUMBER(MATCH(E37,'July 19'!$E$2:$E$300,0)),"Found",IF(ISNUMBER(MATCH(D37,'July 19'!$F$2:$F$300,0)),"Found","Not Found")))</f>
        <v>Found</v>
      </c>
      <c r="Y37" s="33" t="str">
        <f>IF(ISNUMBER(MATCH(C37,'July 20'!$D$2:$D$300,0)),"Found",IF(ISNUMBER(MATCH(E37,'July 20'!$E$2:$E$300,0)),"Found",IF(ISNUMBER(MATCH(D37,'July 20'!$F$2:$F$300,0)),"Found","Not Found")))</f>
        <v>Found</v>
      </c>
      <c r="Z37" s="33" t="str">
        <f>IF(ISNUMBER(MATCH(C37,'July 21'!$D$2:$D$300,0)),"Found",IF(ISNUMBER(MATCH(E37,'July 21'!$E$2:$E$300,0)),"Found",IF(ISNUMBER(MATCH(D37,'July 21'!$F$2:$F$300,0)),"Found","Not Found")))</f>
        <v>Found</v>
      </c>
      <c r="AA37" s="33" t="str">
        <f>IF(ISNUMBER(MATCH(C37,'July 22'!$D$2:$D$300,0)),"Found",IF(ISNUMBER(MATCH(E37,'July 22'!$E$2:$E$300,0)),"Found",IF(ISNUMBER(MATCH(D37,'July 22'!$F$2:$F$300,0)),"Found","Not Found")))</f>
        <v>Found</v>
      </c>
      <c r="AB37" s="33" t="str">
        <f>IF(ISNUMBER(MATCH(C37,'July 23'!$D$2:$D$300,0)),"Found",IF(ISNUMBER(MATCH(E37,'July 23'!$E$2:$E$300,0)),"Found",IF(ISNUMBER(MATCH(D37,'July 23'!$F$2:$F$300,0)),"Found","Not Found")))</f>
        <v>Not Found</v>
      </c>
      <c r="AC37" s="33" t="str">
        <f>IF(ISNUMBER(MATCH(C37,'July 24'!$D$2:$D$300,0)),"Found",IF(ISNUMBER(MATCH(E37,'July 24'!$E$2:$E$300,0)),"Found",IF(ISNUMBER(MATCH(D37,'July 24'!$F$2:$F$300,0)),"Found","Not Found")))</f>
        <v>Not Found</v>
      </c>
      <c r="AD37" s="33" t="str">
        <f>IF(ISNUMBER(MATCH(C37,'July 25'!$D$2:$D$300,0)),"Found",IF(ISNUMBER(MATCH(E37,'July 25'!$E$2:$E$300,0)),"Found",IF(ISNUMBER(MATCH(D37,'July 25'!$F$2:$F$300,0)),"Found","Not Found")))</f>
        <v>Not Found</v>
      </c>
      <c r="AE37" s="33" t="str">
        <f>IF(ISNUMBER(MATCH(C37,'July 26'!$D$2:$D$300,0)),"Found",IF(ISNUMBER(MATCH(E37,'July 26'!$E$2:$E$300,0)),"Found",IF(ISNUMBER(MATCH(D37,'July 26'!$F$2:$F$300,0)),"Found","Not Found")))</f>
        <v>Not Found</v>
      </c>
      <c r="AF37" s="33" t="str">
        <f>IF(ISNUMBER(MATCH(C37,'July 27'!$D$2:$D$300,0)),"Found",IF(ISNUMBER(MATCH(E37,'July 27'!$E$2:$E$300,0)),"Found",IF(ISNUMBER(MATCH(D37,'July 27'!$F$2:$F$300,0)),"Found","Not Found")))</f>
        <v>Found</v>
      </c>
      <c r="AG37" s="33" t="str">
        <f>IF(ISNUMBER(MATCH(C37,'July 28'!$D$2:$D$300,0)),"Found",IF(ISNUMBER(MATCH(E37,'July 28'!$E$2:$E$300,0)),"Found",IF(ISNUMBER(MATCH(D37,'July 28'!$F$2:$F$300,0)),"Found","Not Found")))</f>
        <v>Found</v>
      </c>
      <c r="AH37" s="33" t="str">
        <f>IF(ISNUMBER(MATCH(C37,'July 29'!$D$2:$D$300,0)),"Found",IF(ISNUMBER(MATCH(E37,'July 29'!$E$2:$E$300,0)),"Found",IF(ISNUMBER(MATCH(D37,'July 29'!$F$2:$F$300,0)),"Found","Not Found")))</f>
        <v>Found</v>
      </c>
      <c r="AI37" s="71" t="str">
        <f>IF(ISNUMBER(MATCH(C37,'July 30'!$D$2:$D$300,0)),"Found",IF(ISNUMBER(MATCH(E37,'July 30'!$E$2:$E$300,0)),"Found",IF(ISNUMBER(MATCH(D37,'July 30'!$F$2:$F$300,0)),"Found","Not Found")))</f>
        <v>Found</v>
      </c>
      <c r="AJ37" s="33" t="str">
        <f>IF(ISNUMBER(MATCH(C37,'July 31'!$D$2:$D$300,0)),"Found",IF(ISNUMBER(MATCH(E37,'July 31'!$E$2:$E$300,0)),"Found",IF(ISNUMBER(MATCH(D37,'July 31'!$F$2:$F$300,0)),"Found","Not Found")))</f>
        <v>Found</v>
      </c>
      <c r="AK37" s="23">
        <f t="shared" si="0"/>
        <v>26</v>
      </c>
    </row>
    <row r="38" spans="1:37" x14ac:dyDescent="0.25">
      <c r="A38" s="33" t="s">
        <v>807</v>
      </c>
      <c r="B38" s="34" t="s">
        <v>808</v>
      </c>
      <c r="C38" s="29">
        <f>VLOOKUP(B38,'PKII Employee Details'!$A$2:$F$474,3,FALSE)</f>
        <v>422</v>
      </c>
      <c r="D38" s="35" t="str">
        <f>VLOOKUP(B38,'PKII Employee Details'!$A$2:$F$474,4,FALSE)</f>
        <v>Flores</v>
      </c>
      <c r="E38" s="35" t="str">
        <f>VLOOKUP(B38,'PKII Employee Details'!$A$2:$F$474,5,FALSE)</f>
        <v>Anna Liza</v>
      </c>
      <c r="F38" s="71" t="str">
        <f>IF(ISNUMBER(MATCH(C38,'July 1'!$D$2:$D$300,0)),"Found",IF(ISNUMBER(MATCH(E38,'July 1'!$E$2:$E$300,0)),"Found",IF(ISNUMBER(MATCH(D38,'July 1'!$F$2:$F$300,0)),"Found","Not Found")))</f>
        <v>Found</v>
      </c>
      <c r="G38" s="33" t="str">
        <f>IF(ISNUMBER(MATCH(C38,'July 2'!$D$2:$D$300,0)),"Found",IF(ISNUMBER(MATCH(E38,'July 2'!$E$2:$E$300,0)),"Found",IF(ISNUMBER(MATCH(D38,'July 2'!$F$2:$F$300,0)),"Found","Not Found")))</f>
        <v>Found</v>
      </c>
      <c r="H38" s="33" t="str">
        <f>IF(ISNUMBER(MATCH(C38,'July 3'!$D$2:$D$300,0)),"Found",IF(ISNUMBER(MATCH(E38,'July 3'!$E$2:$E$300,0)),"Found",IF(ISNUMBER(MATCH(D38,'July 3'!$F$2:$F$300,0)),"Found","Not Found")))</f>
        <v>Found</v>
      </c>
      <c r="I38" s="33" t="str">
        <f>IF(ISNUMBER(MATCH(C38,'July 4'!$D$2:$D$300,0)),"Found",IF(ISNUMBER(MATCH(E38,'July 4'!$E$2:$E$300,0)),"Found",IF(ISNUMBER(MATCH(D38,'July 4'!$F$2:$F$300,0)),"Found","Not Found")))</f>
        <v>Found</v>
      </c>
      <c r="J38" s="33" t="str">
        <f>IF(ISNUMBER(MATCH(C38,'July 5'!$D$2:$D$300,0)),"Found",IF(ISNUMBER(MATCH(E38,'July 5'!$E$2:$E$300,0)),"Found",IF(ISNUMBER(MATCH(D38,'July 5'!$F$2:$F$300,0)),"Found","Not Found")))</f>
        <v>Found</v>
      </c>
      <c r="K38" s="33" t="str">
        <f>IF(ISNUMBER(MATCH(C38,'July 6'!$D$2:$D$300,0)),"Found",IF(ISNUMBER(MATCH(E38,'July 6'!$E$2:$E$300,0)),"Found",IF(ISNUMBER(MATCH(D38,'July 6'!$F$2:$F$300,0)),"Found","Not Found")))</f>
        <v>Found</v>
      </c>
      <c r="L38" s="33" t="str">
        <f>IF(ISNUMBER(MATCH(C38,'July 7'!$D$2:$D$300,0)),"Found",IF(ISNUMBER(MATCH(E38,'July 7'!$E$2:$E$300,0)),"Found",IF(ISNUMBER(MATCH(D38,'July 7'!$F$2:$F$300,0)),"Found","Not Found")))</f>
        <v>Found</v>
      </c>
      <c r="M38" s="33" t="str">
        <f>IF(ISNUMBER(MATCH(C38,'July 8'!$D$2:$D$300,0)),"Found",IF(ISNUMBER(MATCH(E38,'July 8'!$E$2:$E$300,0)),"Found",IF(ISNUMBER(MATCH(D38,'July 8'!$F$2:$F$300,0)),"Found","Not Found")))</f>
        <v>Found</v>
      </c>
      <c r="N38" s="33" t="str">
        <f>IF(ISNUMBER(MATCH(C38,'July 9'!$D$2:$D$300,0)),"Found",IF(ISNUMBER(MATCH(E38,'July 9'!$E$2:$E$300,0)),"Found",IF(ISNUMBER(MATCH(D38,'July 9'!$F$2:$F$300,0)),"Found","Not Found")))</f>
        <v>Found</v>
      </c>
      <c r="O38" s="33" t="str">
        <f>IF(ISNUMBER(MATCH(C38,'July 10'!$D$2:$D$300,0)),"Found",IF(ISNUMBER(MATCH(E38,'July 10'!$E$2:$E$300,0)),"Found",IF(ISNUMBER(MATCH(D38,'July 10'!$F$2:$F$300,0)),"Found","Not Found")))</f>
        <v>Found</v>
      </c>
      <c r="P38" s="33" t="str">
        <f>IF(ISNUMBER(MATCH(C38,'July 11'!$D$2:$D$300,0)),"Found",IF(ISNUMBER(MATCH(E38,'July 11'!$E$2:$E$300,0)),"Found",IF(ISNUMBER(MATCH(D38,'July 11'!$F$2:$F$300,0)),"Found","Not Found")))</f>
        <v>Not Found</v>
      </c>
      <c r="Q38" s="33" t="str">
        <f>IF(ISNUMBER(MATCH(C38,'July 12'!$D$2:$D$300,0)),"Found",IF(ISNUMBER(MATCH(E38,'July 12'!$E$2:$E$300,0)),"Found",IF(ISNUMBER(MATCH(D38,'July 12'!$F$2:$F$300,0)),"Found","Not Found")))</f>
        <v>Not Found</v>
      </c>
      <c r="R38" s="33" t="str">
        <f>IF(ISNUMBER(MATCH(C38,'July 13'!$D$2:$D$300,0)),"Found",IF(ISNUMBER(MATCH(E38,'July 13'!$E$2:$E$300,0)),"Found",IF(ISNUMBER(MATCH(D38,'July 13'!$F$2:$F$300,0)),"Found","Not Found")))</f>
        <v>Found</v>
      </c>
      <c r="S38" s="33" t="str">
        <f>IF(ISNUMBER(MATCH(C38,'July 14'!$D$2:$D$300,0)),"Found",IF(ISNUMBER(MATCH(E38,'July 14'!$E$2:$E$300,0)),"Found",IF(ISNUMBER(MATCH(D38,'July 14'!$F$2:$F$300,0)),"Found","Not Found")))</f>
        <v>Found</v>
      </c>
      <c r="T38" s="33" t="str">
        <f>IF(ISNUMBER(MATCH(C38,'July 15'!$D$2:$D$300,0)),"Found",IF(ISNUMBER(MATCH(E38,'July 15'!$E$2:$E$300,0)),"Found",IF(ISNUMBER(MATCH(D38,'July 15'!$F$2:$F$300,0)),"Found","Not Found")))</f>
        <v>Found</v>
      </c>
      <c r="U38" s="33" t="str">
        <f>IF(ISNUMBER(MATCH(C38,'July 16'!$D$2:$D$300,0)),"Found",IF(ISNUMBER(MATCH(E38,'July 16'!$E$2:$E$300,0)),"Found",IF(ISNUMBER(MATCH(D38,'July 16'!$F$2:$F$300,0)),"Found","Not Found")))</f>
        <v>Found</v>
      </c>
      <c r="V38" s="33" t="str">
        <f>IF(ISNUMBER(MATCH(C38,'July 17'!$D$2:$D$300,0)),"Found",IF(ISNUMBER(MATCH(E38,'July 17'!$E$2:$E$300,0)),"Found",IF(ISNUMBER(MATCH(D38,'July 17'!$F$2:$F$300,0)),"Found","Not Found")))</f>
        <v>Found</v>
      </c>
      <c r="W38" s="33" t="str">
        <f>IF(ISNUMBER(MATCH(C38,'July 18'!$D$2:$D$300,0)),"Found",IF(ISNUMBER(MATCH(E38,'July 18'!$E$2:$E$300,0)),"Found",IF(ISNUMBER(MATCH(D38,'July 18'!$F$2:$F$300,0)),"Found","Not Found")))</f>
        <v>Found</v>
      </c>
      <c r="X38" s="33" t="str">
        <f>IF(ISNUMBER(MATCH(C38,'July 19'!$D$2:$D$300,0)),"Found",IF(ISNUMBER(MATCH(E38,'July 19'!$E$2:$E$300,0)),"Found",IF(ISNUMBER(MATCH(D38,'July 19'!$F$2:$F$300,0)),"Found","Not Found")))</f>
        <v>Not Found</v>
      </c>
      <c r="Y38" s="33" t="str">
        <f>IF(ISNUMBER(MATCH(C38,'July 20'!$D$2:$D$300,0)),"Found",IF(ISNUMBER(MATCH(E38,'July 20'!$E$2:$E$300,0)),"Found",IF(ISNUMBER(MATCH(D38,'July 20'!$F$2:$F$300,0)),"Found","Not Found")))</f>
        <v>Found</v>
      </c>
      <c r="Z38" s="33" t="str">
        <f>IF(ISNUMBER(MATCH(C38,'July 21'!$D$2:$D$300,0)),"Found",IF(ISNUMBER(MATCH(E38,'July 21'!$E$2:$E$300,0)),"Found",IF(ISNUMBER(MATCH(D38,'July 21'!$F$2:$F$300,0)),"Found","Not Found")))</f>
        <v>Found</v>
      </c>
      <c r="AA38" s="33" t="str">
        <f>IF(ISNUMBER(MATCH(C38,'July 22'!$D$2:$D$300,0)),"Found",IF(ISNUMBER(MATCH(E38,'July 22'!$E$2:$E$300,0)),"Found",IF(ISNUMBER(MATCH(D38,'July 22'!$F$2:$F$300,0)),"Found","Not Found")))</f>
        <v>Found</v>
      </c>
      <c r="AB38" s="33" t="str">
        <f>IF(ISNUMBER(MATCH(C38,'July 23'!$D$2:$D$300,0)),"Found",IF(ISNUMBER(MATCH(E38,'July 23'!$E$2:$E$300,0)),"Found",IF(ISNUMBER(MATCH(D38,'July 23'!$F$2:$F$300,0)),"Found","Not Found")))</f>
        <v>Found</v>
      </c>
      <c r="AC38" s="33" t="str">
        <f>IF(ISNUMBER(MATCH(C38,'July 24'!$D$2:$D$300,0)),"Found",IF(ISNUMBER(MATCH(E38,'July 24'!$E$2:$E$300,0)),"Found",IF(ISNUMBER(MATCH(D38,'July 24'!$F$2:$F$300,0)),"Found","Not Found")))</f>
        <v>Found</v>
      </c>
      <c r="AD38" s="33" t="str">
        <f>IF(ISNUMBER(MATCH(C38,'July 25'!$D$2:$D$300,0)),"Found",IF(ISNUMBER(MATCH(E38,'July 25'!$E$2:$E$300,0)),"Found",IF(ISNUMBER(MATCH(D38,'July 25'!$F$2:$F$300,0)),"Found","Not Found")))</f>
        <v>Not Found</v>
      </c>
      <c r="AE38" s="33" t="str">
        <f>IF(ISNUMBER(MATCH(C38,'July 26'!$D$2:$D$300,0)),"Found",IF(ISNUMBER(MATCH(E38,'July 26'!$E$2:$E$300,0)),"Found",IF(ISNUMBER(MATCH(D38,'July 26'!$F$2:$F$300,0)),"Found","Not Found")))</f>
        <v>Not Found</v>
      </c>
      <c r="AF38" s="33" t="str">
        <f>IF(ISNUMBER(MATCH(C38,'July 27'!$D$2:$D$300,0)),"Found",IF(ISNUMBER(MATCH(E38,'July 27'!$E$2:$E$300,0)),"Found",IF(ISNUMBER(MATCH(D38,'July 27'!$F$2:$F$300,0)),"Found","Not Found")))</f>
        <v>Found</v>
      </c>
      <c r="AG38" s="33" t="str">
        <f>IF(ISNUMBER(MATCH(C38,'July 28'!$D$2:$D$300,0)),"Found",IF(ISNUMBER(MATCH(E38,'July 28'!$E$2:$E$300,0)),"Found",IF(ISNUMBER(MATCH(D38,'July 28'!$F$2:$F$300,0)),"Found","Not Found")))</f>
        <v>Found</v>
      </c>
      <c r="AH38" s="33" t="str">
        <f>IF(ISNUMBER(MATCH(C38,'July 29'!$D$2:$D$300,0)),"Found",IF(ISNUMBER(MATCH(E38,'July 29'!$E$2:$E$300,0)),"Found",IF(ISNUMBER(MATCH(D38,'July 29'!$F$2:$F$300,0)),"Found","Not Found")))</f>
        <v>Found</v>
      </c>
      <c r="AI38" s="71" t="str">
        <f>IF(ISNUMBER(MATCH(C38,'July 30'!$D$2:$D$300,0)),"Found",IF(ISNUMBER(MATCH(E38,'July 30'!$E$2:$E$300,0)),"Found",IF(ISNUMBER(MATCH(D38,'July 30'!$F$2:$F$300,0)),"Found","Not Found")))</f>
        <v>Found</v>
      </c>
      <c r="AJ38" s="33" t="str">
        <f>IF(ISNUMBER(MATCH(C38,'July 31'!$D$2:$D$300,0)),"Found",IF(ISNUMBER(MATCH(E38,'July 31'!$E$2:$E$300,0)),"Found",IF(ISNUMBER(MATCH(D38,'July 31'!$F$2:$F$300,0)),"Found","Not Found")))</f>
        <v>Found</v>
      </c>
      <c r="AK38" s="23">
        <f t="shared" si="0"/>
        <v>26</v>
      </c>
    </row>
    <row r="39" spans="1:37" x14ac:dyDescent="0.25">
      <c r="A39" s="33" t="s">
        <v>809</v>
      </c>
      <c r="B39" s="34" t="s">
        <v>810</v>
      </c>
      <c r="C39" s="29">
        <v>678</v>
      </c>
      <c r="D39" s="35" t="s">
        <v>811</v>
      </c>
      <c r="E39" s="35" t="s">
        <v>812</v>
      </c>
      <c r="F39" s="71" t="str">
        <f>IF(ISNUMBER(MATCH(C39,'July 1'!$D$2:$D$300,0)),"Found",IF(ISNUMBER(MATCH(E39,'July 1'!$E$2:$E$300,0)),"Found",IF(ISNUMBER(MATCH(D39,'July 1'!$F$2:$F$300,0)),"Found","Not Found")))</f>
        <v>Not Found</v>
      </c>
      <c r="G39" s="33" t="str">
        <f>IF(ISNUMBER(MATCH(C39,'July 2'!$D$2:$D$300,0)),"Found",IF(ISNUMBER(MATCH(E39,'July 2'!$E$2:$E$300,0)),"Found",IF(ISNUMBER(MATCH(D39,'July 2'!$F$2:$F$300,0)),"Found","Not Found")))</f>
        <v>Not Found</v>
      </c>
      <c r="H39" s="33" t="str">
        <f>IF(ISNUMBER(MATCH(C39,'July 3'!$D$2:$D$300,0)),"Found",IF(ISNUMBER(MATCH(E39,'July 3'!$E$2:$E$300,0)),"Found",IF(ISNUMBER(MATCH(D39,'July 3'!$F$2:$F$300,0)),"Found","Not Found")))</f>
        <v>Not Found</v>
      </c>
      <c r="I39" s="33" t="str">
        <f>IF(ISNUMBER(MATCH(C39,'July 4'!$D$2:$D$300,0)),"Found",IF(ISNUMBER(MATCH(E39,'July 4'!$E$2:$E$300,0)),"Found",IF(ISNUMBER(MATCH(D39,'July 4'!$F$2:$F$300,0)),"Found","Not Found")))</f>
        <v>Not Found</v>
      </c>
      <c r="J39" s="33" t="str">
        <f>IF(ISNUMBER(MATCH(C39,'July 5'!$D$2:$D$300,0)),"Found",IF(ISNUMBER(MATCH(E39,'July 5'!$E$2:$E$300,0)),"Found",IF(ISNUMBER(MATCH(D39,'July 5'!$F$2:$F$300,0)),"Found","Not Found")))</f>
        <v>Not Found</v>
      </c>
      <c r="K39" s="33" t="str">
        <f>IF(ISNUMBER(MATCH(C39,'July 6'!$D$2:$D$300,0)),"Found",IF(ISNUMBER(MATCH(E39,'July 6'!$E$2:$E$300,0)),"Found",IF(ISNUMBER(MATCH(D39,'July 6'!$F$2:$F$300,0)),"Found","Not Found")))</f>
        <v>Found</v>
      </c>
      <c r="L39" s="33" t="str">
        <f>IF(ISNUMBER(MATCH(C39,'July 7'!$D$2:$D$300,0)),"Found",IF(ISNUMBER(MATCH(E39,'July 7'!$E$2:$E$300,0)),"Found",IF(ISNUMBER(MATCH(D39,'July 7'!$F$2:$F$300,0)),"Found","Not Found")))</f>
        <v>Found</v>
      </c>
      <c r="M39" s="33" t="str">
        <f>IF(ISNUMBER(MATCH(C39,'July 8'!$D$2:$D$300,0)),"Found",IF(ISNUMBER(MATCH(E39,'July 8'!$E$2:$E$300,0)),"Found",IF(ISNUMBER(MATCH(D39,'July 8'!$F$2:$F$300,0)),"Found","Not Found")))</f>
        <v>Found</v>
      </c>
      <c r="N39" s="33" t="str">
        <f>IF(ISNUMBER(MATCH(C39,'July 9'!$D$2:$D$300,0)),"Found",IF(ISNUMBER(MATCH(E39,'July 9'!$E$2:$E$300,0)),"Found",IF(ISNUMBER(MATCH(D39,'July 9'!$F$2:$F$300,0)),"Found","Not Found")))</f>
        <v>Not Found</v>
      </c>
      <c r="O39" s="33" t="str">
        <f>IF(ISNUMBER(MATCH(C39,'July 10'!$D$2:$D$300,0)),"Found",IF(ISNUMBER(MATCH(E39,'July 10'!$E$2:$E$300,0)),"Found",IF(ISNUMBER(MATCH(D39,'July 10'!$F$2:$F$300,0)),"Found","Not Found")))</f>
        <v>Not Found</v>
      </c>
      <c r="P39" s="33" t="str">
        <f>IF(ISNUMBER(MATCH(C39,'July 11'!$D$2:$D$300,0)),"Found",IF(ISNUMBER(MATCH(E39,'July 11'!$E$2:$E$300,0)),"Found",IF(ISNUMBER(MATCH(D39,'July 11'!$F$2:$F$300,0)),"Found","Not Found")))</f>
        <v>Not Found</v>
      </c>
      <c r="Q39" s="33" t="str">
        <f>IF(ISNUMBER(MATCH(C39,'July 12'!$D$2:$D$300,0)),"Found",IF(ISNUMBER(MATCH(E39,'July 12'!$E$2:$E$300,0)),"Found",IF(ISNUMBER(MATCH(D39,'July 12'!$F$2:$F$300,0)),"Found","Not Found")))</f>
        <v>Not Found</v>
      </c>
      <c r="R39" s="33" t="str">
        <f>IF(ISNUMBER(MATCH(C39,'July 13'!$D$2:$D$300,0)),"Found",IF(ISNUMBER(MATCH(E39,'July 13'!$E$2:$E$300,0)),"Found",IF(ISNUMBER(MATCH(D39,'July 13'!$F$2:$F$300,0)),"Found","Not Found")))</f>
        <v>Not Found</v>
      </c>
      <c r="S39" s="33" t="str">
        <f>IF(ISNUMBER(MATCH(C39,'July 14'!$D$2:$D$300,0)),"Found",IF(ISNUMBER(MATCH(E39,'July 14'!$E$2:$E$300,0)),"Found",IF(ISNUMBER(MATCH(D39,'July 14'!$F$2:$F$300,0)),"Found","Not Found")))</f>
        <v>Not Found</v>
      </c>
      <c r="T39" s="33" t="str">
        <f>IF(ISNUMBER(MATCH(C39,'July 15'!$D$2:$D$300,0)),"Found",IF(ISNUMBER(MATCH(E39,'July 15'!$E$2:$E$300,0)),"Found",IF(ISNUMBER(MATCH(D39,'July 15'!$F$2:$F$300,0)),"Found","Not Found")))</f>
        <v>Not Found</v>
      </c>
      <c r="U39" s="33" t="str">
        <f>IF(ISNUMBER(MATCH(C39,'July 16'!$D$2:$D$300,0)),"Found",IF(ISNUMBER(MATCH(E39,'July 16'!$E$2:$E$300,0)),"Found",IF(ISNUMBER(MATCH(D39,'July 16'!$F$2:$F$300,0)),"Found","Not Found")))</f>
        <v>Found</v>
      </c>
      <c r="V39" s="33" t="str">
        <f>IF(ISNUMBER(MATCH(C39,'July 17'!$D$2:$D$300,0)),"Found",IF(ISNUMBER(MATCH(E39,'July 17'!$E$2:$E$300,0)),"Found",IF(ISNUMBER(MATCH(D39,'July 17'!$F$2:$F$300,0)),"Found","Not Found")))</f>
        <v>Found</v>
      </c>
      <c r="W39" s="33" t="str">
        <f>IF(ISNUMBER(MATCH(C39,'July 18'!$D$2:$D$300,0)),"Found",IF(ISNUMBER(MATCH(E39,'July 18'!$E$2:$E$300,0)),"Found",IF(ISNUMBER(MATCH(D39,'July 18'!$F$2:$F$300,0)),"Found","Not Found")))</f>
        <v>Not Found</v>
      </c>
      <c r="X39" s="33" t="str">
        <f>IF(ISNUMBER(MATCH(C39,'July 19'!$D$2:$D$300,0)),"Found",IF(ISNUMBER(MATCH(E39,'July 19'!$E$2:$E$300,0)),"Found",IF(ISNUMBER(MATCH(D39,'July 19'!$F$2:$F$300,0)),"Found","Not Found")))</f>
        <v>Not Found</v>
      </c>
      <c r="Y39" s="33" t="str">
        <f>IF(ISNUMBER(MATCH(C39,'July 20'!$D$2:$D$300,0)),"Found",IF(ISNUMBER(MATCH(E39,'July 20'!$E$2:$E$300,0)),"Found",IF(ISNUMBER(MATCH(D39,'July 20'!$F$2:$F$300,0)),"Found","Not Found")))</f>
        <v>Found</v>
      </c>
      <c r="Z39" s="33" t="str">
        <f>IF(ISNUMBER(MATCH(C39,'July 21'!$D$2:$D$300,0)),"Found",IF(ISNUMBER(MATCH(E39,'July 21'!$E$2:$E$300,0)),"Found",IF(ISNUMBER(MATCH(D39,'July 21'!$F$2:$F$300,0)),"Found","Not Found")))</f>
        <v>Found</v>
      </c>
      <c r="AA39" s="33" t="str">
        <f>IF(ISNUMBER(MATCH(C39,'July 22'!$D$2:$D$300,0)),"Found",IF(ISNUMBER(MATCH(E39,'July 22'!$E$2:$E$300,0)),"Found",IF(ISNUMBER(MATCH(D39,'July 22'!$F$2:$F$300,0)),"Found","Not Found")))</f>
        <v>Found</v>
      </c>
      <c r="AB39" s="33" t="str">
        <f>IF(ISNUMBER(MATCH(C39,'July 23'!$D$2:$D$300,0)),"Found",IF(ISNUMBER(MATCH(E39,'July 23'!$E$2:$E$300,0)),"Found",IF(ISNUMBER(MATCH(D39,'July 23'!$F$2:$F$300,0)),"Found","Not Found")))</f>
        <v>Found</v>
      </c>
      <c r="AC39" s="33" t="str">
        <f>IF(ISNUMBER(MATCH(C39,'July 24'!$D$2:$D$300,0)),"Found",IF(ISNUMBER(MATCH(E39,'July 24'!$E$2:$E$300,0)),"Found",IF(ISNUMBER(MATCH(D39,'July 24'!$F$2:$F$300,0)),"Found","Not Found")))</f>
        <v>Found</v>
      </c>
      <c r="AD39" s="33" t="str">
        <f>IF(ISNUMBER(MATCH(C39,'July 25'!$D$2:$D$300,0)),"Found",IF(ISNUMBER(MATCH(E39,'July 25'!$E$2:$E$300,0)),"Found",IF(ISNUMBER(MATCH(D39,'July 25'!$F$2:$F$300,0)),"Found","Not Found")))</f>
        <v>Not Found</v>
      </c>
      <c r="AE39" s="33" t="str">
        <f>IF(ISNUMBER(MATCH(C39,'July 26'!$D$2:$D$300,0)),"Found",IF(ISNUMBER(MATCH(E39,'July 26'!$E$2:$E$300,0)),"Found",IF(ISNUMBER(MATCH(D39,'July 26'!$F$2:$F$300,0)),"Found","Not Found")))</f>
        <v>Not Found</v>
      </c>
      <c r="AF39" s="33" t="str">
        <f>IF(ISNUMBER(MATCH(C39,'July 27'!$D$2:$D$300,0)),"Found",IF(ISNUMBER(MATCH(E39,'July 27'!$E$2:$E$300,0)),"Found",IF(ISNUMBER(MATCH(D39,'July 27'!$F$2:$F$300,0)),"Found","Not Found")))</f>
        <v>Found</v>
      </c>
      <c r="AG39" s="33" t="str">
        <f>IF(ISNUMBER(MATCH(C39,'July 28'!$D$2:$D$300,0)),"Found",IF(ISNUMBER(MATCH(E39,'July 28'!$E$2:$E$300,0)),"Found",IF(ISNUMBER(MATCH(D39,'July 28'!$F$2:$F$300,0)),"Found","Not Found")))</f>
        <v>Not Found</v>
      </c>
      <c r="AH39" s="33" t="str">
        <f>IF(ISNUMBER(MATCH(C39,'July 29'!$D$2:$D$300,0)),"Found",IF(ISNUMBER(MATCH(E39,'July 29'!$E$2:$E$300,0)),"Found",IF(ISNUMBER(MATCH(D39,'July 29'!$F$2:$F$300,0)),"Found","Not Found")))</f>
        <v>Not Found</v>
      </c>
      <c r="AI39" s="71" t="str">
        <f>IF(ISNUMBER(MATCH(C39,'July 30'!$D$2:$D$300,0)),"Found",IF(ISNUMBER(MATCH(E39,'July 30'!$E$2:$E$300,0)),"Found",IF(ISNUMBER(MATCH(D39,'July 30'!$F$2:$F$300,0)),"Found","Not Found")))</f>
        <v>Found</v>
      </c>
      <c r="AJ39" s="33" t="str">
        <f>IF(ISNUMBER(MATCH(C39,'July 31'!$D$2:$D$300,0)),"Found",IF(ISNUMBER(MATCH(E39,'July 31'!$E$2:$E$300,0)),"Found",IF(ISNUMBER(MATCH(D39,'July 31'!$F$2:$F$300,0)),"Found","Not Found")))</f>
        <v>Not Found</v>
      </c>
      <c r="AK39" s="23">
        <f t="shared" si="0"/>
        <v>12</v>
      </c>
    </row>
    <row r="40" spans="1:37" x14ac:dyDescent="0.25">
      <c r="A40" s="33" t="s">
        <v>813</v>
      </c>
      <c r="B40" s="34" t="s">
        <v>814</v>
      </c>
      <c r="C40" s="29">
        <f>VLOOKUP(B40,'PKII Employee Details'!$A$2:$F$474,3,FALSE)</f>
        <v>668</v>
      </c>
      <c r="D40" s="35" t="str">
        <f>VLOOKUP(B40,'PKII Employee Details'!$A$2:$F$474,4,FALSE)</f>
        <v>Gallemit</v>
      </c>
      <c r="E40" s="35" t="str">
        <f>VLOOKUP(B40,'PKII Employee Details'!$A$2:$F$474,5,FALSE)</f>
        <v>Ronila</v>
      </c>
      <c r="F40" s="71" t="str">
        <f>IF(ISNUMBER(MATCH(C40,'July 1'!$D$2:$D$300,0)),"Found",IF(ISNUMBER(MATCH(E40,'July 1'!$E$2:$E$300,0)),"Found",IF(ISNUMBER(MATCH(D40,'July 1'!$F$2:$F$300,0)),"Found","Not Found")))</f>
        <v>Found</v>
      </c>
      <c r="G40" s="33" t="str">
        <f>IF(ISNUMBER(MATCH(C40,'July 2'!$D$2:$D$300,0)),"Found",IF(ISNUMBER(MATCH(E40,'July 2'!$E$2:$E$300,0)),"Found",IF(ISNUMBER(MATCH(D40,'July 2'!$F$2:$F$300,0)),"Found","Not Found")))</f>
        <v>Not Found</v>
      </c>
      <c r="H40" s="33" t="str">
        <f>IF(ISNUMBER(MATCH(C40,'July 3'!$D$2:$D$300,0)),"Found",IF(ISNUMBER(MATCH(E40,'July 3'!$E$2:$E$300,0)),"Found",IF(ISNUMBER(MATCH(D40,'July 3'!$F$2:$F$300,0)),"Found","Not Found")))</f>
        <v>Found</v>
      </c>
      <c r="I40" s="33" t="str">
        <f>IF(ISNUMBER(MATCH(C40,'July 4'!$D$2:$D$300,0)),"Found",IF(ISNUMBER(MATCH(E40,'July 4'!$E$2:$E$300,0)),"Found",IF(ISNUMBER(MATCH(D40,'July 4'!$F$2:$F$300,0)),"Found","Not Found")))</f>
        <v>Not Found</v>
      </c>
      <c r="J40" s="33" t="str">
        <f>IF(ISNUMBER(MATCH(C40,'July 5'!$D$2:$D$300,0)),"Found",IF(ISNUMBER(MATCH(E40,'July 5'!$E$2:$E$300,0)),"Found",IF(ISNUMBER(MATCH(D40,'July 5'!$F$2:$F$300,0)),"Found","Not Found")))</f>
        <v>Not Found</v>
      </c>
      <c r="K40" s="33" t="str">
        <f>IF(ISNUMBER(MATCH(C40,'July 6'!$D$2:$D$300,0)),"Found",IF(ISNUMBER(MATCH(E40,'July 6'!$E$2:$E$300,0)),"Found",IF(ISNUMBER(MATCH(D40,'July 6'!$F$2:$F$300,0)),"Found","Not Found")))</f>
        <v>Found</v>
      </c>
      <c r="L40" s="33" t="str">
        <f>IF(ISNUMBER(MATCH(C40,'July 7'!$D$2:$D$300,0)),"Found",IF(ISNUMBER(MATCH(E40,'July 7'!$E$2:$E$300,0)),"Found",IF(ISNUMBER(MATCH(D40,'July 7'!$F$2:$F$300,0)),"Found","Not Found")))</f>
        <v>Found</v>
      </c>
      <c r="M40" s="33" t="str">
        <f>IF(ISNUMBER(MATCH(C40,'July 8'!$D$2:$D$300,0)),"Found",IF(ISNUMBER(MATCH(E40,'July 8'!$E$2:$E$300,0)),"Found",IF(ISNUMBER(MATCH(D40,'July 8'!$F$2:$F$300,0)),"Found","Not Found")))</f>
        <v>Not Found</v>
      </c>
      <c r="N40" s="33" t="str">
        <f>IF(ISNUMBER(MATCH(C40,'July 9'!$D$2:$D$300,0)),"Found",IF(ISNUMBER(MATCH(E40,'July 9'!$E$2:$E$300,0)),"Found",IF(ISNUMBER(MATCH(D40,'July 9'!$F$2:$F$300,0)),"Found","Not Found")))</f>
        <v>Found</v>
      </c>
      <c r="O40" s="33" t="str">
        <f>IF(ISNUMBER(MATCH(C40,'July 10'!$D$2:$D$300,0)),"Found",IF(ISNUMBER(MATCH(E40,'July 10'!$E$2:$E$300,0)),"Found",IF(ISNUMBER(MATCH(D40,'July 10'!$F$2:$F$300,0)),"Found","Not Found")))</f>
        <v>Found</v>
      </c>
      <c r="P40" s="33" t="str">
        <f>IF(ISNUMBER(MATCH(C40,'July 11'!$D$2:$D$300,0)),"Found",IF(ISNUMBER(MATCH(E40,'July 11'!$E$2:$E$300,0)),"Found",IF(ISNUMBER(MATCH(D40,'July 11'!$F$2:$F$300,0)),"Found","Not Found")))</f>
        <v>Not Found</v>
      </c>
      <c r="Q40" s="33" t="str">
        <f>IF(ISNUMBER(MATCH(C40,'July 12'!$D$2:$D$300,0)),"Found",IF(ISNUMBER(MATCH(E40,'July 12'!$E$2:$E$300,0)),"Found",IF(ISNUMBER(MATCH(D40,'July 12'!$F$2:$F$300,0)),"Found","Not Found")))</f>
        <v>Not Found</v>
      </c>
      <c r="R40" s="33" t="str">
        <f>IF(ISNUMBER(MATCH(C40,'July 13'!$D$2:$D$300,0)),"Found",IF(ISNUMBER(MATCH(E40,'July 13'!$E$2:$E$300,0)),"Found",IF(ISNUMBER(MATCH(D40,'July 13'!$F$2:$F$300,0)),"Found","Not Found")))</f>
        <v>Not Found</v>
      </c>
      <c r="S40" s="33" t="str">
        <f>IF(ISNUMBER(MATCH(C40,'July 14'!$D$2:$D$300,0)),"Found",IF(ISNUMBER(MATCH(E40,'July 14'!$E$2:$E$300,0)),"Found",IF(ISNUMBER(MATCH(D40,'July 14'!$F$2:$F$300,0)),"Found","Not Found")))</f>
        <v>Found</v>
      </c>
      <c r="T40" s="33" t="str">
        <f>IF(ISNUMBER(MATCH(C40,'July 15'!$D$2:$D$300,0)),"Found",IF(ISNUMBER(MATCH(E40,'July 15'!$E$2:$E$300,0)),"Found",IF(ISNUMBER(MATCH(D40,'July 15'!$F$2:$F$300,0)),"Found","Not Found")))</f>
        <v>Found</v>
      </c>
      <c r="U40" s="33" t="str">
        <f>IF(ISNUMBER(MATCH(C40,'July 16'!$D$2:$D$300,0)),"Found",IF(ISNUMBER(MATCH(E40,'July 16'!$E$2:$E$300,0)),"Found",IF(ISNUMBER(MATCH(D40,'July 16'!$F$2:$F$300,0)),"Found","Not Found")))</f>
        <v>Found</v>
      </c>
      <c r="V40" s="33" t="str">
        <f>IF(ISNUMBER(MATCH(C40,'July 17'!$D$2:$D$300,0)),"Found",IF(ISNUMBER(MATCH(E40,'July 17'!$E$2:$E$300,0)),"Found",IF(ISNUMBER(MATCH(D40,'July 17'!$F$2:$F$300,0)),"Found","Not Found")))</f>
        <v>Not Found</v>
      </c>
      <c r="W40" s="33" t="str">
        <f>IF(ISNUMBER(MATCH(C40,'July 18'!$D$2:$D$300,0)),"Found",IF(ISNUMBER(MATCH(E40,'July 18'!$E$2:$E$300,0)),"Found",IF(ISNUMBER(MATCH(D40,'July 18'!$F$2:$F$300,0)),"Found","Not Found")))</f>
        <v>Not Found</v>
      </c>
      <c r="X40" s="33" t="str">
        <f>IF(ISNUMBER(MATCH(C40,'July 19'!$D$2:$D$300,0)),"Found",IF(ISNUMBER(MATCH(E40,'July 19'!$E$2:$E$300,0)),"Found",IF(ISNUMBER(MATCH(D40,'July 19'!$F$2:$F$300,0)),"Found","Not Found")))</f>
        <v>Not Found</v>
      </c>
      <c r="Y40" s="33" t="str">
        <f>IF(ISNUMBER(MATCH(C40,'July 20'!$D$2:$D$300,0)),"Found",IF(ISNUMBER(MATCH(E40,'July 20'!$E$2:$E$300,0)),"Found",IF(ISNUMBER(MATCH(D40,'July 20'!$F$2:$F$300,0)),"Found","Not Found")))</f>
        <v>Found</v>
      </c>
      <c r="Z40" s="33" t="str">
        <f>IF(ISNUMBER(MATCH(C40,'July 21'!$D$2:$D$300,0)),"Found",IF(ISNUMBER(MATCH(E40,'July 21'!$E$2:$E$300,0)),"Found",IF(ISNUMBER(MATCH(D40,'July 21'!$F$2:$F$300,0)),"Found","Not Found")))</f>
        <v>Found</v>
      </c>
      <c r="AA40" s="33" t="str">
        <f>IF(ISNUMBER(MATCH(C40,'July 22'!$D$2:$D$300,0)),"Found",IF(ISNUMBER(MATCH(E40,'July 22'!$E$2:$E$300,0)),"Found",IF(ISNUMBER(MATCH(D40,'July 22'!$F$2:$F$300,0)),"Found","Not Found")))</f>
        <v>Found</v>
      </c>
      <c r="AB40" s="33" t="str">
        <f>IF(ISNUMBER(MATCH(C40,'July 23'!$D$2:$D$300,0)),"Found",IF(ISNUMBER(MATCH(E40,'July 23'!$E$2:$E$300,0)),"Found",IF(ISNUMBER(MATCH(D40,'July 23'!$F$2:$F$300,0)),"Found","Not Found")))</f>
        <v>Found</v>
      </c>
      <c r="AC40" s="33" t="str">
        <f>IF(ISNUMBER(MATCH(C40,'July 24'!$D$2:$D$300,0)),"Found",IF(ISNUMBER(MATCH(E40,'July 24'!$E$2:$E$300,0)),"Found",IF(ISNUMBER(MATCH(D40,'July 24'!$F$2:$F$300,0)),"Found","Not Found")))</f>
        <v>Found</v>
      </c>
      <c r="AD40" s="33" t="str">
        <f>IF(ISNUMBER(MATCH(C40,'July 25'!$D$2:$D$300,0)),"Found",IF(ISNUMBER(MATCH(E40,'July 25'!$E$2:$E$300,0)),"Found",IF(ISNUMBER(MATCH(D40,'July 25'!$F$2:$F$300,0)),"Found","Not Found")))</f>
        <v>Not Found</v>
      </c>
      <c r="AE40" s="33" t="str">
        <f>IF(ISNUMBER(MATCH(C40,'July 26'!$D$2:$D$300,0)),"Found",IF(ISNUMBER(MATCH(E40,'July 26'!$E$2:$E$300,0)),"Found",IF(ISNUMBER(MATCH(D40,'July 26'!$F$2:$F$300,0)),"Found","Not Found")))</f>
        <v>Not Found</v>
      </c>
      <c r="AF40" s="33" t="str">
        <f>IF(ISNUMBER(MATCH(C40,'July 27'!$D$2:$D$300,0)),"Found",IF(ISNUMBER(MATCH(E40,'July 27'!$E$2:$E$300,0)),"Found",IF(ISNUMBER(MATCH(D40,'July 27'!$F$2:$F$300,0)),"Found","Not Found")))</f>
        <v>Found</v>
      </c>
      <c r="AG40" s="33" t="str">
        <f>IF(ISNUMBER(MATCH(C40,'July 28'!$D$2:$D$300,0)),"Found",IF(ISNUMBER(MATCH(E40,'July 28'!$E$2:$E$300,0)),"Found",IF(ISNUMBER(MATCH(D40,'July 28'!$F$2:$F$300,0)),"Found","Not Found")))</f>
        <v>Found</v>
      </c>
      <c r="AH40" s="33" t="str">
        <f>IF(ISNUMBER(MATCH(C40,'July 29'!$D$2:$D$300,0)),"Found",IF(ISNUMBER(MATCH(E40,'July 29'!$E$2:$E$300,0)),"Found",IF(ISNUMBER(MATCH(D40,'July 29'!$F$2:$F$300,0)),"Found","Not Found")))</f>
        <v>Found</v>
      </c>
      <c r="AI40" s="71" t="str">
        <f>IF(ISNUMBER(MATCH(C40,'July 30'!$D$2:$D$300,0)),"Found",IF(ISNUMBER(MATCH(E40,'July 30'!$E$2:$E$300,0)),"Found",IF(ISNUMBER(MATCH(D40,'July 30'!$F$2:$F$300,0)),"Found","Not Found")))</f>
        <v>Found</v>
      </c>
      <c r="AJ40" s="33" t="str">
        <f>IF(ISNUMBER(MATCH(C40,'July 31'!$D$2:$D$300,0)),"Found",IF(ISNUMBER(MATCH(E40,'July 31'!$E$2:$E$300,0)),"Found",IF(ISNUMBER(MATCH(D40,'July 31'!$F$2:$F$300,0)),"Found","Not Found")))</f>
        <v>Not Found</v>
      </c>
      <c r="AK40" s="23">
        <f t="shared" si="0"/>
        <v>18</v>
      </c>
    </row>
    <row r="41" spans="1:37" x14ac:dyDescent="0.25">
      <c r="A41" s="33" t="s">
        <v>815</v>
      </c>
      <c r="B41" s="34" t="s">
        <v>816</v>
      </c>
      <c r="C41" s="29">
        <f>VLOOKUP(B41,'PKII Employee Details'!$A$2:$F$474,3,FALSE)</f>
        <v>759</v>
      </c>
      <c r="D41" s="35" t="str">
        <f>VLOOKUP(B41,'PKII Employee Details'!$A$2:$F$474,4,FALSE)</f>
        <v>Giray</v>
      </c>
      <c r="E41" s="35" t="str">
        <f>VLOOKUP(B41,'PKII Employee Details'!$A$2:$F$474,5,FALSE)</f>
        <v>Dzewyn Keinth</v>
      </c>
      <c r="F41" s="71" t="str">
        <f>IF(ISNUMBER(MATCH(C41,'July 1'!$D$2:$D$300,0)),"Found",IF(ISNUMBER(MATCH(E41,'July 1'!$E$2:$E$300,0)),"Found",IF(ISNUMBER(MATCH(D41,'July 1'!$F$2:$F$300,0)),"Found","Not Found")))</f>
        <v>Not Found</v>
      </c>
      <c r="G41" s="33" t="str">
        <f>IF(ISNUMBER(MATCH(C41,'July 2'!$D$2:$D$300,0)),"Found",IF(ISNUMBER(MATCH(E41,'July 2'!$E$2:$E$300,0)),"Found",IF(ISNUMBER(MATCH(D41,'July 2'!$F$2:$F$300,0)),"Found","Not Found")))</f>
        <v>Not Found</v>
      </c>
      <c r="H41" s="33" t="str">
        <f>IF(ISNUMBER(MATCH(C41,'July 3'!$D$2:$D$300,0)),"Found",IF(ISNUMBER(MATCH(E41,'July 3'!$E$2:$E$300,0)),"Found",IF(ISNUMBER(MATCH(D41,'July 3'!$F$2:$F$300,0)),"Found","Not Found")))</f>
        <v>Not Found</v>
      </c>
      <c r="I41" s="33" t="str">
        <f>IF(ISNUMBER(MATCH(C41,'July 4'!$D$2:$D$300,0)),"Found",IF(ISNUMBER(MATCH(E41,'July 4'!$E$2:$E$300,0)),"Found",IF(ISNUMBER(MATCH(D41,'July 4'!$F$2:$F$300,0)),"Found","Not Found")))</f>
        <v>Not Found</v>
      </c>
      <c r="J41" s="33" t="str">
        <f>IF(ISNUMBER(MATCH(C41,'July 5'!$D$2:$D$300,0)),"Found",IF(ISNUMBER(MATCH(E41,'July 5'!$E$2:$E$300,0)),"Found",IF(ISNUMBER(MATCH(D41,'July 5'!$F$2:$F$300,0)),"Found","Not Found")))</f>
        <v>Not Found</v>
      </c>
      <c r="K41" s="33" t="str">
        <f>IF(ISNUMBER(MATCH(C41,'July 6'!$D$2:$D$300,0)),"Found",IF(ISNUMBER(MATCH(E41,'July 6'!$E$2:$E$300,0)),"Found",IF(ISNUMBER(MATCH(D41,'July 6'!$F$2:$F$300,0)),"Found","Not Found")))</f>
        <v>Not Found</v>
      </c>
      <c r="L41" s="33" t="str">
        <f>IF(ISNUMBER(MATCH(C41,'July 7'!$D$2:$D$300,0)),"Found",IF(ISNUMBER(MATCH(E41,'July 7'!$E$2:$E$300,0)),"Found",IF(ISNUMBER(MATCH(D41,'July 7'!$F$2:$F$300,0)),"Found","Not Found")))</f>
        <v>Not Found</v>
      </c>
      <c r="M41" s="33" t="str">
        <f>IF(ISNUMBER(MATCH(C41,'July 8'!$D$2:$D$300,0)),"Found",IF(ISNUMBER(MATCH(E41,'July 8'!$E$2:$E$300,0)),"Found",IF(ISNUMBER(MATCH(D41,'July 8'!$F$2:$F$300,0)),"Found","Not Found")))</f>
        <v>Not Found</v>
      </c>
      <c r="N41" s="33" t="str">
        <f>IF(ISNUMBER(MATCH(C41,'July 9'!$D$2:$D$300,0)),"Found",IF(ISNUMBER(MATCH(E41,'July 9'!$E$2:$E$300,0)),"Found",IF(ISNUMBER(MATCH(D41,'July 9'!$F$2:$F$300,0)),"Found","Not Found")))</f>
        <v>Not Found</v>
      </c>
      <c r="O41" s="33" t="str">
        <f>IF(ISNUMBER(MATCH(C41,'July 10'!$D$2:$D$300,0)),"Found",IF(ISNUMBER(MATCH(E41,'July 10'!$E$2:$E$300,0)),"Found",IF(ISNUMBER(MATCH(D41,'July 10'!$F$2:$F$300,0)),"Found","Not Found")))</f>
        <v>Found</v>
      </c>
      <c r="P41" s="33" t="str">
        <f>IF(ISNUMBER(MATCH(C41,'July 11'!$D$2:$D$300,0)),"Found",IF(ISNUMBER(MATCH(E41,'July 11'!$E$2:$E$300,0)),"Found",IF(ISNUMBER(MATCH(D41,'July 11'!$F$2:$F$300,0)),"Found","Not Found")))</f>
        <v>Not Found</v>
      </c>
      <c r="Q41" s="33" t="str">
        <f>IF(ISNUMBER(MATCH(C41,'July 12'!$D$2:$D$300,0)),"Found",IF(ISNUMBER(MATCH(E41,'July 12'!$E$2:$E$300,0)),"Found",IF(ISNUMBER(MATCH(D41,'July 12'!$F$2:$F$300,0)),"Found","Not Found")))</f>
        <v>Not Found</v>
      </c>
      <c r="R41" s="33" t="str">
        <f>IF(ISNUMBER(MATCH(C41,'July 13'!$D$2:$D$300,0)),"Found",IF(ISNUMBER(MATCH(E41,'July 13'!$E$2:$E$300,0)),"Found",IF(ISNUMBER(MATCH(D41,'July 13'!$F$2:$F$300,0)),"Found","Not Found")))</f>
        <v>Not Found</v>
      </c>
      <c r="S41" s="33" t="str">
        <f>IF(ISNUMBER(MATCH(C41,'July 14'!$D$2:$D$300,0)),"Found",IF(ISNUMBER(MATCH(E41,'July 14'!$E$2:$E$300,0)),"Found",IF(ISNUMBER(MATCH(D41,'July 14'!$F$2:$F$300,0)),"Found","Not Found")))</f>
        <v>Not Found</v>
      </c>
      <c r="T41" s="33" t="str">
        <f>IF(ISNUMBER(MATCH(C41,'July 15'!$D$2:$D$300,0)),"Found",IF(ISNUMBER(MATCH(E41,'July 15'!$E$2:$E$300,0)),"Found",IF(ISNUMBER(MATCH(D41,'July 15'!$F$2:$F$300,0)),"Found","Not Found")))</f>
        <v>Not Found</v>
      </c>
      <c r="U41" s="33" t="str">
        <f>IF(ISNUMBER(MATCH(C41,'July 16'!$D$2:$D$300,0)),"Found",IF(ISNUMBER(MATCH(E41,'July 16'!$E$2:$E$300,0)),"Found",IF(ISNUMBER(MATCH(D41,'July 16'!$F$2:$F$300,0)),"Found","Not Found")))</f>
        <v>Not Found</v>
      </c>
      <c r="V41" s="33" t="str">
        <f>IF(ISNUMBER(MATCH(C41,'July 17'!$D$2:$D$300,0)),"Found",IF(ISNUMBER(MATCH(E41,'July 17'!$E$2:$E$300,0)),"Found",IF(ISNUMBER(MATCH(D41,'July 17'!$F$2:$F$300,0)),"Found","Not Found")))</f>
        <v>Not Found</v>
      </c>
      <c r="W41" s="33" t="str">
        <f>IF(ISNUMBER(MATCH(C41,'July 18'!$D$2:$D$300,0)),"Found",IF(ISNUMBER(MATCH(E41,'July 18'!$E$2:$E$300,0)),"Found",IF(ISNUMBER(MATCH(D41,'July 18'!$F$2:$F$300,0)),"Found","Not Found")))</f>
        <v>Not Found</v>
      </c>
      <c r="X41" s="33" t="str">
        <f>IF(ISNUMBER(MATCH(C41,'July 19'!$D$2:$D$300,0)),"Found",IF(ISNUMBER(MATCH(E41,'July 19'!$E$2:$E$300,0)),"Found",IF(ISNUMBER(MATCH(D41,'July 19'!$F$2:$F$300,0)),"Found","Not Found")))</f>
        <v>Not Found</v>
      </c>
      <c r="Y41" s="33" t="str">
        <f>IF(ISNUMBER(MATCH(C41,'July 20'!$D$2:$D$300,0)),"Found",IF(ISNUMBER(MATCH(E41,'July 20'!$E$2:$E$300,0)),"Found",IF(ISNUMBER(MATCH(D41,'July 20'!$F$2:$F$300,0)),"Found","Not Found")))</f>
        <v>Not Found</v>
      </c>
      <c r="Z41" s="33" t="str">
        <f>IF(ISNUMBER(MATCH(C41,'July 21'!$D$2:$D$300,0)),"Found",IF(ISNUMBER(MATCH(E41,'July 21'!$E$2:$E$300,0)),"Found",IF(ISNUMBER(MATCH(D41,'July 21'!$F$2:$F$300,0)),"Found","Not Found")))</f>
        <v>Not Found</v>
      </c>
      <c r="AA41" s="33" t="str">
        <f>IF(ISNUMBER(MATCH(C41,'July 22'!$D$2:$D$300,0)),"Found",IF(ISNUMBER(MATCH(E41,'July 22'!$E$2:$E$300,0)),"Found",IF(ISNUMBER(MATCH(D41,'July 22'!$F$2:$F$300,0)),"Found","Not Found")))</f>
        <v>Not Found</v>
      </c>
      <c r="AB41" s="33" t="str">
        <f>IF(ISNUMBER(MATCH(C41,'July 23'!$D$2:$D$300,0)),"Found",IF(ISNUMBER(MATCH(E41,'July 23'!$E$2:$E$300,0)),"Found",IF(ISNUMBER(MATCH(D41,'July 23'!$F$2:$F$300,0)),"Found","Not Found")))</f>
        <v>Not Found</v>
      </c>
      <c r="AC41" s="33" t="str">
        <f>IF(ISNUMBER(MATCH(C41,'July 24'!$D$2:$D$300,0)),"Found",IF(ISNUMBER(MATCH(E41,'July 24'!$E$2:$E$300,0)),"Found",IF(ISNUMBER(MATCH(D41,'July 24'!$F$2:$F$300,0)),"Found","Not Found")))</f>
        <v>Not Found</v>
      </c>
      <c r="AD41" s="33" t="str">
        <f>IF(ISNUMBER(MATCH(C41,'July 25'!$D$2:$D$300,0)),"Found",IF(ISNUMBER(MATCH(E41,'July 25'!$E$2:$E$300,0)),"Found",IF(ISNUMBER(MATCH(D41,'July 25'!$F$2:$F$300,0)),"Found","Not Found")))</f>
        <v>Not Found</v>
      </c>
      <c r="AE41" s="33" t="str">
        <f>IF(ISNUMBER(MATCH(C41,'July 26'!$D$2:$D$300,0)),"Found",IF(ISNUMBER(MATCH(E41,'July 26'!$E$2:$E$300,0)),"Found",IF(ISNUMBER(MATCH(D41,'July 26'!$F$2:$F$300,0)),"Found","Not Found")))</f>
        <v>Not Found</v>
      </c>
      <c r="AF41" s="33" t="str">
        <f>IF(ISNUMBER(MATCH(C41,'July 27'!$D$2:$D$300,0)),"Found",IF(ISNUMBER(MATCH(E41,'July 27'!$E$2:$E$300,0)),"Found",IF(ISNUMBER(MATCH(D41,'July 27'!$F$2:$F$300,0)),"Found","Not Found")))</f>
        <v>Not Found</v>
      </c>
      <c r="AG41" s="33" t="str">
        <f>IF(ISNUMBER(MATCH(C41,'July 28'!$D$2:$D$300,0)),"Found",IF(ISNUMBER(MATCH(E41,'July 28'!$E$2:$E$300,0)),"Found",IF(ISNUMBER(MATCH(D41,'July 28'!$F$2:$F$300,0)),"Found","Not Found")))</f>
        <v>Not Found</v>
      </c>
      <c r="AH41" s="33" t="str">
        <f>IF(ISNUMBER(MATCH(C41,'July 29'!$D$2:$D$300,0)),"Found",IF(ISNUMBER(MATCH(E41,'July 29'!$E$2:$E$300,0)),"Found",IF(ISNUMBER(MATCH(D41,'July 29'!$F$2:$F$300,0)),"Found","Not Found")))</f>
        <v>Not Found</v>
      </c>
      <c r="AI41" s="71" t="str">
        <f>IF(ISNUMBER(MATCH(C41,'July 30'!$D$2:$D$300,0)),"Found",IF(ISNUMBER(MATCH(E41,'July 30'!$E$2:$E$300,0)),"Found",IF(ISNUMBER(MATCH(D41,'July 30'!$F$2:$F$300,0)),"Found","Not Found")))</f>
        <v>Not Found</v>
      </c>
      <c r="AJ41" s="33" t="str">
        <f>IF(ISNUMBER(MATCH(C41,'July 31'!$D$2:$D$300,0)),"Found",IF(ISNUMBER(MATCH(E41,'July 31'!$E$2:$E$300,0)),"Found",IF(ISNUMBER(MATCH(D41,'July 31'!$F$2:$F$300,0)),"Found","Not Found")))</f>
        <v>Not Found</v>
      </c>
      <c r="AK41" s="23">
        <f t="shared" si="0"/>
        <v>1</v>
      </c>
    </row>
    <row r="42" spans="1:37" x14ac:dyDescent="0.25">
      <c r="A42" s="33" t="s">
        <v>817</v>
      </c>
      <c r="B42" s="34" t="s">
        <v>818</v>
      </c>
      <c r="C42" s="29">
        <f>VLOOKUP(B42,'PKII Employee Details'!$A$2:$F$474,3,FALSE)</f>
        <v>762</v>
      </c>
      <c r="D42" s="35" t="str">
        <f>VLOOKUP(B42,'PKII Employee Details'!$A$2:$F$474,4,FALSE)</f>
        <v>Gueco</v>
      </c>
      <c r="E42" s="35" t="str">
        <f>VLOOKUP(B42,'PKII Employee Details'!$A$2:$F$474,5,FALSE)</f>
        <v>Jamaica Rose</v>
      </c>
      <c r="F42" s="71" t="str">
        <f>IF(ISNUMBER(MATCH(C42,'July 1'!$D$2:$D$300,0)),"Found",IF(ISNUMBER(MATCH(E42,'July 1'!$E$2:$E$300,0)),"Found",IF(ISNUMBER(MATCH(D42,'July 1'!$F$2:$F$300,0)),"Found","Not Found")))</f>
        <v>Found</v>
      </c>
      <c r="G42" s="33" t="str">
        <f>IF(ISNUMBER(MATCH(C42,'July 2'!$D$2:$D$300,0)),"Found",IF(ISNUMBER(MATCH(E42,'July 2'!$E$2:$E$300,0)),"Found",IF(ISNUMBER(MATCH(D42,'July 2'!$F$2:$F$300,0)),"Found","Not Found")))</f>
        <v>Not Found</v>
      </c>
      <c r="H42" s="33" t="str">
        <f>IF(ISNUMBER(MATCH(C42,'July 3'!$D$2:$D$300,0)),"Found",IF(ISNUMBER(MATCH(E42,'July 3'!$E$2:$E$300,0)),"Found",IF(ISNUMBER(MATCH(D42,'July 3'!$F$2:$F$300,0)),"Found","Not Found")))</f>
        <v>Found</v>
      </c>
      <c r="I42" s="33" t="str">
        <f>IF(ISNUMBER(MATCH(C42,'July 4'!$D$2:$D$300,0)),"Found",IF(ISNUMBER(MATCH(E42,'July 4'!$E$2:$E$300,0)),"Found",IF(ISNUMBER(MATCH(D42,'July 4'!$F$2:$F$300,0)),"Found","Not Found")))</f>
        <v>Not Found</v>
      </c>
      <c r="J42" s="33" t="str">
        <f>IF(ISNUMBER(MATCH(C42,'July 5'!$D$2:$D$300,0)),"Found",IF(ISNUMBER(MATCH(E42,'July 5'!$E$2:$E$300,0)),"Found",IF(ISNUMBER(MATCH(D42,'July 5'!$F$2:$F$300,0)),"Found","Not Found")))</f>
        <v>Not Found</v>
      </c>
      <c r="K42" s="33" t="str">
        <f>IF(ISNUMBER(MATCH(C42,'July 6'!$D$2:$D$300,0)),"Found",IF(ISNUMBER(MATCH(E42,'July 6'!$E$2:$E$300,0)),"Found",IF(ISNUMBER(MATCH(D42,'July 6'!$F$2:$F$300,0)),"Found","Not Found")))</f>
        <v>Found</v>
      </c>
      <c r="L42" s="33" t="str">
        <f>IF(ISNUMBER(MATCH(C42,'July 7'!$D$2:$D$300,0)),"Found",IF(ISNUMBER(MATCH(E42,'July 7'!$E$2:$E$300,0)),"Found",IF(ISNUMBER(MATCH(D42,'July 7'!$F$2:$F$300,0)),"Found","Not Found")))</f>
        <v>Found</v>
      </c>
      <c r="M42" s="33" t="str">
        <f>IF(ISNUMBER(MATCH(C42,'July 8'!$D$2:$D$300,0)),"Found",IF(ISNUMBER(MATCH(E42,'July 8'!$E$2:$E$300,0)),"Found",IF(ISNUMBER(MATCH(D42,'July 8'!$F$2:$F$300,0)),"Found","Not Found")))</f>
        <v>Found</v>
      </c>
      <c r="N42" s="33" t="str">
        <f>IF(ISNUMBER(MATCH(C42,'July 9'!$D$2:$D$300,0)),"Found",IF(ISNUMBER(MATCH(E42,'July 9'!$E$2:$E$300,0)),"Found",IF(ISNUMBER(MATCH(D42,'July 9'!$F$2:$F$300,0)),"Found","Not Found")))</f>
        <v>Found</v>
      </c>
      <c r="O42" s="33" t="str">
        <f>IF(ISNUMBER(MATCH(C42,'July 10'!$D$2:$D$300,0)),"Found",IF(ISNUMBER(MATCH(E42,'July 10'!$E$2:$E$300,0)),"Found",IF(ISNUMBER(MATCH(D42,'July 10'!$F$2:$F$300,0)),"Found","Not Found")))</f>
        <v>Found</v>
      </c>
      <c r="P42" s="33" t="str">
        <f>IF(ISNUMBER(MATCH(C42,'July 11'!$D$2:$D$300,0)),"Found",IF(ISNUMBER(MATCH(E42,'July 11'!$E$2:$E$300,0)),"Found",IF(ISNUMBER(MATCH(D42,'July 11'!$F$2:$F$300,0)),"Found","Not Found")))</f>
        <v>Found</v>
      </c>
      <c r="Q42" s="33" t="str">
        <f>IF(ISNUMBER(MATCH(C42,'July 12'!$D$2:$D$300,0)),"Found",IF(ISNUMBER(MATCH(E42,'July 12'!$E$2:$E$300,0)),"Found",IF(ISNUMBER(MATCH(D42,'July 12'!$F$2:$F$300,0)),"Found","Not Found")))</f>
        <v>Found</v>
      </c>
      <c r="R42" s="33" t="str">
        <f>IF(ISNUMBER(MATCH(C42,'July 13'!$D$2:$D$300,0)),"Found",IF(ISNUMBER(MATCH(E42,'July 13'!$E$2:$E$300,0)),"Found",IF(ISNUMBER(MATCH(D42,'July 13'!$F$2:$F$300,0)),"Found","Not Found")))</f>
        <v>Found</v>
      </c>
      <c r="S42" s="33" t="str">
        <f>IF(ISNUMBER(MATCH(C42,'July 14'!$D$2:$D$300,0)),"Found",IF(ISNUMBER(MATCH(E42,'July 14'!$E$2:$E$300,0)),"Found",IF(ISNUMBER(MATCH(D42,'July 14'!$F$2:$F$300,0)),"Found","Not Found")))</f>
        <v>Found</v>
      </c>
      <c r="T42" s="33" t="str">
        <f>IF(ISNUMBER(MATCH(C42,'July 15'!$D$2:$D$300,0)),"Found",IF(ISNUMBER(MATCH(E42,'July 15'!$E$2:$E$300,0)),"Found",IF(ISNUMBER(MATCH(D42,'July 15'!$F$2:$F$300,0)),"Found","Not Found")))</f>
        <v>Found</v>
      </c>
      <c r="U42" s="33" t="str">
        <f>IF(ISNUMBER(MATCH(C42,'July 16'!$D$2:$D$300,0)),"Found",IF(ISNUMBER(MATCH(E42,'July 16'!$E$2:$E$300,0)),"Found",IF(ISNUMBER(MATCH(D42,'July 16'!$F$2:$F$300,0)),"Found","Not Found")))</f>
        <v>Found</v>
      </c>
      <c r="V42" s="33" t="str">
        <f>IF(ISNUMBER(MATCH(C42,'July 17'!$D$2:$D$300,0)),"Found",IF(ISNUMBER(MATCH(E42,'July 17'!$E$2:$E$300,0)),"Found",IF(ISNUMBER(MATCH(D42,'July 17'!$F$2:$F$300,0)),"Found","Not Found")))</f>
        <v>Found</v>
      </c>
      <c r="W42" s="33" t="str">
        <f>IF(ISNUMBER(MATCH(C42,'July 18'!$D$2:$D$300,0)),"Found",IF(ISNUMBER(MATCH(E42,'July 18'!$E$2:$E$300,0)),"Found",IF(ISNUMBER(MATCH(D42,'July 18'!$F$2:$F$300,0)),"Found","Not Found")))</f>
        <v>Found</v>
      </c>
      <c r="X42" s="33" t="str">
        <f>IF(ISNUMBER(MATCH(C42,'July 19'!$D$2:$D$300,0)),"Found",IF(ISNUMBER(MATCH(E42,'July 19'!$E$2:$E$300,0)),"Found",IF(ISNUMBER(MATCH(D42,'July 19'!$F$2:$F$300,0)),"Found","Not Found")))</f>
        <v>Not Found</v>
      </c>
      <c r="Y42" s="33" t="str">
        <f>IF(ISNUMBER(MATCH(C42,'July 20'!$D$2:$D$300,0)),"Found",IF(ISNUMBER(MATCH(E42,'July 20'!$E$2:$E$300,0)),"Found",IF(ISNUMBER(MATCH(D42,'July 20'!$F$2:$F$300,0)),"Found","Not Found")))</f>
        <v>Found</v>
      </c>
      <c r="Z42" s="33" t="str">
        <f>IF(ISNUMBER(MATCH(C42,'July 21'!$D$2:$D$300,0)),"Found",IF(ISNUMBER(MATCH(E42,'July 21'!$E$2:$E$300,0)),"Found",IF(ISNUMBER(MATCH(D42,'July 21'!$F$2:$F$300,0)),"Found","Not Found")))</f>
        <v>Found</v>
      </c>
      <c r="AA42" s="33" t="str">
        <f>IF(ISNUMBER(MATCH(C42,'July 22'!$D$2:$D$300,0)),"Found",IF(ISNUMBER(MATCH(E42,'July 22'!$E$2:$E$300,0)),"Found",IF(ISNUMBER(MATCH(D42,'July 22'!$F$2:$F$300,0)),"Found","Not Found")))</f>
        <v>Found</v>
      </c>
      <c r="AB42" s="33" t="str">
        <f>IF(ISNUMBER(MATCH(C42,'July 23'!$D$2:$D$300,0)),"Found",IF(ISNUMBER(MATCH(E42,'July 23'!$E$2:$E$300,0)),"Found",IF(ISNUMBER(MATCH(D42,'July 23'!$F$2:$F$300,0)),"Found","Not Found")))</f>
        <v>Found</v>
      </c>
      <c r="AC42" s="33" t="str">
        <f>IF(ISNUMBER(MATCH(C42,'July 24'!$D$2:$D$300,0)),"Found",IF(ISNUMBER(MATCH(E42,'July 24'!$E$2:$E$300,0)),"Found",IF(ISNUMBER(MATCH(D42,'July 24'!$F$2:$F$300,0)),"Found","Not Found")))</f>
        <v>Found</v>
      </c>
      <c r="AD42" s="33" t="str">
        <f>IF(ISNUMBER(MATCH(C42,'July 25'!$D$2:$D$300,0)),"Found",IF(ISNUMBER(MATCH(E42,'July 25'!$E$2:$E$300,0)),"Found",IF(ISNUMBER(MATCH(D42,'July 25'!$F$2:$F$300,0)),"Found","Not Found")))</f>
        <v>Not Found</v>
      </c>
      <c r="AE42" s="33" t="str">
        <f>IF(ISNUMBER(MATCH(C42,'July 26'!$D$2:$D$300,0)),"Found",IF(ISNUMBER(MATCH(E42,'July 26'!$E$2:$E$300,0)),"Found",IF(ISNUMBER(MATCH(D42,'July 26'!$F$2:$F$300,0)),"Found","Not Found")))</f>
        <v>Not Found</v>
      </c>
      <c r="AF42" s="33" t="str">
        <f>IF(ISNUMBER(MATCH(C42,'July 27'!$D$2:$D$300,0)),"Found",IF(ISNUMBER(MATCH(E42,'July 27'!$E$2:$E$300,0)),"Found",IF(ISNUMBER(MATCH(D42,'July 27'!$F$2:$F$300,0)),"Found","Not Found")))</f>
        <v>Found</v>
      </c>
      <c r="AG42" s="33" t="str">
        <f>IF(ISNUMBER(MATCH(C42,'July 28'!$D$2:$D$300,0)),"Found",IF(ISNUMBER(MATCH(E42,'July 28'!$E$2:$E$300,0)),"Found",IF(ISNUMBER(MATCH(D42,'July 28'!$F$2:$F$300,0)),"Found","Not Found")))</f>
        <v>Found</v>
      </c>
      <c r="AH42" s="33" t="str">
        <f>IF(ISNUMBER(MATCH(C42,'July 29'!$D$2:$D$300,0)),"Found",IF(ISNUMBER(MATCH(E42,'July 29'!$E$2:$E$300,0)),"Found",IF(ISNUMBER(MATCH(D42,'July 29'!$F$2:$F$300,0)),"Found","Not Found")))</f>
        <v>Found</v>
      </c>
      <c r="AI42" s="71" t="str">
        <f>IF(ISNUMBER(MATCH(C42,'July 30'!$D$2:$D$300,0)),"Found",IF(ISNUMBER(MATCH(E42,'July 30'!$E$2:$E$300,0)),"Found",IF(ISNUMBER(MATCH(D42,'July 30'!$F$2:$F$300,0)),"Found","Not Found")))</f>
        <v>Found</v>
      </c>
      <c r="AJ42" s="33" t="str">
        <f>IF(ISNUMBER(MATCH(C42,'July 31'!$D$2:$D$300,0)),"Found",IF(ISNUMBER(MATCH(E42,'July 31'!$E$2:$E$300,0)),"Found",IF(ISNUMBER(MATCH(D42,'July 31'!$F$2:$F$300,0)),"Found","Not Found")))</f>
        <v>Found</v>
      </c>
      <c r="AK42" s="23">
        <f t="shared" si="0"/>
        <v>25</v>
      </c>
    </row>
    <row r="43" spans="1:37" x14ac:dyDescent="0.25">
      <c r="A43" s="33" t="s">
        <v>819</v>
      </c>
      <c r="B43" s="34" t="s">
        <v>820</v>
      </c>
      <c r="C43" s="29">
        <f>VLOOKUP(B43,'PKII Employee Details'!$A$2:$F$474,3,FALSE)</f>
        <v>764</v>
      </c>
      <c r="D43" s="35" t="str">
        <f>VLOOKUP(B43,'PKII Employee Details'!$A$2:$F$474,4,FALSE)</f>
        <v>Hinolan</v>
      </c>
      <c r="E43" s="35" t="str">
        <f>VLOOKUP(B43,'PKII Employee Details'!$A$2:$F$474,5,FALSE)</f>
        <v>Annamaria</v>
      </c>
      <c r="F43" s="71" t="str">
        <f>IF(ISNUMBER(MATCH(C43,'July 1'!$D$2:$D$300,0)),"Found",IF(ISNUMBER(MATCH(E43,'July 1'!$E$2:$E$300,0)),"Found",IF(ISNUMBER(MATCH(D43,'July 1'!$F$2:$F$300,0)),"Found","Not Found")))</f>
        <v>Found</v>
      </c>
      <c r="G43" s="33" t="str">
        <f>IF(ISNUMBER(MATCH(C43,'July 2'!$D$2:$D$300,0)),"Found",IF(ISNUMBER(MATCH(E43,'July 2'!$E$2:$E$300,0)),"Found",IF(ISNUMBER(MATCH(D43,'July 2'!$F$2:$F$300,0)),"Found","Not Found")))</f>
        <v>Not Found</v>
      </c>
      <c r="H43" s="33" t="str">
        <f>IF(ISNUMBER(MATCH(C43,'July 3'!$D$2:$D$300,0)),"Found",IF(ISNUMBER(MATCH(E43,'July 3'!$E$2:$E$300,0)),"Found",IF(ISNUMBER(MATCH(D43,'July 3'!$F$2:$F$300,0)),"Found","Not Found")))</f>
        <v>Found</v>
      </c>
      <c r="I43" s="33" t="str">
        <f>IF(ISNUMBER(MATCH(C43,'July 4'!$D$2:$D$300,0)),"Found",IF(ISNUMBER(MATCH(E43,'July 4'!$E$2:$E$300,0)),"Found",IF(ISNUMBER(MATCH(D43,'July 4'!$F$2:$F$300,0)),"Found","Not Found")))</f>
        <v>Found</v>
      </c>
      <c r="J43" s="33" t="str">
        <f>IF(ISNUMBER(MATCH(C43,'July 5'!$D$2:$D$300,0)),"Found",IF(ISNUMBER(MATCH(E43,'July 5'!$E$2:$E$300,0)),"Found",IF(ISNUMBER(MATCH(D43,'July 5'!$F$2:$F$300,0)),"Found","Not Found")))</f>
        <v>Not Found</v>
      </c>
      <c r="K43" s="33" t="str">
        <f>IF(ISNUMBER(MATCH(C43,'July 6'!$D$2:$D$300,0)),"Found",IF(ISNUMBER(MATCH(E43,'July 6'!$E$2:$E$300,0)),"Found",IF(ISNUMBER(MATCH(D43,'July 6'!$F$2:$F$300,0)),"Found","Not Found")))</f>
        <v>Found</v>
      </c>
      <c r="L43" s="33" t="str">
        <f>IF(ISNUMBER(MATCH(C43,'July 7'!$D$2:$D$300,0)),"Found",IF(ISNUMBER(MATCH(E43,'July 7'!$E$2:$E$300,0)),"Found",IF(ISNUMBER(MATCH(D43,'July 7'!$F$2:$F$300,0)),"Found","Not Found")))</f>
        <v>Found</v>
      </c>
      <c r="M43" s="33" t="str">
        <f>IF(ISNUMBER(MATCH(C43,'July 8'!$D$2:$D$300,0)),"Found",IF(ISNUMBER(MATCH(E43,'July 8'!$E$2:$E$300,0)),"Found",IF(ISNUMBER(MATCH(D43,'July 8'!$F$2:$F$300,0)),"Found","Not Found")))</f>
        <v>Found</v>
      </c>
      <c r="N43" s="33" t="str">
        <f>IF(ISNUMBER(MATCH(C43,'July 9'!$D$2:$D$300,0)),"Found",IF(ISNUMBER(MATCH(E43,'July 9'!$E$2:$E$300,0)),"Found",IF(ISNUMBER(MATCH(D43,'July 9'!$F$2:$F$300,0)),"Found","Not Found")))</f>
        <v>Not Found</v>
      </c>
      <c r="O43" s="33" t="str">
        <f>IF(ISNUMBER(MATCH(C43,'July 10'!$D$2:$D$300,0)),"Found",IF(ISNUMBER(MATCH(E43,'July 10'!$E$2:$E$300,0)),"Found",IF(ISNUMBER(MATCH(D43,'July 10'!$F$2:$F$300,0)),"Found","Not Found")))</f>
        <v>Found</v>
      </c>
      <c r="P43" s="33" t="str">
        <f>IF(ISNUMBER(MATCH(C43,'July 11'!$D$2:$D$300,0)),"Found",IF(ISNUMBER(MATCH(E43,'July 11'!$E$2:$E$300,0)),"Found",IF(ISNUMBER(MATCH(D43,'July 11'!$F$2:$F$300,0)),"Found","Not Found")))</f>
        <v>Not Found</v>
      </c>
      <c r="Q43" s="33" t="str">
        <f>IF(ISNUMBER(MATCH(C43,'July 12'!$D$2:$D$300,0)),"Found",IF(ISNUMBER(MATCH(E43,'July 12'!$E$2:$E$300,0)),"Found",IF(ISNUMBER(MATCH(D43,'July 12'!$F$2:$F$300,0)),"Found","Not Found")))</f>
        <v>Not Found</v>
      </c>
      <c r="R43" s="33" t="str">
        <f>IF(ISNUMBER(MATCH(C43,'July 13'!$D$2:$D$300,0)),"Found",IF(ISNUMBER(MATCH(E43,'July 13'!$E$2:$E$300,0)),"Found",IF(ISNUMBER(MATCH(D43,'July 13'!$F$2:$F$300,0)),"Found","Not Found")))</f>
        <v>Found</v>
      </c>
      <c r="S43" s="33" t="str">
        <f>IF(ISNUMBER(MATCH(C43,'July 14'!$D$2:$D$300,0)),"Found",IF(ISNUMBER(MATCH(E43,'July 14'!$E$2:$E$300,0)),"Found",IF(ISNUMBER(MATCH(D43,'July 14'!$F$2:$F$300,0)),"Found","Not Found")))</f>
        <v>Not Found</v>
      </c>
      <c r="T43" s="33" t="str">
        <f>IF(ISNUMBER(MATCH(C43,'July 15'!$D$2:$D$300,0)),"Found",IF(ISNUMBER(MATCH(E43,'July 15'!$E$2:$E$300,0)),"Found",IF(ISNUMBER(MATCH(D43,'July 15'!$F$2:$F$300,0)),"Found","Not Found")))</f>
        <v>Not Found</v>
      </c>
      <c r="U43" s="33" t="str">
        <f>IF(ISNUMBER(MATCH(C43,'July 16'!$D$2:$D$300,0)),"Found",IF(ISNUMBER(MATCH(E43,'July 16'!$E$2:$E$300,0)),"Found",IF(ISNUMBER(MATCH(D43,'July 16'!$F$2:$F$300,0)),"Found","Not Found")))</f>
        <v>Not Found</v>
      </c>
      <c r="V43" s="33" t="str">
        <f>IF(ISNUMBER(MATCH(C43,'July 17'!$D$2:$D$300,0)),"Found",IF(ISNUMBER(MATCH(E43,'July 17'!$E$2:$E$300,0)),"Found",IF(ISNUMBER(MATCH(D43,'July 17'!$F$2:$F$300,0)),"Found","Not Found")))</f>
        <v>Found</v>
      </c>
      <c r="W43" s="33" t="str">
        <f>IF(ISNUMBER(MATCH(C43,'July 18'!$D$2:$D$300,0)),"Found",IF(ISNUMBER(MATCH(E43,'July 18'!$E$2:$E$300,0)),"Found",IF(ISNUMBER(MATCH(D43,'July 18'!$F$2:$F$300,0)),"Found","Not Found")))</f>
        <v>Not Found</v>
      </c>
      <c r="X43" s="33" t="str">
        <f>IF(ISNUMBER(MATCH(C43,'July 19'!$D$2:$D$300,0)),"Found",IF(ISNUMBER(MATCH(E43,'July 19'!$E$2:$E$300,0)),"Found",IF(ISNUMBER(MATCH(D43,'July 19'!$F$2:$F$300,0)),"Found","Not Found")))</f>
        <v>Not Found</v>
      </c>
      <c r="Y43" s="33" t="str">
        <f>IF(ISNUMBER(MATCH(C43,'July 20'!$D$2:$D$300,0)),"Found",IF(ISNUMBER(MATCH(E43,'July 20'!$E$2:$E$300,0)),"Found",IF(ISNUMBER(MATCH(D43,'July 20'!$F$2:$F$300,0)),"Found","Not Found")))</f>
        <v>Not Found</v>
      </c>
      <c r="Z43" s="33" t="str">
        <f>IF(ISNUMBER(MATCH(C43,'July 21'!$D$2:$D$300,0)),"Found",IF(ISNUMBER(MATCH(E43,'July 21'!$E$2:$E$300,0)),"Found",IF(ISNUMBER(MATCH(D43,'July 21'!$F$2:$F$300,0)),"Found","Not Found")))</f>
        <v>Found</v>
      </c>
      <c r="AA43" s="33" t="str">
        <f>IF(ISNUMBER(MATCH(C43,'July 22'!$D$2:$D$300,0)),"Found",IF(ISNUMBER(MATCH(E43,'July 22'!$E$2:$E$300,0)),"Found",IF(ISNUMBER(MATCH(D43,'July 22'!$F$2:$F$300,0)),"Found","Not Found")))</f>
        <v>Found</v>
      </c>
      <c r="AB43" s="33" t="str">
        <f>IF(ISNUMBER(MATCH(C43,'July 23'!$D$2:$D$300,0)),"Found",IF(ISNUMBER(MATCH(E43,'July 23'!$E$2:$E$300,0)),"Found",IF(ISNUMBER(MATCH(D43,'July 23'!$F$2:$F$300,0)),"Found","Not Found")))</f>
        <v>Found</v>
      </c>
      <c r="AC43" s="33" t="str">
        <f>IF(ISNUMBER(MATCH(C43,'July 24'!$D$2:$D$300,0)),"Found",IF(ISNUMBER(MATCH(E43,'July 24'!$E$2:$E$300,0)),"Found",IF(ISNUMBER(MATCH(D43,'July 24'!$F$2:$F$300,0)),"Found","Not Found")))</f>
        <v>Found</v>
      </c>
      <c r="AD43" s="33" t="str">
        <f>IF(ISNUMBER(MATCH(C43,'July 25'!$D$2:$D$300,0)),"Found",IF(ISNUMBER(MATCH(E43,'July 25'!$E$2:$E$300,0)),"Found",IF(ISNUMBER(MATCH(D43,'July 25'!$F$2:$F$300,0)),"Found","Not Found")))</f>
        <v>Not Found</v>
      </c>
      <c r="AE43" s="33" t="str">
        <f>IF(ISNUMBER(MATCH(C43,'July 26'!$D$2:$D$300,0)),"Found",IF(ISNUMBER(MATCH(E43,'July 26'!$E$2:$E$300,0)),"Found",IF(ISNUMBER(MATCH(D43,'July 26'!$F$2:$F$300,0)),"Found","Not Found")))</f>
        <v>Not Found</v>
      </c>
      <c r="AF43" s="33" t="str">
        <f>IF(ISNUMBER(MATCH(C43,'July 27'!$D$2:$D$300,0)),"Found",IF(ISNUMBER(MATCH(E43,'July 27'!$E$2:$E$300,0)),"Found",IF(ISNUMBER(MATCH(D43,'July 27'!$F$2:$F$300,0)),"Found","Not Found")))</f>
        <v>Not Found</v>
      </c>
      <c r="AG43" s="33" t="str">
        <f>IF(ISNUMBER(MATCH(C43,'July 28'!$D$2:$D$300,0)),"Found",IF(ISNUMBER(MATCH(E43,'July 28'!$E$2:$E$300,0)),"Found",IF(ISNUMBER(MATCH(D43,'July 28'!$F$2:$F$300,0)),"Found","Not Found")))</f>
        <v>Not Found</v>
      </c>
      <c r="AH43" s="33" t="str">
        <f>IF(ISNUMBER(MATCH(C43,'July 29'!$D$2:$D$300,0)),"Found",IF(ISNUMBER(MATCH(E43,'July 29'!$E$2:$E$300,0)),"Found",IF(ISNUMBER(MATCH(D43,'July 29'!$F$2:$F$300,0)),"Found","Not Found")))</f>
        <v>Not Found</v>
      </c>
      <c r="AI43" s="71" t="str">
        <f>IF(ISNUMBER(MATCH(C43,'July 30'!$D$2:$D$300,0)),"Found",IF(ISNUMBER(MATCH(E43,'July 30'!$E$2:$E$300,0)),"Found",IF(ISNUMBER(MATCH(D43,'July 30'!$F$2:$F$300,0)),"Found","Not Found")))</f>
        <v>Found</v>
      </c>
      <c r="AJ43" s="33" t="str">
        <f>IF(ISNUMBER(MATCH(C43,'July 31'!$D$2:$D$300,0)),"Found",IF(ISNUMBER(MATCH(E43,'July 31'!$E$2:$E$300,0)),"Found",IF(ISNUMBER(MATCH(D43,'July 31'!$F$2:$F$300,0)),"Found","Not Found")))</f>
        <v>Found</v>
      </c>
      <c r="AK43" s="23">
        <f t="shared" si="0"/>
        <v>15</v>
      </c>
    </row>
    <row r="44" spans="1:37" x14ac:dyDescent="0.25">
      <c r="A44" s="33" t="s">
        <v>821</v>
      </c>
      <c r="B44" s="34" t="s">
        <v>822</v>
      </c>
      <c r="C44" s="29">
        <f>VLOOKUP(B44,'PKII Employee Details'!$A$2:$F$474,3,FALSE)</f>
        <v>676</v>
      </c>
      <c r="D44" s="35" t="str">
        <f>VLOOKUP(B44,'PKII Employee Details'!$A$2:$F$474,4,FALSE)</f>
        <v>Ignacio</v>
      </c>
      <c r="E44" s="35" t="str">
        <f>VLOOKUP(B44,'PKII Employee Details'!$A$2:$F$474,5,FALSE)</f>
        <v>Jennilyn</v>
      </c>
      <c r="F44" s="71" t="str">
        <f>IF(ISNUMBER(MATCH(C44,'July 1'!$D$2:$D$300,0)),"Found",IF(ISNUMBER(MATCH(E44,'July 1'!$E$2:$E$300,0)),"Found",IF(ISNUMBER(MATCH(D44,'July 1'!$F$2:$F$300,0)),"Found","Not Found")))</f>
        <v>Not Found</v>
      </c>
      <c r="G44" s="33" t="str">
        <f>IF(ISNUMBER(MATCH(C44,'July 2'!$D$2:$D$300,0)),"Found",IF(ISNUMBER(MATCH(E44,'July 2'!$E$2:$E$300,0)),"Found",IF(ISNUMBER(MATCH(D44,'July 2'!$F$2:$F$300,0)),"Found","Not Found")))</f>
        <v>Found</v>
      </c>
      <c r="H44" s="33" t="str">
        <f>IF(ISNUMBER(MATCH(C44,'July 3'!$D$2:$D$300,0)),"Found",IF(ISNUMBER(MATCH(E44,'July 3'!$E$2:$E$300,0)),"Found",IF(ISNUMBER(MATCH(D44,'July 3'!$F$2:$F$300,0)),"Found","Not Found")))</f>
        <v>Not Found</v>
      </c>
      <c r="I44" s="33" t="str">
        <f>IF(ISNUMBER(MATCH(C44,'July 4'!$D$2:$D$300,0)),"Found",IF(ISNUMBER(MATCH(E44,'July 4'!$E$2:$E$300,0)),"Found",IF(ISNUMBER(MATCH(D44,'July 4'!$F$2:$F$300,0)),"Found","Not Found")))</f>
        <v>Not Found</v>
      </c>
      <c r="J44" s="33" t="str">
        <f>IF(ISNUMBER(MATCH(C44,'July 5'!$D$2:$D$300,0)),"Found",IF(ISNUMBER(MATCH(E44,'July 5'!$E$2:$E$300,0)),"Found",IF(ISNUMBER(MATCH(D44,'July 5'!$F$2:$F$300,0)),"Found","Not Found")))</f>
        <v>Not Found</v>
      </c>
      <c r="K44" s="33" t="str">
        <f>IF(ISNUMBER(MATCH(C44,'July 6'!$D$2:$D$300,0)),"Found",IF(ISNUMBER(MATCH(E44,'July 6'!$E$2:$E$300,0)),"Found",IF(ISNUMBER(MATCH(D44,'July 6'!$F$2:$F$300,0)),"Found","Not Found")))</f>
        <v>Not Found</v>
      </c>
      <c r="L44" s="33" t="str">
        <f>IF(ISNUMBER(MATCH(C44,'July 7'!$D$2:$D$300,0)),"Found",IF(ISNUMBER(MATCH(E44,'July 7'!$E$2:$E$300,0)),"Found",IF(ISNUMBER(MATCH(D44,'July 7'!$F$2:$F$300,0)),"Found","Not Found")))</f>
        <v>Found</v>
      </c>
      <c r="M44" s="33" t="str">
        <f>IF(ISNUMBER(MATCH(C44,'July 8'!$D$2:$D$300,0)),"Found",IF(ISNUMBER(MATCH(E44,'July 8'!$E$2:$E$300,0)),"Found",IF(ISNUMBER(MATCH(D44,'July 8'!$F$2:$F$300,0)),"Found","Not Found")))</f>
        <v>Not Found</v>
      </c>
      <c r="N44" s="33" t="str">
        <f>IF(ISNUMBER(MATCH(C44,'July 9'!$D$2:$D$300,0)),"Found",IF(ISNUMBER(MATCH(E44,'July 9'!$E$2:$E$300,0)),"Found",IF(ISNUMBER(MATCH(D44,'July 9'!$F$2:$F$300,0)),"Found","Not Found")))</f>
        <v>Not Found</v>
      </c>
      <c r="O44" s="33" t="str">
        <f>IF(ISNUMBER(MATCH(C44,'July 10'!$D$2:$D$300,0)),"Found",IF(ISNUMBER(MATCH(E44,'July 10'!$E$2:$E$300,0)),"Found",IF(ISNUMBER(MATCH(D44,'July 10'!$F$2:$F$300,0)),"Found","Not Found")))</f>
        <v>Not Found</v>
      </c>
      <c r="P44" s="33" t="str">
        <f>IF(ISNUMBER(MATCH(C44,'July 11'!$D$2:$D$300,0)),"Found",IF(ISNUMBER(MATCH(E44,'July 11'!$E$2:$E$300,0)),"Found",IF(ISNUMBER(MATCH(D44,'July 11'!$F$2:$F$300,0)),"Found","Not Found")))</f>
        <v>Not Found</v>
      </c>
      <c r="Q44" s="33" t="str">
        <f>IF(ISNUMBER(MATCH(C44,'July 12'!$D$2:$D$300,0)),"Found",IF(ISNUMBER(MATCH(E44,'July 12'!$E$2:$E$300,0)),"Found",IF(ISNUMBER(MATCH(D44,'July 12'!$F$2:$F$300,0)),"Found","Not Found")))</f>
        <v>Not Found</v>
      </c>
      <c r="R44" s="33" t="str">
        <f>IF(ISNUMBER(MATCH(C44,'July 13'!$D$2:$D$300,0)),"Found",IF(ISNUMBER(MATCH(E44,'July 13'!$E$2:$E$300,0)),"Found",IF(ISNUMBER(MATCH(D44,'July 13'!$F$2:$F$300,0)),"Found","Not Found")))</f>
        <v>Not Found</v>
      </c>
      <c r="S44" s="33" t="str">
        <f>IF(ISNUMBER(MATCH(C44,'July 14'!$D$2:$D$300,0)),"Found",IF(ISNUMBER(MATCH(E44,'July 14'!$E$2:$E$300,0)),"Found",IF(ISNUMBER(MATCH(D44,'July 14'!$F$2:$F$300,0)),"Found","Not Found")))</f>
        <v>Not Found</v>
      </c>
      <c r="T44" s="33" t="str">
        <f>IF(ISNUMBER(MATCH(C44,'July 15'!$D$2:$D$300,0)),"Found",IF(ISNUMBER(MATCH(E44,'July 15'!$E$2:$E$300,0)),"Found",IF(ISNUMBER(MATCH(D44,'July 15'!$F$2:$F$300,0)),"Found","Not Found")))</f>
        <v>Not Found</v>
      </c>
      <c r="U44" s="33" t="str">
        <f>IF(ISNUMBER(MATCH(C44,'July 16'!$D$2:$D$300,0)),"Found",IF(ISNUMBER(MATCH(E44,'July 16'!$E$2:$E$300,0)),"Found",IF(ISNUMBER(MATCH(D44,'July 16'!$F$2:$F$300,0)),"Found","Not Found")))</f>
        <v>Not Found</v>
      </c>
      <c r="V44" s="33" t="str">
        <f>IF(ISNUMBER(MATCH(C44,'July 17'!$D$2:$D$300,0)),"Found",IF(ISNUMBER(MATCH(E44,'July 17'!$E$2:$E$300,0)),"Found",IF(ISNUMBER(MATCH(D44,'July 17'!$F$2:$F$300,0)),"Found","Not Found")))</f>
        <v>Not Found</v>
      </c>
      <c r="W44" s="33" t="str">
        <f>IF(ISNUMBER(MATCH(C44,'July 18'!$D$2:$D$300,0)),"Found",IF(ISNUMBER(MATCH(E44,'July 18'!$E$2:$E$300,0)),"Found",IF(ISNUMBER(MATCH(D44,'July 18'!$F$2:$F$300,0)),"Found","Not Found")))</f>
        <v>Not Found</v>
      </c>
      <c r="X44" s="33" t="str">
        <f>IF(ISNUMBER(MATCH(C44,'July 19'!$D$2:$D$300,0)),"Found",IF(ISNUMBER(MATCH(E44,'July 19'!$E$2:$E$300,0)),"Found",IF(ISNUMBER(MATCH(D44,'July 19'!$F$2:$F$300,0)),"Found","Not Found")))</f>
        <v>Not Found</v>
      </c>
      <c r="Y44" s="33" t="str">
        <f>IF(ISNUMBER(MATCH(C44,'July 20'!$D$2:$D$300,0)),"Found",IF(ISNUMBER(MATCH(E44,'July 20'!$E$2:$E$300,0)),"Found",IF(ISNUMBER(MATCH(D44,'July 20'!$F$2:$F$300,0)),"Found","Not Found")))</f>
        <v>Not Found</v>
      </c>
      <c r="Z44" s="33" t="str">
        <f>IF(ISNUMBER(MATCH(C44,'July 21'!$D$2:$D$300,0)),"Found",IF(ISNUMBER(MATCH(E44,'July 21'!$E$2:$E$300,0)),"Found",IF(ISNUMBER(MATCH(D44,'July 21'!$F$2:$F$300,0)),"Found","Not Found")))</f>
        <v>Not Found</v>
      </c>
      <c r="AA44" s="33" t="str">
        <f>IF(ISNUMBER(MATCH(C44,'July 22'!$D$2:$D$300,0)),"Found",IF(ISNUMBER(MATCH(E44,'July 22'!$E$2:$E$300,0)),"Found",IF(ISNUMBER(MATCH(D44,'July 22'!$F$2:$F$300,0)),"Found","Not Found")))</f>
        <v>Not Found</v>
      </c>
      <c r="AB44" s="33" t="str">
        <f>IF(ISNUMBER(MATCH(C44,'July 23'!$D$2:$D$300,0)),"Found",IF(ISNUMBER(MATCH(E44,'July 23'!$E$2:$E$300,0)),"Found",IF(ISNUMBER(MATCH(D44,'July 23'!$F$2:$F$300,0)),"Found","Not Found")))</f>
        <v>Found</v>
      </c>
      <c r="AC44" s="33" t="str">
        <f>IF(ISNUMBER(MATCH(C44,'July 24'!$D$2:$D$300,0)),"Found",IF(ISNUMBER(MATCH(E44,'July 24'!$E$2:$E$300,0)),"Found",IF(ISNUMBER(MATCH(D44,'July 24'!$F$2:$F$300,0)),"Found","Not Found")))</f>
        <v>Not Found</v>
      </c>
      <c r="AD44" s="33" t="str">
        <f>IF(ISNUMBER(MATCH(C44,'July 25'!$D$2:$D$300,0)),"Found",IF(ISNUMBER(MATCH(E44,'July 25'!$E$2:$E$300,0)),"Found",IF(ISNUMBER(MATCH(D44,'July 25'!$F$2:$F$300,0)),"Found","Not Found")))</f>
        <v>Not Found</v>
      </c>
      <c r="AE44" s="33" t="str">
        <f>IF(ISNUMBER(MATCH(C44,'July 26'!$D$2:$D$300,0)),"Found",IF(ISNUMBER(MATCH(E44,'July 26'!$E$2:$E$300,0)),"Found",IF(ISNUMBER(MATCH(D44,'July 26'!$F$2:$F$300,0)),"Found","Not Found")))</f>
        <v>Not Found</v>
      </c>
      <c r="AF44" s="33" t="str">
        <f>IF(ISNUMBER(MATCH(C44,'July 27'!$D$2:$D$300,0)),"Found",IF(ISNUMBER(MATCH(E44,'July 27'!$E$2:$E$300,0)),"Found",IF(ISNUMBER(MATCH(D44,'July 27'!$F$2:$F$300,0)),"Found","Not Found")))</f>
        <v>Not Found</v>
      </c>
      <c r="AG44" s="33" t="str">
        <f>IF(ISNUMBER(MATCH(C44,'July 28'!$D$2:$D$300,0)),"Found",IF(ISNUMBER(MATCH(E44,'July 28'!$E$2:$E$300,0)),"Found",IF(ISNUMBER(MATCH(D44,'July 28'!$F$2:$F$300,0)),"Found","Not Found")))</f>
        <v>Not Found</v>
      </c>
      <c r="AH44" s="33" t="str">
        <f>IF(ISNUMBER(MATCH(C44,'July 29'!$D$2:$D$300,0)),"Found",IF(ISNUMBER(MATCH(E44,'July 29'!$E$2:$E$300,0)),"Found",IF(ISNUMBER(MATCH(D44,'July 29'!$F$2:$F$300,0)),"Found","Not Found")))</f>
        <v>Not Found</v>
      </c>
      <c r="AI44" s="71" t="str">
        <f>IF(ISNUMBER(MATCH(C44,'July 30'!$D$2:$D$300,0)),"Found",IF(ISNUMBER(MATCH(E44,'July 30'!$E$2:$E$300,0)),"Found",IF(ISNUMBER(MATCH(D44,'July 30'!$F$2:$F$300,0)),"Found","Not Found")))</f>
        <v>Found</v>
      </c>
      <c r="AJ44" s="33" t="str">
        <f>IF(ISNUMBER(MATCH(C44,'July 31'!$D$2:$D$300,0)),"Found",IF(ISNUMBER(MATCH(E44,'July 31'!$E$2:$E$300,0)),"Found",IF(ISNUMBER(MATCH(D44,'July 31'!$F$2:$F$300,0)),"Found","Not Found")))</f>
        <v>Not Found</v>
      </c>
      <c r="AK44" s="23">
        <f t="shared" si="0"/>
        <v>4</v>
      </c>
    </row>
    <row r="45" spans="1:37" x14ac:dyDescent="0.25">
      <c r="A45" s="33" t="s">
        <v>823</v>
      </c>
      <c r="B45" s="34" t="s">
        <v>824</v>
      </c>
      <c r="C45" s="29">
        <v>571</v>
      </c>
      <c r="D45" s="35" t="s">
        <v>825</v>
      </c>
      <c r="E45" s="35" t="s">
        <v>826</v>
      </c>
      <c r="F45" s="71" t="str">
        <f>IF(ISNUMBER(MATCH(C45,'July 1'!$D$2:$D$300,0)),"Found",IF(ISNUMBER(MATCH(E45,'July 1'!$E$2:$E$300,0)),"Found",IF(ISNUMBER(MATCH(D45,'July 1'!$F$2:$F$300,0)),"Found","Not Found")))</f>
        <v>Not Found</v>
      </c>
      <c r="G45" s="33" t="str">
        <f>IF(ISNUMBER(MATCH(C45,'July 2'!$D$2:$D$300,0)),"Found",IF(ISNUMBER(MATCH(E45,'July 2'!$E$2:$E$300,0)),"Found",IF(ISNUMBER(MATCH(D45,'July 2'!$F$2:$F$300,0)),"Found","Not Found")))</f>
        <v>Not Found</v>
      </c>
      <c r="H45" s="33" t="str">
        <f>IF(ISNUMBER(MATCH(C45,'July 3'!$D$2:$D$300,0)),"Found",IF(ISNUMBER(MATCH(E45,'July 3'!$E$2:$E$300,0)),"Found",IF(ISNUMBER(MATCH(D45,'July 3'!$F$2:$F$300,0)),"Found","Not Found")))</f>
        <v>Not Found</v>
      </c>
      <c r="I45" s="33" t="str">
        <f>IF(ISNUMBER(MATCH(C45,'July 4'!$D$2:$D$300,0)),"Found",IF(ISNUMBER(MATCH(E45,'July 4'!$E$2:$E$300,0)),"Found",IF(ISNUMBER(MATCH(D45,'July 4'!$F$2:$F$300,0)),"Found","Not Found")))</f>
        <v>Not Found</v>
      </c>
      <c r="J45" s="33" t="str">
        <f>IF(ISNUMBER(MATCH(C45,'July 5'!$D$2:$D$300,0)),"Found",IF(ISNUMBER(MATCH(E45,'July 5'!$E$2:$E$300,0)),"Found",IF(ISNUMBER(MATCH(D45,'July 5'!$F$2:$F$300,0)),"Found","Not Found")))</f>
        <v>Not Found</v>
      </c>
      <c r="K45" s="33" t="str">
        <f>IF(ISNUMBER(MATCH(C45,'July 6'!$D$2:$D$300,0)),"Found",IF(ISNUMBER(MATCH(E45,'July 6'!$E$2:$E$300,0)),"Found",IF(ISNUMBER(MATCH(D45,'July 6'!$F$2:$F$300,0)),"Found","Not Found")))</f>
        <v>Found</v>
      </c>
      <c r="L45" s="33" t="str">
        <f>IF(ISNUMBER(MATCH(C45,'July 7'!$D$2:$D$300,0)),"Found",IF(ISNUMBER(MATCH(E45,'July 7'!$E$2:$E$300,0)),"Found",IF(ISNUMBER(MATCH(D45,'July 7'!$F$2:$F$300,0)),"Found","Not Found")))</f>
        <v>Not Found</v>
      </c>
      <c r="M45" s="33" t="str">
        <f>IF(ISNUMBER(MATCH(C45,'July 8'!$D$2:$D$300,0)),"Found",IF(ISNUMBER(MATCH(E45,'July 8'!$E$2:$E$300,0)),"Found",IF(ISNUMBER(MATCH(D45,'July 8'!$F$2:$F$300,0)),"Found","Not Found")))</f>
        <v>Found</v>
      </c>
      <c r="N45" s="33" t="str">
        <f>IF(ISNUMBER(MATCH(C45,'July 9'!$D$2:$D$300,0)),"Found",IF(ISNUMBER(MATCH(E45,'July 9'!$E$2:$E$300,0)),"Found",IF(ISNUMBER(MATCH(D45,'July 9'!$F$2:$F$300,0)),"Found","Not Found")))</f>
        <v>Found</v>
      </c>
      <c r="O45" s="33" t="str">
        <f>IF(ISNUMBER(MATCH(C45,'July 10'!$D$2:$D$300,0)),"Found",IF(ISNUMBER(MATCH(E45,'July 10'!$E$2:$E$300,0)),"Found",IF(ISNUMBER(MATCH(D45,'July 10'!$F$2:$F$300,0)),"Found","Not Found")))</f>
        <v>Found</v>
      </c>
      <c r="P45" s="33" t="str">
        <f>IF(ISNUMBER(MATCH(C45,'July 11'!$D$2:$D$300,0)),"Found",IF(ISNUMBER(MATCH(E45,'July 11'!$E$2:$E$300,0)),"Found",IF(ISNUMBER(MATCH(D45,'July 11'!$F$2:$F$300,0)),"Found","Not Found")))</f>
        <v>Not Found</v>
      </c>
      <c r="Q45" s="33" t="str">
        <f>IF(ISNUMBER(MATCH(C45,'July 12'!$D$2:$D$300,0)),"Found",IF(ISNUMBER(MATCH(E45,'July 12'!$E$2:$E$300,0)),"Found",IF(ISNUMBER(MATCH(D45,'July 12'!$F$2:$F$300,0)),"Found","Not Found")))</f>
        <v>Not Found</v>
      </c>
      <c r="R45" s="33" t="str">
        <f>IF(ISNUMBER(MATCH(C45,'July 13'!$D$2:$D$300,0)),"Found",IF(ISNUMBER(MATCH(E45,'July 13'!$E$2:$E$300,0)),"Found",IF(ISNUMBER(MATCH(D45,'July 13'!$F$2:$F$300,0)),"Found","Not Found")))</f>
        <v>Found</v>
      </c>
      <c r="S45" s="33" t="str">
        <f>IF(ISNUMBER(MATCH(C45,'July 14'!$D$2:$D$300,0)),"Found",IF(ISNUMBER(MATCH(E45,'July 14'!$E$2:$E$300,0)),"Found",IF(ISNUMBER(MATCH(D45,'July 14'!$F$2:$F$300,0)),"Found","Not Found")))</f>
        <v>Not Found</v>
      </c>
      <c r="T45" s="33" t="str">
        <f>IF(ISNUMBER(MATCH(C45,'July 15'!$D$2:$D$300,0)),"Found",IF(ISNUMBER(MATCH(E45,'July 15'!$E$2:$E$300,0)),"Found",IF(ISNUMBER(MATCH(D45,'July 15'!$F$2:$F$300,0)),"Found","Not Found")))</f>
        <v>Not Found</v>
      </c>
      <c r="U45" s="33" t="str">
        <f>IF(ISNUMBER(MATCH(C45,'July 16'!$D$2:$D$300,0)),"Found",IF(ISNUMBER(MATCH(E45,'July 16'!$E$2:$E$300,0)),"Found",IF(ISNUMBER(MATCH(D45,'July 16'!$F$2:$F$300,0)),"Found","Not Found")))</f>
        <v>Found</v>
      </c>
      <c r="V45" s="33" t="str">
        <f>IF(ISNUMBER(MATCH(C45,'July 17'!$D$2:$D$300,0)),"Found",IF(ISNUMBER(MATCH(E45,'July 17'!$E$2:$E$300,0)),"Found",IF(ISNUMBER(MATCH(D45,'July 17'!$F$2:$F$300,0)),"Found","Not Found")))</f>
        <v>Not Found</v>
      </c>
      <c r="W45" s="33" t="str">
        <f>IF(ISNUMBER(MATCH(C45,'July 18'!$D$2:$D$300,0)),"Found",IF(ISNUMBER(MATCH(E45,'July 18'!$E$2:$E$300,0)),"Found",IF(ISNUMBER(MATCH(D45,'July 18'!$F$2:$F$300,0)),"Found","Not Found")))</f>
        <v>Not Found</v>
      </c>
      <c r="X45" s="33" t="str">
        <f>IF(ISNUMBER(MATCH(C45,'July 19'!$D$2:$D$300,0)),"Found",IF(ISNUMBER(MATCH(E45,'July 19'!$E$2:$E$300,0)),"Found",IF(ISNUMBER(MATCH(D45,'July 19'!$F$2:$F$300,0)),"Found","Not Found")))</f>
        <v>Not Found</v>
      </c>
      <c r="Y45" s="33" t="str">
        <f>IF(ISNUMBER(MATCH(C45,'July 20'!$D$2:$D$300,0)),"Found",IF(ISNUMBER(MATCH(E45,'July 20'!$E$2:$E$300,0)),"Found",IF(ISNUMBER(MATCH(D45,'July 20'!$F$2:$F$300,0)),"Found","Not Found")))</f>
        <v>Found</v>
      </c>
      <c r="Z45" s="33" t="str">
        <f>IF(ISNUMBER(MATCH(C45,'July 21'!$D$2:$D$300,0)),"Found",IF(ISNUMBER(MATCH(E45,'July 21'!$E$2:$E$300,0)),"Found",IF(ISNUMBER(MATCH(D45,'July 21'!$F$2:$F$300,0)),"Found","Not Found")))</f>
        <v>Found</v>
      </c>
      <c r="AA45" s="33" t="str">
        <f>IF(ISNUMBER(MATCH(C45,'July 22'!$D$2:$D$300,0)),"Found",IF(ISNUMBER(MATCH(E45,'July 22'!$E$2:$E$300,0)),"Found",IF(ISNUMBER(MATCH(D45,'July 22'!$F$2:$F$300,0)),"Found","Not Found")))</f>
        <v>Not Found</v>
      </c>
      <c r="AB45" s="33" t="str">
        <f>IF(ISNUMBER(MATCH(C45,'July 23'!$D$2:$D$300,0)),"Found",IF(ISNUMBER(MATCH(E45,'July 23'!$E$2:$E$300,0)),"Found",IF(ISNUMBER(MATCH(D45,'July 23'!$F$2:$F$300,0)),"Found","Not Found")))</f>
        <v>Not Found</v>
      </c>
      <c r="AC45" s="33" t="str">
        <f>IF(ISNUMBER(MATCH(C45,'July 24'!$D$2:$D$300,0)),"Found",IF(ISNUMBER(MATCH(E45,'July 24'!$E$2:$E$300,0)),"Found",IF(ISNUMBER(MATCH(D45,'July 24'!$F$2:$F$300,0)),"Found","Not Found")))</f>
        <v>Not Found</v>
      </c>
      <c r="AD45" s="33" t="str">
        <f>IF(ISNUMBER(MATCH(C45,'July 25'!$D$2:$D$300,0)),"Found",IF(ISNUMBER(MATCH(E45,'July 25'!$E$2:$E$300,0)),"Found",IF(ISNUMBER(MATCH(D45,'July 25'!$F$2:$F$300,0)),"Found","Not Found")))</f>
        <v>Not Found</v>
      </c>
      <c r="AE45" s="33" t="str">
        <f>IF(ISNUMBER(MATCH(C45,'July 26'!$D$2:$D$300,0)),"Found",IF(ISNUMBER(MATCH(E45,'July 26'!$E$2:$E$300,0)),"Found",IF(ISNUMBER(MATCH(D45,'July 26'!$F$2:$F$300,0)),"Found","Not Found")))</f>
        <v>Not Found</v>
      </c>
      <c r="AF45" s="33" t="str">
        <f>IF(ISNUMBER(MATCH(C45,'July 27'!$D$2:$D$300,0)),"Found",IF(ISNUMBER(MATCH(E45,'July 27'!$E$2:$E$300,0)),"Found",IF(ISNUMBER(MATCH(D45,'July 27'!$F$2:$F$300,0)),"Found","Not Found")))</f>
        <v>Found</v>
      </c>
      <c r="AG45" s="33" t="str">
        <f>IF(ISNUMBER(MATCH(C45,'July 28'!$D$2:$D$300,0)),"Found",IF(ISNUMBER(MATCH(E45,'July 28'!$E$2:$E$300,0)),"Found",IF(ISNUMBER(MATCH(D45,'July 28'!$F$2:$F$300,0)),"Found","Not Found")))</f>
        <v>Found</v>
      </c>
      <c r="AH45" s="33" t="str">
        <f>IF(ISNUMBER(MATCH(C45,'July 29'!$D$2:$D$300,0)),"Found",IF(ISNUMBER(MATCH(E45,'July 29'!$E$2:$E$300,0)),"Found",IF(ISNUMBER(MATCH(D45,'July 29'!$F$2:$F$300,0)),"Found","Not Found")))</f>
        <v>Not Found</v>
      </c>
      <c r="AI45" s="71" t="str">
        <f>IF(ISNUMBER(MATCH(C45,'July 30'!$D$2:$D$300,0)),"Found",IF(ISNUMBER(MATCH(E45,'July 30'!$E$2:$E$300,0)),"Found",IF(ISNUMBER(MATCH(D45,'July 30'!$F$2:$F$300,0)),"Found","Not Found")))</f>
        <v>Found</v>
      </c>
      <c r="AJ45" s="33" t="str">
        <f>IF(ISNUMBER(MATCH(C45,'July 31'!$D$2:$D$300,0)),"Found",IF(ISNUMBER(MATCH(E45,'July 31'!$E$2:$E$300,0)),"Found",IF(ISNUMBER(MATCH(D45,'July 31'!$F$2:$F$300,0)),"Found","Not Found")))</f>
        <v>Not Found</v>
      </c>
      <c r="AK45" s="23">
        <f t="shared" si="0"/>
        <v>11</v>
      </c>
    </row>
    <row r="46" spans="1:37" x14ac:dyDescent="0.25">
      <c r="A46" s="33" t="s">
        <v>827</v>
      </c>
      <c r="B46" s="34" t="s">
        <v>828</v>
      </c>
      <c r="C46" s="29">
        <v>619</v>
      </c>
      <c r="D46" s="35" t="s">
        <v>829</v>
      </c>
      <c r="E46" s="35" t="s">
        <v>830</v>
      </c>
      <c r="F46" s="71" t="str">
        <f>IF(ISNUMBER(MATCH(C46,'July 1'!$D$2:$D$300,0)),"Found",IF(ISNUMBER(MATCH(E46,'July 1'!$E$2:$E$300,0)),"Found",IF(ISNUMBER(MATCH(D46,'July 1'!$F$2:$F$300,0)),"Found","Not Found")))</f>
        <v>Not Found</v>
      </c>
      <c r="G46" s="33" t="str">
        <f>IF(ISNUMBER(MATCH(C46,'July 2'!$D$2:$D$300,0)),"Found",IF(ISNUMBER(MATCH(E46,'July 2'!$E$2:$E$300,0)),"Found",IF(ISNUMBER(MATCH(D46,'July 2'!$F$2:$F$300,0)),"Found","Not Found")))</f>
        <v>Not Found</v>
      </c>
      <c r="H46" s="33" t="str">
        <f>IF(ISNUMBER(MATCH(C46,'July 3'!$D$2:$D$300,0)),"Found",IF(ISNUMBER(MATCH(E46,'July 3'!$E$2:$E$300,0)),"Found",IF(ISNUMBER(MATCH(D46,'July 3'!$F$2:$F$300,0)),"Found","Not Found")))</f>
        <v>Not Found</v>
      </c>
      <c r="I46" s="33" t="str">
        <f>IF(ISNUMBER(MATCH(C46,'July 4'!$D$2:$D$300,0)),"Found",IF(ISNUMBER(MATCH(E46,'July 4'!$E$2:$E$300,0)),"Found",IF(ISNUMBER(MATCH(D46,'July 4'!$F$2:$F$300,0)),"Found","Not Found")))</f>
        <v>Not Found</v>
      </c>
      <c r="J46" s="33" t="str">
        <f>IF(ISNUMBER(MATCH(C46,'July 5'!$D$2:$D$300,0)),"Found",IF(ISNUMBER(MATCH(E46,'July 5'!$E$2:$E$300,0)),"Found",IF(ISNUMBER(MATCH(D46,'July 5'!$F$2:$F$300,0)),"Found","Not Found")))</f>
        <v>Not Found</v>
      </c>
      <c r="K46" s="33" t="str">
        <f>IF(ISNUMBER(MATCH(C46,'July 6'!$D$2:$D$300,0)),"Found",IF(ISNUMBER(MATCH(E46,'July 6'!$E$2:$E$300,0)),"Found",IF(ISNUMBER(MATCH(D46,'July 6'!$F$2:$F$300,0)),"Found","Not Found")))</f>
        <v>Found</v>
      </c>
      <c r="L46" s="33" t="str">
        <f>IF(ISNUMBER(MATCH(C46,'July 7'!$D$2:$D$300,0)),"Found",IF(ISNUMBER(MATCH(E46,'July 7'!$E$2:$E$300,0)),"Found",IF(ISNUMBER(MATCH(D46,'July 7'!$F$2:$F$300,0)),"Found","Not Found")))</f>
        <v>Found</v>
      </c>
      <c r="M46" s="33" t="str">
        <f>IF(ISNUMBER(MATCH(C46,'July 8'!$D$2:$D$300,0)),"Found",IF(ISNUMBER(MATCH(E46,'July 8'!$E$2:$E$300,0)),"Found",IF(ISNUMBER(MATCH(D46,'July 8'!$F$2:$F$300,0)),"Found","Not Found")))</f>
        <v>Found</v>
      </c>
      <c r="N46" s="33" t="str">
        <f>IF(ISNUMBER(MATCH(C46,'July 9'!$D$2:$D$300,0)),"Found",IF(ISNUMBER(MATCH(E46,'July 9'!$E$2:$E$300,0)),"Found",IF(ISNUMBER(MATCH(D46,'July 9'!$F$2:$F$300,0)),"Found","Not Found")))</f>
        <v>Found</v>
      </c>
      <c r="O46" s="33" t="str">
        <f>IF(ISNUMBER(MATCH(C46,'July 10'!$D$2:$D$300,0)),"Found",IF(ISNUMBER(MATCH(E46,'July 10'!$E$2:$E$300,0)),"Found",IF(ISNUMBER(MATCH(D46,'July 10'!$F$2:$F$300,0)),"Found","Not Found")))</f>
        <v>Found</v>
      </c>
      <c r="P46" s="33" t="str">
        <f>IF(ISNUMBER(MATCH(C46,'July 11'!$D$2:$D$300,0)),"Found",IF(ISNUMBER(MATCH(E46,'July 11'!$E$2:$E$300,0)),"Found",IF(ISNUMBER(MATCH(D46,'July 11'!$F$2:$F$300,0)),"Found","Not Found")))</f>
        <v>Not Found</v>
      </c>
      <c r="Q46" s="33" t="str">
        <f>IF(ISNUMBER(MATCH(C46,'July 12'!$D$2:$D$300,0)),"Found",IF(ISNUMBER(MATCH(E46,'July 12'!$E$2:$E$300,0)),"Found",IF(ISNUMBER(MATCH(D46,'July 12'!$F$2:$F$300,0)),"Found","Not Found")))</f>
        <v>Not Found</v>
      </c>
      <c r="R46" s="33" t="str">
        <f>IF(ISNUMBER(MATCH(C46,'July 13'!$D$2:$D$300,0)),"Found",IF(ISNUMBER(MATCH(E46,'July 13'!$E$2:$E$300,0)),"Found",IF(ISNUMBER(MATCH(D46,'July 13'!$F$2:$F$300,0)),"Found","Not Found")))</f>
        <v>Found</v>
      </c>
      <c r="S46" s="33" t="str">
        <f>IF(ISNUMBER(MATCH(C46,'July 14'!$D$2:$D$300,0)),"Found",IF(ISNUMBER(MATCH(E46,'July 14'!$E$2:$E$300,0)),"Found",IF(ISNUMBER(MATCH(D46,'July 14'!$F$2:$F$300,0)),"Found","Not Found")))</f>
        <v>Found</v>
      </c>
      <c r="T46" s="33" t="str">
        <f>IF(ISNUMBER(MATCH(C46,'July 15'!$D$2:$D$300,0)),"Found",IF(ISNUMBER(MATCH(E46,'July 15'!$E$2:$E$300,0)),"Found",IF(ISNUMBER(MATCH(D46,'July 15'!$F$2:$F$300,0)),"Found","Not Found")))</f>
        <v>Found</v>
      </c>
      <c r="U46" s="33" t="str">
        <f>IF(ISNUMBER(MATCH(C46,'July 16'!$D$2:$D$300,0)),"Found",IF(ISNUMBER(MATCH(E46,'July 16'!$E$2:$E$300,0)),"Found",IF(ISNUMBER(MATCH(D46,'July 16'!$F$2:$F$300,0)),"Found","Not Found")))</f>
        <v>Found</v>
      </c>
      <c r="V46" s="33" t="str">
        <f>IF(ISNUMBER(MATCH(C46,'July 17'!$D$2:$D$300,0)),"Found",IF(ISNUMBER(MATCH(E46,'July 17'!$E$2:$E$300,0)),"Found",IF(ISNUMBER(MATCH(D46,'July 17'!$F$2:$F$300,0)),"Found","Not Found")))</f>
        <v>Found</v>
      </c>
      <c r="W46" s="33" t="str">
        <f>IF(ISNUMBER(MATCH(C46,'July 18'!$D$2:$D$300,0)),"Found",IF(ISNUMBER(MATCH(E46,'July 18'!$E$2:$E$300,0)),"Found",IF(ISNUMBER(MATCH(D46,'July 18'!$F$2:$F$300,0)),"Found","Not Found")))</f>
        <v>Not Found</v>
      </c>
      <c r="X46" s="33" t="str">
        <f>IF(ISNUMBER(MATCH(C46,'July 19'!$D$2:$D$300,0)),"Found",IF(ISNUMBER(MATCH(E46,'July 19'!$E$2:$E$300,0)),"Found",IF(ISNUMBER(MATCH(D46,'July 19'!$F$2:$F$300,0)),"Found","Not Found")))</f>
        <v>Not Found</v>
      </c>
      <c r="Y46" s="33" t="str">
        <f>IF(ISNUMBER(MATCH(C46,'July 20'!$D$2:$D$300,0)),"Found",IF(ISNUMBER(MATCH(E46,'July 20'!$E$2:$E$300,0)),"Found",IF(ISNUMBER(MATCH(D46,'July 20'!$F$2:$F$300,0)),"Found","Not Found")))</f>
        <v>Found</v>
      </c>
      <c r="Z46" s="33" t="str">
        <f>IF(ISNUMBER(MATCH(C46,'July 21'!$D$2:$D$300,0)),"Found",IF(ISNUMBER(MATCH(E46,'July 21'!$E$2:$E$300,0)),"Found",IF(ISNUMBER(MATCH(D46,'July 21'!$F$2:$F$300,0)),"Found","Not Found")))</f>
        <v>Found</v>
      </c>
      <c r="AA46" s="33" t="str">
        <f>IF(ISNUMBER(MATCH(C46,'July 22'!$D$2:$D$300,0)),"Found",IF(ISNUMBER(MATCH(E46,'July 22'!$E$2:$E$300,0)),"Found",IF(ISNUMBER(MATCH(D46,'July 22'!$F$2:$F$300,0)),"Found","Not Found")))</f>
        <v>Found</v>
      </c>
      <c r="AB46" s="33" t="str">
        <f>IF(ISNUMBER(MATCH(C46,'July 23'!$D$2:$D$300,0)),"Found",IF(ISNUMBER(MATCH(E46,'July 23'!$E$2:$E$300,0)),"Found",IF(ISNUMBER(MATCH(D46,'July 23'!$F$2:$F$300,0)),"Found","Not Found")))</f>
        <v>Found</v>
      </c>
      <c r="AC46" s="33" t="str">
        <f>IF(ISNUMBER(MATCH(C46,'July 24'!$D$2:$D$300,0)),"Found",IF(ISNUMBER(MATCH(E46,'July 24'!$E$2:$E$300,0)),"Found",IF(ISNUMBER(MATCH(D46,'July 24'!$F$2:$F$300,0)),"Found","Not Found")))</f>
        <v>Found</v>
      </c>
      <c r="AD46" s="33" t="str">
        <f>IF(ISNUMBER(MATCH(C46,'July 25'!$D$2:$D$300,0)),"Found",IF(ISNUMBER(MATCH(E46,'July 25'!$E$2:$E$300,0)),"Found",IF(ISNUMBER(MATCH(D46,'July 25'!$F$2:$F$300,0)),"Found","Not Found")))</f>
        <v>Not Found</v>
      </c>
      <c r="AE46" s="33" t="str">
        <f>IF(ISNUMBER(MATCH(C46,'July 26'!$D$2:$D$300,0)),"Found",IF(ISNUMBER(MATCH(E46,'July 26'!$E$2:$E$300,0)),"Found",IF(ISNUMBER(MATCH(D46,'July 26'!$F$2:$F$300,0)),"Found","Not Found")))</f>
        <v>Not Found</v>
      </c>
      <c r="AF46" s="33" t="str">
        <f>IF(ISNUMBER(MATCH(C46,'July 27'!$D$2:$D$300,0)),"Found",IF(ISNUMBER(MATCH(E46,'July 27'!$E$2:$E$300,0)),"Found",IF(ISNUMBER(MATCH(D46,'July 27'!$F$2:$F$300,0)),"Found","Not Found")))</f>
        <v>Found</v>
      </c>
      <c r="AG46" s="33" t="str">
        <f>IF(ISNUMBER(MATCH(C46,'July 28'!$D$2:$D$300,0)),"Found",IF(ISNUMBER(MATCH(E46,'July 28'!$E$2:$E$300,0)),"Found",IF(ISNUMBER(MATCH(D46,'July 28'!$F$2:$F$300,0)),"Found","Not Found")))</f>
        <v>Found</v>
      </c>
      <c r="AH46" s="33" t="str">
        <f>IF(ISNUMBER(MATCH(C46,'July 29'!$D$2:$D$300,0)),"Found",IF(ISNUMBER(MATCH(E46,'July 29'!$E$2:$E$300,0)),"Found",IF(ISNUMBER(MATCH(D46,'July 29'!$F$2:$F$300,0)),"Found","Not Found")))</f>
        <v>Found</v>
      </c>
      <c r="AI46" s="71" t="str">
        <f>IF(ISNUMBER(MATCH(C46,'July 30'!$D$2:$D$300,0)),"Found",IF(ISNUMBER(MATCH(E46,'July 30'!$E$2:$E$300,0)),"Found",IF(ISNUMBER(MATCH(D46,'July 30'!$F$2:$F$300,0)),"Found","Not Found")))</f>
        <v>Found</v>
      </c>
      <c r="AJ46" s="33" t="str">
        <f>IF(ISNUMBER(MATCH(C46,'July 31'!$D$2:$D$300,0)),"Found",IF(ISNUMBER(MATCH(E46,'July 31'!$E$2:$E$300,0)),"Found",IF(ISNUMBER(MATCH(D46,'July 31'!$F$2:$F$300,0)),"Found","Not Found")))</f>
        <v>Not Found</v>
      </c>
      <c r="AK46" s="23">
        <f t="shared" si="0"/>
        <v>19</v>
      </c>
    </row>
    <row r="47" spans="1:37" x14ac:dyDescent="0.25">
      <c r="A47" s="33" t="s">
        <v>831</v>
      </c>
      <c r="B47" s="34" t="s">
        <v>832</v>
      </c>
      <c r="C47" s="29">
        <f>VLOOKUP(B47,'PKII Employee Details'!$A$2:$F$474,3,FALSE)</f>
        <v>325</v>
      </c>
      <c r="D47" s="35" t="str">
        <f>VLOOKUP(B47,'PKII Employee Details'!$A$2:$F$474,4,FALSE)</f>
        <v>Kojima</v>
      </c>
      <c r="E47" s="35" t="str">
        <f>VLOOKUP(B47,'PKII Employee Details'!$A$2:$F$474,5,FALSE)</f>
        <v>Alma Teresa</v>
      </c>
      <c r="F47" s="71" t="str">
        <f>IF(ISNUMBER(MATCH(C47,'July 1'!$D$2:$D$300,0)),"Found",IF(ISNUMBER(MATCH(E47,'July 1'!$E$2:$E$300,0)),"Found",IF(ISNUMBER(MATCH(D47,'July 1'!$F$2:$F$300,0)),"Found","Not Found")))</f>
        <v>Found</v>
      </c>
      <c r="G47" s="33" t="str">
        <f>IF(ISNUMBER(MATCH(C47,'July 2'!$D$2:$D$300,0)),"Found",IF(ISNUMBER(MATCH(E47,'July 2'!$E$2:$E$300,0)),"Found",IF(ISNUMBER(MATCH(D47,'July 2'!$F$2:$F$300,0)),"Found","Not Found")))</f>
        <v>Found</v>
      </c>
      <c r="H47" s="33" t="str">
        <f>IF(ISNUMBER(MATCH(C47,'July 3'!$D$2:$D$300,0)),"Found",IF(ISNUMBER(MATCH(E47,'July 3'!$E$2:$E$300,0)),"Found",IF(ISNUMBER(MATCH(D47,'July 3'!$F$2:$F$300,0)),"Found","Not Found")))</f>
        <v>Found</v>
      </c>
      <c r="I47" s="33" t="str">
        <f>IF(ISNUMBER(MATCH(C47,'July 4'!$D$2:$D$300,0)),"Found",IF(ISNUMBER(MATCH(E47,'July 4'!$E$2:$E$300,0)),"Found",IF(ISNUMBER(MATCH(D47,'July 4'!$F$2:$F$300,0)),"Found","Not Found")))</f>
        <v>Found</v>
      </c>
      <c r="J47" s="33" t="str">
        <f>IF(ISNUMBER(MATCH(C47,'July 5'!$D$2:$D$300,0)),"Found",IF(ISNUMBER(MATCH(E47,'July 5'!$E$2:$E$300,0)),"Found",IF(ISNUMBER(MATCH(D47,'July 5'!$F$2:$F$300,0)),"Found","Not Found")))</f>
        <v>Found</v>
      </c>
      <c r="K47" s="33" t="str">
        <f>IF(ISNUMBER(MATCH(C47,'July 6'!$D$2:$D$300,0)),"Found",IF(ISNUMBER(MATCH(E47,'July 6'!$E$2:$E$300,0)),"Found",IF(ISNUMBER(MATCH(D47,'July 6'!$F$2:$F$300,0)),"Found","Not Found")))</f>
        <v>Found</v>
      </c>
      <c r="L47" s="33" t="str">
        <f>IF(ISNUMBER(MATCH(C47,'July 7'!$D$2:$D$300,0)),"Found",IF(ISNUMBER(MATCH(E47,'July 7'!$E$2:$E$300,0)),"Found",IF(ISNUMBER(MATCH(D47,'July 7'!$F$2:$F$300,0)),"Found","Not Found")))</f>
        <v>Found</v>
      </c>
      <c r="M47" s="33" t="str">
        <f>IF(ISNUMBER(MATCH(C47,'July 8'!$D$2:$D$300,0)),"Found",IF(ISNUMBER(MATCH(E47,'July 8'!$E$2:$E$300,0)),"Found",IF(ISNUMBER(MATCH(D47,'July 8'!$F$2:$F$300,0)),"Found","Not Found")))</f>
        <v>Found</v>
      </c>
      <c r="N47" s="33" t="str">
        <f>IF(ISNUMBER(MATCH(C47,'July 9'!$D$2:$D$300,0)),"Found",IF(ISNUMBER(MATCH(E47,'July 9'!$E$2:$E$300,0)),"Found",IF(ISNUMBER(MATCH(D47,'July 9'!$F$2:$F$300,0)),"Found","Not Found")))</f>
        <v>Found</v>
      </c>
      <c r="O47" s="33" t="str">
        <f>IF(ISNUMBER(MATCH(C47,'July 10'!$D$2:$D$300,0)),"Found",IF(ISNUMBER(MATCH(E47,'July 10'!$E$2:$E$300,0)),"Found",IF(ISNUMBER(MATCH(D47,'July 10'!$F$2:$F$300,0)),"Found","Not Found")))</f>
        <v>Found</v>
      </c>
      <c r="P47" s="33" t="str">
        <f>IF(ISNUMBER(MATCH(C47,'July 11'!$D$2:$D$300,0)),"Found",IF(ISNUMBER(MATCH(E47,'July 11'!$E$2:$E$300,0)),"Found",IF(ISNUMBER(MATCH(D47,'July 11'!$F$2:$F$300,0)),"Found","Not Found")))</f>
        <v>Found</v>
      </c>
      <c r="Q47" s="33" t="str">
        <f>IF(ISNUMBER(MATCH(C47,'July 12'!$D$2:$D$300,0)),"Found",IF(ISNUMBER(MATCH(E47,'July 12'!$E$2:$E$300,0)),"Found",IF(ISNUMBER(MATCH(D47,'July 12'!$F$2:$F$300,0)),"Found","Not Found")))</f>
        <v>Found</v>
      </c>
      <c r="R47" s="33" t="str">
        <f>IF(ISNUMBER(MATCH(C47,'July 13'!$D$2:$D$300,0)),"Found",IF(ISNUMBER(MATCH(E47,'July 13'!$E$2:$E$300,0)),"Found",IF(ISNUMBER(MATCH(D47,'July 13'!$F$2:$F$300,0)),"Found","Not Found")))</f>
        <v>Found</v>
      </c>
      <c r="S47" s="33" t="str">
        <f>IF(ISNUMBER(MATCH(C47,'July 14'!$D$2:$D$300,0)),"Found",IF(ISNUMBER(MATCH(E47,'July 14'!$E$2:$E$300,0)),"Found",IF(ISNUMBER(MATCH(D47,'July 14'!$F$2:$F$300,0)),"Found","Not Found")))</f>
        <v>Not Found</v>
      </c>
      <c r="T47" s="33" t="str">
        <f>IF(ISNUMBER(MATCH(C47,'July 15'!$D$2:$D$300,0)),"Found",IF(ISNUMBER(MATCH(E47,'July 15'!$E$2:$E$300,0)),"Found",IF(ISNUMBER(MATCH(D47,'July 15'!$F$2:$F$300,0)),"Found","Not Found")))</f>
        <v>Found</v>
      </c>
      <c r="U47" s="33" t="str">
        <f>IF(ISNUMBER(MATCH(C47,'July 16'!$D$2:$D$300,0)),"Found",IF(ISNUMBER(MATCH(E47,'July 16'!$E$2:$E$300,0)),"Found",IF(ISNUMBER(MATCH(D47,'July 16'!$F$2:$F$300,0)),"Found","Not Found")))</f>
        <v>Found</v>
      </c>
      <c r="V47" s="33" t="str">
        <f>IF(ISNUMBER(MATCH(C47,'July 17'!$D$2:$D$300,0)),"Found",IF(ISNUMBER(MATCH(E47,'July 17'!$E$2:$E$300,0)),"Found",IF(ISNUMBER(MATCH(D47,'July 17'!$F$2:$F$300,0)),"Found","Not Found")))</f>
        <v>Found</v>
      </c>
      <c r="W47" s="33" t="str">
        <f>IF(ISNUMBER(MATCH(C47,'July 18'!$D$2:$D$300,0)),"Found",IF(ISNUMBER(MATCH(E47,'July 18'!$E$2:$E$300,0)),"Found",IF(ISNUMBER(MATCH(D47,'July 18'!$F$2:$F$300,0)),"Found","Not Found")))</f>
        <v>Found</v>
      </c>
      <c r="X47" s="33" t="str">
        <f>IF(ISNUMBER(MATCH(C47,'July 19'!$D$2:$D$300,0)),"Found",IF(ISNUMBER(MATCH(E47,'July 19'!$E$2:$E$300,0)),"Found",IF(ISNUMBER(MATCH(D47,'July 19'!$F$2:$F$300,0)),"Found","Not Found")))</f>
        <v>Found</v>
      </c>
      <c r="Y47" s="33" t="str">
        <f>IF(ISNUMBER(MATCH(C47,'July 20'!$D$2:$D$300,0)),"Found",IF(ISNUMBER(MATCH(E47,'July 20'!$E$2:$E$300,0)),"Found",IF(ISNUMBER(MATCH(D47,'July 20'!$F$2:$F$300,0)),"Found","Not Found")))</f>
        <v>Found</v>
      </c>
      <c r="Z47" s="33" t="str">
        <f>IF(ISNUMBER(MATCH(C47,'July 21'!$D$2:$D$300,0)),"Found",IF(ISNUMBER(MATCH(E47,'July 21'!$E$2:$E$300,0)),"Found",IF(ISNUMBER(MATCH(D47,'July 21'!$F$2:$F$300,0)),"Found","Not Found")))</f>
        <v>Found</v>
      </c>
      <c r="AA47" s="33" t="str">
        <f>IF(ISNUMBER(MATCH(C47,'July 22'!$D$2:$D$300,0)),"Found",IF(ISNUMBER(MATCH(E47,'July 22'!$E$2:$E$300,0)),"Found",IF(ISNUMBER(MATCH(D47,'July 22'!$F$2:$F$300,0)),"Found","Not Found")))</f>
        <v>Found</v>
      </c>
      <c r="AB47" s="33" t="str">
        <f>IF(ISNUMBER(MATCH(C47,'July 23'!$D$2:$D$300,0)),"Found",IF(ISNUMBER(MATCH(E47,'July 23'!$E$2:$E$300,0)),"Found",IF(ISNUMBER(MATCH(D47,'July 23'!$F$2:$F$300,0)),"Found","Not Found")))</f>
        <v>Found</v>
      </c>
      <c r="AC47" s="33" t="str">
        <f>IF(ISNUMBER(MATCH(C47,'July 24'!$D$2:$D$300,0)),"Found",IF(ISNUMBER(MATCH(E47,'July 24'!$E$2:$E$300,0)),"Found",IF(ISNUMBER(MATCH(D47,'July 24'!$F$2:$F$300,0)),"Found","Not Found")))</f>
        <v>Found</v>
      </c>
      <c r="AD47" s="33" t="str">
        <f>IF(ISNUMBER(MATCH(C47,'July 25'!$D$2:$D$300,0)),"Found",IF(ISNUMBER(MATCH(E47,'July 25'!$E$2:$E$300,0)),"Found",IF(ISNUMBER(MATCH(D47,'July 25'!$F$2:$F$300,0)),"Found","Not Found")))</f>
        <v>Found</v>
      </c>
      <c r="AE47" s="33" t="str">
        <f>IF(ISNUMBER(MATCH(C47,'July 26'!$D$2:$D$300,0)),"Found",IF(ISNUMBER(MATCH(E47,'July 26'!$E$2:$E$300,0)),"Found",IF(ISNUMBER(MATCH(D47,'July 26'!$F$2:$F$300,0)),"Found","Not Found")))</f>
        <v>Found</v>
      </c>
      <c r="AF47" s="33" t="str">
        <f>IF(ISNUMBER(MATCH(C47,'July 27'!$D$2:$D$300,0)),"Found",IF(ISNUMBER(MATCH(E47,'July 27'!$E$2:$E$300,0)),"Found",IF(ISNUMBER(MATCH(D47,'July 27'!$F$2:$F$300,0)),"Found","Not Found")))</f>
        <v>Found</v>
      </c>
      <c r="AG47" s="33" t="str">
        <f>IF(ISNUMBER(MATCH(C47,'July 28'!$D$2:$D$300,0)),"Found",IF(ISNUMBER(MATCH(E47,'July 28'!$E$2:$E$300,0)),"Found",IF(ISNUMBER(MATCH(D47,'July 28'!$F$2:$F$300,0)),"Found","Not Found")))</f>
        <v>Found</v>
      </c>
      <c r="AH47" s="33" t="str">
        <f>IF(ISNUMBER(MATCH(C47,'July 29'!$D$2:$D$300,0)),"Found",IF(ISNUMBER(MATCH(E47,'July 29'!$E$2:$E$300,0)),"Found",IF(ISNUMBER(MATCH(D47,'July 29'!$F$2:$F$300,0)),"Found","Not Found")))</f>
        <v>Found</v>
      </c>
      <c r="AI47" s="71" t="str">
        <f>IF(ISNUMBER(MATCH(C47,'July 30'!$D$2:$D$300,0)),"Found",IF(ISNUMBER(MATCH(E47,'July 30'!$E$2:$E$300,0)),"Found",IF(ISNUMBER(MATCH(D47,'July 30'!$F$2:$F$300,0)),"Found","Not Found")))</f>
        <v>Found</v>
      </c>
      <c r="AJ47" s="33" t="str">
        <f>IF(ISNUMBER(MATCH(C47,'July 31'!$D$2:$D$300,0)),"Found",IF(ISNUMBER(MATCH(E47,'July 31'!$E$2:$E$300,0)),"Found",IF(ISNUMBER(MATCH(D47,'July 31'!$F$2:$F$300,0)),"Found","Not Found")))</f>
        <v>Found</v>
      </c>
      <c r="AK47" s="23">
        <f t="shared" si="0"/>
        <v>30</v>
      </c>
    </row>
    <row r="48" spans="1:37" x14ac:dyDescent="0.25">
      <c r="A48" s="33" t="s">
        <v>833</v>
      </c>
      <c r="B48" s="34" t="s">
        <v>834</v>
      </c>
      <c r="C48" s="29">
        <f>VLOOKUP(B48,'PKII Employee Details'!$A$2:$F$474,3,FALSE)</f>
        <v>657</v>
      </c>
      <c r="D48" s="35" t="str">
        <f>VLOOKUP(B48,'PKII Employee Details'!$A$2:$F$474,4,FALSE)</f>
        <v>Libo-on</v>
      </c>
      <c r="E48" s="35" t="str">
        <f>VLOOKUP(B48,'PKII Employee Details'!$A$2:$F$474,5,FALSE)</f>
        <v>Jennard</v>
      </c>
      <c r="F48" s="71" t="str">
        <f>IF(ISNUMBER(MATCH(C48,'July 1'!$D$2:$D$300,0)),"Found",IF(ISNUMBER(MATCH(E48,'July 1'!$E$2:$E$300,0)),"Found",IF(ISNUMBER(MATCH(D48,'July 1'!$F$2:$F$300,0)),"Found","Not Found")))</f>
        <v>Not Found</v>
      </c>
      <c r="G48" s="33" t="str">
        <f>IF(ISNUMBER(MATCH(C48,'July 2'!$D$2:$D$300,0)),"Found",IF(ISNUMBER(MATCH(E48,'July 2'!$E$2:$E$300,0)),"Found",IF(ISNUMBER(MATCH(D48,'July 2'!$F$2:$F$300,0)),"Found","Not Found")))</f>
        <v>Not Found</v>
      </c>
      <c r="H48" s="33" t="str">
        <f>IF(ISNUMBER(MATCH(C48,'July 3'!$D$2:$D$300,0)),"Found",IF(ISNUMBER(MATCH(E48,'July 3'!$E$2:$E$300,0)),"Found",IF(ISNUMBER(MATCH(D48,'July 3'!$F$2:$F$300,0)),"Found","Not Found")))</f>
        <v>Not Found</v>
      </c>
      <c r="I48" s="33" t="str">
        <f>IF(ISNUMBER(MATCH(C48,'July 4'!$D$2:$D$300,0)),"Found",IF(ISNUMBER(MATCH(E48,'July 4'!$E$2:$E$300,0)),"Found",IF(ISNUMBER(MATCH(D48,'July 4'!$F$2:$F$300,0)),"Found","Not Found")))</f>
        <v>Found</v>
      </c>
      <c r="J48" s="33" t="str">
        <f>IF(ISNUMBER(MATCH(C48,'July 5'!$D$2:$D$300,0)),"Found",IF(ISNUMBER(MATCH(E48,'July 5'!$E$2:$E$300,0)),"Found",IF(ISNUMBER(MATCH(D48,'July 5'!$F$2:$F$300,0)),"Found","Not Found")))</f>
        <v>Not Found</v>
      </c>
      <c r="K48" s="33" t="str">
        <f>IF(ISNUMBER(MATCH(C48,'July 6'!$D$2:$D$300,0)),"Found",IF(ISNUMBER(MATCH(E48,'July 6'!$E$2:$E$300,0)),"Found",IF(ISNUMBER(MATCH(D48,'July 6'!$F$2:$F$300,0)),"Found","Not Found")))</f>
        <v>Found</v>
      </c>
      <c r="L48" s="33" t="str">
        <f>IF(ISNUMBER(MATCH(C48,'July 7'!$D$2:$D$300,0)),"Found",IF(ISNUMBER(MATCH(E48,'July 7'!$E$2:$E$300,0)),"Found",IF(ISNUMBER(MATCH(D48,'July 7'!$F$2:$F$300,0)),"Found","Not Found")))</f>
        <v>Found</v>
      </c>
      <c r="M48" s="33" t="str">
        <f>IF(ISNUMBER(MATCH(C48,'July 8'!$D$2:$D$300,0)),"Found",IF(ISNUMBER(MATCH(E48,'July 8'!$E$2:$E$300,0)),"Found",IF(ISNUMBER(MATCH(D48,'July 8'!$F$2:$F$300,0)),"Found","Not Found")))</f>
        <v>Found</v>
      </c>
      <c r="N48" s="33" t="str">
        <f>IF(ISNUMBER(MATCH(C48,'July 9'!$D$2:$D$300,0)),"Found",IF(ISNUMBER(MATCH(E48,'July 9'!$E$2:$E$300,0)),"Found",IF(ISNUMBER(MATCH(D48,'July 9'!$F$2:$F$300,0)),"Found","Not Found")))</f>
        <v>Found</v>
      </c>
      <c r="O48" s="33" t="str">
        <f>IF(ISNUMBER(MATCH(C48,'July 10'!$D$2:$D$300,0)),"Found",IF(ISNUMBER(MATCH(E48,'July 10'!$E$2:$E$300,0)),"Found",IF(ISNUMBER(MATCH(D48,'July 10'!$F$2:$F$300,0)),"Found","Not Found")))</f>
        <v>Found</v>
      </c>
      <c r="P48" s="33" t="str">
        <f>IF(ISNUMBER(MATCH(C48,'July 11'!$D$2:$D$300,0)),"Found",IF(ISNUMBER(MATCH(E48,'July 11'!$E$2:$E$300,0)),"Found",IF(ISNUMBER(MATCH(D48,'July 11'!$F$2:$F$300,0)),"Found","Not Found")))</f>
        <v>Found</v>
      </c>
      <c r="Q48" s="33" t="str">
        <f>IF(ISNUMBER(MATCH(C48,'July 12'!$D$2:$D$300,0)),"Found",IF(ISNUMBER(MATCH(E48,'July 12'!$E$2:$E$300,0)),"Found",IF(ISNUMBER(MATCH(D48,'July 12'!$F$2:$F$300,0)),"Found","Not Found")))</f>
        <v>Not Found</v>
      </c>
      <c r="R48" s="33" t="str">
        <f>IF(ISNUMBER(MATCH(C48,'July 13'!$D$2:$D$300,0)),"Found",IF(ISNUMBER(MATCH(E48,'July 13'!$E$2:$E$300,0)),"Found",IF(ISNUMBER(MATCH(D48,'July 13'!$F$2:$F$300,0)),"Found","Not Found")))</f>
        <v>Found</v>
      </c>
      <c r="S48" s="33" t="str">
        <f>IF(ISNUMBER(MATCH(C48,'July 14'!$D$2:$D$300,0)),"Found",IF(ISNUMBER(MATCH(E48,'July 14'!$E$2:$E$300,0)),"Found",IF(ISNUMBER(MATCH(D48,'July 14'!$F$2:$F$300,0)),"Found","Not Found")))</f>
        <v>Found</v>
      </c>
      <c r="T48" s="33" t="str">
        <f>IF(ISNUMBER(MATCH(C48,'July 15'!$D$2:$D$300,0)),"Found",IF(ISNUMBER(MATCH(E48,'July 15'!$E$2:$E$300,0)),"Found",IF(ISNUMBER(MATCH(D48,'July 15'!$F$2:$F$300,0)),"Found","Not Found")))</f>
        <v>Found</v>
      </c>
      <c r="U48" s="33" t="str">
        <f>IF(ISNUMBER(MATCH(C48,'July 16'!$D$2:$D$300,0)),"Found",IF(ISNUMBER(MATCH(E48,'July 16'!$E$2:$E$300,0)),"Found",IF(ISNUMBER(MATCH(D48,'July 16'!$F$2:$F$300,0)),"Found","Not Found")))</f>
        <v>Found</v>
      </c>
      <c r="V48" s="33" t="str">
        <f>IF(ISNUMBER(MATCH(C48,'July 17'!$D$2:$D$300,0)),"Found",IF(ISNUMBER(MATCH(E48,'July 17'!$E$2:$E$300,0)),"Found",IF(ISNUMBER(MATCH(D48,'July 17'!$F$2:$F$300,0)),"Found","Not Found")))</f>
        <v>Found</v>
      </c>
      <c r="W48" s="33" t="str">
        <f>IF(ISNUMBER(MATCH(C48,'July 18'!$D$2:$D$300,0)),"Found",IF(ISNUMBER(MATCH(E48,'July 18'!$E$2:$E$300,0)),"Found",IF(ISNUMBER(MATCH(D48,'July 18'!$F$2:$F$300,0)),"Found","Not Found")))</f>
        <v>Found</v>
      </c>
      <c r="X48" s="33" t="str">
        <f>IF(ISNUMBER(MATCH(C48,'July 19'!$D$2:$D$300,0)),"Found",IF(ISNUMBER(MATCH(E48,'July 19'!$E$2:$E$300,0)),"Found",IF(ISNUMBER(MATCH(D48,'July 19'!$F$2:$F$300,0)),"Found","Not Found")))</f>
        <v>Not Found</v>
      </c>
      <c r="Y48" s="33" t="str">
        <f>IF(ISNUMBER(MATCH(C48,'July 20'!$D$2:$D$300,0)),"Found",IF(ISNUMBER(MATCH(E48,'July 20'!$E$2:$E$300,0)),"Found",IF(ISNUMBER(MATCH(D48,'July 20'!$F$2:$F$300,0)),"Found","Not Found")))</f>
        <v>Found</v>
      </c>
      <c r="Z48" s="33" t="str">
        <f>IF(ISNUMBER(MATCH(C48,'July 21'!$D$2:$D$300,0)),"Found",IF(ISNUMBER(MATCH(E48,'July 21'!$E$2:$E$300,0)),"Found",IF(ISNUMBER(MATCH(D48,'July 21'!$F$2:$F$300,0)),"Found","Not Found")))</f>
        <v>Found</v>
      </c>
      <c r="AA48" s="33" t="str">
        <f>IF(ISNUMBER(MATCH(C48,'July 22'!$D$2:$D$300,0)),"Found",IF(ISNUMBER(MATCH(E48,'July 22'!$E$2:$E$300,0)),"Found",IF(ISNUMBER(MATCH(D48,'July 22'!$F$2:$F$300,0)),"Found","Not Found")))</f>
        <v>Found</v>
      </c>
      <c r="AB48" s="33" t="str">
        <f>IF(ISNUMBER(MATCH(C48,'July 23'!$D$2:$D$300,0)),"Found",IF(ISNUMBER(MATCH(E48,'July 23'!$E$2:$E$300,0)),"Found",IF(ISNUMBER(MATCH(D48,'July 23'!$F$2:$F$300,0)),"Found","Not Found")))</f>
        <v>Found</v>
      </c>
      <c r="AC48" s="33" t="str">
        <f>IF(ISNUMBER(MATCH(C48,'July 24'!$D$2:$D$300,0)),"Found",IF(ISNUMBER(MATCH(E48,'July 24'!$E$2:$E$300,0)),"Found",IF(ISNUMBER(MATCH(D48,'July 24'!$F$2:$F$300,0)),"Found","Not Found")))</f>
        <v>Found</v>
      </c>
      <c r="AD48" s="33" t="str">
        <f>IF(ISNUMBER(MATCH(C48,'July 25'!$D$2:$D$300,0)),"Found",IF(ISNUMBER(MATCH(E48,'July 25'!$E$2:$E$300,0)),"Found",IF(ISNUMBER(MATCH(D48,'July 25'!$F$2:$F$300,0)),"Found","Not Found")))</f>
        <v>Found</v>
      </c>
      <c r="AE48" s="33" t="str">
        <f>IF(ISNUMBER(MATCH(C48,'July 26'!$D$2:$D$300,0)),"Found",IF(ISNUMBER(MATCH(E48,'July 26'!$E$2:$E$300,0)),"Found",IF(ISNUMBER(MATCH(D48,'July 26'!$F$2:$F$300,0)),"Found","Not Found")))</f>
        <v>Not Found</v>
      </c>
      <c r="AF48" s="33" t="str">
        <f>IF(ISNUMBER(MATCH(C48,'July 27'!$D$2:$D$300,0)),"Found",IF(ISNUMBER(MATCH(E48,'July 27'!$E$2:$E$300,0)),"Found",IF(ISNUMBER(MATCH(D48,'July 27'!$F$2:$F$300,0)),"Found","Not Found")))</f>
        <v>Found</v>
      </c>
      <c r="AG48" s="33" t="str">
        <f>IF(ISNUMBER(MATCH(C48,'July 28'!$D$2:$D$300,0)),"Found",IF(ISNUMBER(MATCH(E48,'July 28'!$E$2:$E$300,0)),"Found",IF(ISNUMBER(MATCH(D48,'July 28'!$F$2:$F$300,0)),"Found","Not Found")))</f>
        <v>Found</v>
      </c>
      <c r="AH48" s="33" t="str">
        <f>IF(ISNUMBER(MATCH(C48,'July 29'!$D$2:$D$300,0)),"Found",IF(ISNUMBER(MATCH(E48,'July 29'!$E$2:$E$300,0)),"Found",IF(ISNUMBER(MATCH(D48,'July 29'!$F$2:$F$300,0)),"Found","Not Found")))</f>
        <v>Found</v>
      </c>
      <c r="AI48" s="71" t="str">
        <f>IF(ISNUMBER(MATCH(C48,'July 30'!$D$2:$D$300,0)),"Found",IF(ISNUMBER(MATCH(E48,'July 30'!$E$2:$E$300,0)),"Found",IF(ISNUMBER(MATCH(D48,'July 30'!$F$2:$F$300,0)),"Found","Not Found")))</f>
        <v>Found</v>
      </c>
      <c r="AJ48" s="33" t="str">
        <f>IF(ISNUMBER(MATCH(C48,'July 31'!$D$2:$D$300,0)),"Found",IF(ISNUMBER(MATCH(E48,'July 31'!$E$2:$E$300,0)),"Found",IF(ISNUMBER(MATCH(D48,'July 31'!$F$2:$F$300,0)),"Found","Not Found")))</f>
        <v>Found</v>
      </c>
      <c r="AK48" s="23">
        <f t="shared" si="0"/>
        <v>24</v>
      </c>
    </row>
    <row r="49" spans="1:37" x14ac:dyDescent="0.25">
      <c r="A49" s="33" t="s">
        <v>835</v>
      </c>
      <c r="B49" s="34" t="s">
        <v>836</v>
      </c>
      <c r="C49" s="29">
        <f>VLOOKUP(B49,'PKII Employee Details'!$A$2:$F$474,3,FALSE)</f>
        <v>578</v>
      </c>
      <c r="D49" s="35" t="str">
        <f>VLOOKUP(B49,'PKII Employee Details'!$A$2:$F$474,4,FALSE)</f>
        <v>Lita</v>
      </c>
      <c r="E49" s="35" t="str">
        <f>VLOOKUP(B49,'PKII Employee Details'!$A$2:$F$474,5,FALSE)</f>
        <v>Sonny</v>
      </c>
      <c r="F49" s="71" t="str">
        <f>IF(ISNUMBER(MATCH(C49,'July 1'!$D$2:$D$300,0)),"Found",IF(ISNUMBER(MATCH(E49,'July 1'!$E$2:$E$300,0)),"Found",IF(ISNUMBER(MATCH(D49,'July 1'!$F$2:$F$300,0)),"Found","Not Found")))</f>
        <v>Found</v>
      </c>
      <c r="G49" s="33" t="str">
        <f>IF(ISNUMBER(MATCH(C49,'July 2'!$D$2:$D$300,0)),"Found",IF(ISNUMBER(MATCH(E49,'July 2'!$E$2:$E$300,0)),"Found",IF(ISNUMBER(MATCH(D49,'July 2'!$F$2:$F$300,0)),"Found","Not Found")))</f>
        <v>Not Found</v>
      </c>
      <c r="H49" s="33" t="str">
        <f>IF(ISNUMBER(MATCH(C49,'July 3'!$D$2:$D$300,0)),"Found",IF(ISNUMBER(MATCH(E49,'July 3'!$E$2:$E$300,0)),"Found",IF(ISNUMBER(MATCH(D49,'July 3'!$F$2:$F$300,0)),"Found","Not Found")))</f>
        <v>Found</v>
      </c>
      <c r="I49" s="33" t="str">
        <f>IF(ISNUMBER(MATCH(C49,'July 4'!$D$2:$D$300,0)),"Found",IF(ISNUMBER(MATCH(E49,'July 4'!$E$2:$E$300,0)),"Found",IF(ISNUMBER(MATCH(D49,'July 4'!$F$2:$F$300,0)),"Found","Not Found")))</f>
        <v>Not Found</v>
      </c>
      <c r="J49" s="33" t="str">
        <f>IF(ISNUMBER(MATCH(C49,'July 5'!$D$2:$D$300,0)),"Found",IF(ISNUMBER(MATCH(E49,'July 5'!$E$2:$E$300,0)),"Found",IF(ISNUMBER(MATCH(D49,'July 5'!$F$2:$F$300,0)),"Found","Not Found")))</f>
        <v>Not Found</v>
      </c>
      <c r="K49" s="33" t="str">
        <f>IF(ISNUMBER(MATCH(C49,'July 6'!$D$2:$D$300,0)),"Found",IF(ISNUMBER(MATCH(E49,'July 6'!$E$2:$E$300,0)),"Found",IF(ISNUMBER(MATCH(D49,'July 6'!$F$2:$F$300,0)),"Found","Not Found")))</f>
        <v>Not Found</v>
      </c>
      <c r="L49" s="33" t="str">
        <f>IF(ISNUMBER(MATCH(C49,'July 7'!$D$2:$D$300,0)),"Found",IF(ISNUMBER(MATCH(E49,'July 7'!$E$2:$E$300,0)),"Found",IF(ISNUMBER(MATCH(D49,'July 7'!$F$2:$F$300,0)),"Found","Not Found")))</f>
        <v>Not Found</v>
      </c>
      <c r="M49" s="33" t="str">
        <f>IF(ISNUMBER(MATCH(C49,'July 8'!$D$2:$D$300,0)),"Found",IF(ISNUMBER(MATCH(E49,'July 8'!$E$2:$E$300,0)),"Found",IF(ISNUMBER(MATCH(D49,'July 8'!$F$2:$F$300,0)),"Found","Not Found")))</f>
        <v>Found</v>
      </c>
      <c r="N49" s="33" t="str">
        <f>IF(ISNUMBER(MATCH(C49,'July 9'!$D$2:$D$300,0)),"Found",IF(ISNUMBER(MATCH(E49,'July 9'!$E$2:$E$300,0)),"Found",IF(ISNUMBER(MATCH(D49,'July 9'!$F$2:$F$300,0)),"Found","Not Found")))</f>
        <v>Found</v>
      </c>
      <c r="O49" s="33" t="str">
        <f>IF(ISNUMBER(MATCH(C49,'July 10'!$D$2:$D$300,0)),"Found",IF(ISNUMBER(MATCH(E49,'July 10'!$E$2:$E$300,0)),"Found",IF(ISNUMBER(MATCH(D49,'July 10'!$F$2:$F$300,0)),"Found","Not Found")))</f>
        <v>Found</v>
      </c>
      <c r="P49" s="33" t="str">
        <f>IF(ISNUMBER(MATCH(C49,'July 11'!$D$2:$D$300,0)),"Found",IF(ISNUMBER(MATCH(E49,'July 11'!$E$2:$E$300,0)),"Found",IF(ISNUMBER(MATCH(D49,'July 11'!$F$2:$F$300,0)),"Found","Not Found")))</f>
        <v>Not Found</v>
      </c>
      <c r="Q49" s="33" t="str">
        <f>IF(ISNUMBER(MATCH(C49,'July 12'!$D$2:$D$300,0)),"Found",IF(ISNUMBER(MATCH(E49,'July 12'!$E$2:$E$300,0)),"Found",IF(ISNUMBER(MATCH(D49,'July 12'!$F$2:$F$300,0)),"Found","Not Found")))</f>
        <v>Not Found</v>
      </c>
      <c r="R49" s="33" t="str">
        <f>IF(ISNUMBER(MATCH(C49,'July 13'!$D$2:$D$300,0)),"Found",IF(ISNUMBER(MATCH(E49,'July 13'!$E$2:$E$300,0)),"Found",IF(ISNUMBER(MATCH(D49,'July 13'!$F$2:$F$300,0)),"Found","Not Found")))</f>
        <v>Found</v>
      </c>
      <c r="S49" s="33" t="str">
        <f>IF(ISNUMBER(MATCH(C49,'July 14'!$D$2:$D$300,0)),"Found",IF(ISNUMBER(MATCH(E49,'July 14'!$E$2:$E$300,0)),"Found",IF(ISNUMBER(MATCH(D49,'July 14'!$F$2:$F$300,0)),"Found","Not Found")))</f>
        <v>Found</v>
      </c>
      <c r="T49" s="33" t="str">
        <f>IF(ISNUMBER(MATCH(C49,'July 15'!$D$2:$D$300,0)),"Found",IF(ISNUMBER(MATCH(E49,'July 15'!$E$2:$E$300,0)),"Found",IF(ISNUMBER(MATCH(D49,'July 15'!$F$2:$F$300,0)),"Found","Not Found")))</f>
        <v>Found</v>
      </c>
      <c r="U49" s="33" t="str">
        <f>IF(ISNUMBER(MATCH(C49,'July 16'!$D$2:$D$300,0)),"Found",IF(ISNUMBER(MATCH(E49,'July 16'!$E$2:$E$300,0)),"Found",IF(ISNUMBER(MATCH(D49,'July 16'!$F$2:$F$300,0)),"Found","Not Found")))</f>
        <v>Found</v>
      </c>
      <c r="V49" s="33" t="str">
        <f>IF(ISNUMBER(MATCH(C49,'July 17'!$D$2:$D$300,0)),"Found",IF(ISNUMBER(MATCH(E49,'July 17'!$E$2:$E$300,0)),"Found",IF(ISNUMBER(MATCH(D49,'July 17'!$F$2:$F$300,0)),"Found","Not Found")))</f>
        <v>Found</v>
      </c>
      <c r="W49" s="33" t="str">
        <f>IF(ISNUMBER(MATCH(C49,'July 18'!$D$2:$D$300,0)),"Found",IF(ISNUMBER(MATCH(E49,'July 18'!$E$2:$E$300,0)),"Found",IF(ISNUMBER(MATCH(D49,'July 18'!$F$2:$F$300,0)),"Found","Not Found")))</f>
        <v>Not Found</v>
      </c>
      <c r="X49" s="33" t="str">
        <f>IF(ISNUMBER(MATCH(C49,'July 19'!$D$2:$D$300,0)),"Found",IF(ISNUMBER(MATCH(E49,'July 19'!$E$2:$E$300,0)),"Found",IF(ISNUMBER(MATCH(D49,'July 19'!$F$2:$F$300,0)),"Found","Not Found")))</f>
        <v>Not Found</v>
      </c>
      <c r="Y49" s="33" t="str">
        <f>IF(ISNUMBER(MATCH(C49,'July 20'!$D$2:$D$300,0)),"Found",IF(ISNUMBER(MATCH(E49,'July 20'!$E$2:$E$300,0)),"Found",IF(ISNUMBER(MATCH(D49,'July 20'!$F$2:$F$300,0)),"Found","Not Found")))</f>
        <v>Found</v>
      </c>
      <c r="Z49" s="33" t="str">
        <f>IF(ISNUMBER(MATCH(C49,'July 21'!$D$2:$D$300,0)),"Found",IF(ISNUMBER(MATCH(E49,'July 21'!$E$2:$E$300,0)),"Found",IF(ISNUMBER(MATCH(D49,'July 21'!$F$2:$F$300,0)),"Found","Not Found")))</f>
        <v>Found</v>
      </c>
      <c r="AA49" s="33" t="str">
        <f>IF(ISNUMBER(MATCH(C49,'July 22'!$D$2:$D$300,0)),"Found",IF(ISNUMBER(MATCH(E49,'July 22'!$E$2:$E$300,0)),"Found",IF(ISNUMBER(MATCH(D49,'July 22'!$F$2:$F$300,0)),"Found","Not Found")))</f>
        <v>Found</v>
      </c>
      <c r="AB49" s="33" t="str">
        <f>IF(ISNUMBER(MATCH(C49,'July 23'!$D$2:$D$300,0)),"Found",IF(ISNUMBER(MATCH(E49,'July 23'!$E$2:$E$300,0)),"Found",IF(ISNUMBER(MATCH(D49,'July 23'!$F$2:$F$300,0)),"Found","Not Found")))</f>
        <v>Found</v>
      </c>
      <c r="AC49" s="33" t="str">
        <f>IF(ISNUMBER(MATCH(C49,'July 24'!$D$2:$D$300,0)),"Found",IF(ISNUMBER(MATCH(E49,'July 24'!$E$2:$E$300,0)),"Found",IF(ISNUMBER(MATCH(D49,'July 24'!$F$2:$F$300,0)),"Found","Not Found")))</f>
        <v>Not Found</v>
      </c>
      <c r="AD49" s="33" t="str">
        <f>IF(ISNUMBER(MATCH(C49,'July 25'!$D$2:$D$300,0)),"Found",IF(ISNUMBER(MATCH(E49,'July 25'!$E$2:$E$300,0)),"Found",IF(ISNUMBER(MATCH(D49,'July 25'!$F$2:$F$300,0)),"Found","Not Found")))</f>
        <v>Not Found</v>
      </c>
      <c r="AE49" s="33" t="str">
        <f>IF(ISNUMBER(MATCH(C49,'July 26'!$D$2:$D$300,0)),"Found",IF(ISNUMBER(MATCH(E49,'July 26'!$E$2:$E$300,0)),"Found",IF(ISNUMBER(MATCH(D49,'July 26'!$F$2:$F$300,0)),"Found","Not Found")))</f>
        <v>Not Found</v>
      </c>
      <c r="AF49" s="33" t="str">
        <f>IF(ISNUMBER(MATCH(C49,'July 27'!$D$2:$D$300,0)),"Found",IF(ISNUMBER(MATCH(E49,'July 27'!$E$2:$E$300,0)),"Found",IF(ISNUMBER(MATCH(D49,'July 27'!$F$2:$F$300,0)),"Found","Not Found")))</f>
        <v>Not Found</v>
      </c>
      <c r="AG49" s="33" t="str">
        <f>IF(ISNUMBER(MATCH(C49,'July 28'!$D$2:$D$300,0)),"Found",IF(ISNUMBER(MATCH(E49,'July 28'!$E$2:$E$300,0)),"Found",IF(ISNUMBER(MATCH(D49,'July 28'!$F$2:$F$300,0)),"Found","Not Found")))</f>
        <v>Not Found</v>
      </c>
      <c r="AH49" s="33" t="str">
        <f>IF(ISNUMBER(MATCH(C49,'July 29'!$D$2:$D$300,0)),"Found",IF(ISNUMBER(MATCH(E49,'July 29'!$E$2:$E$300,0)),"Found",IF(ISNUMBER(MATCH(D49,'July 29'!$F$2:$F$300,0)),"Found","Not Found")))</f>
        <v>Not Found</v>
      </c>
      <c r="AI49" s="71" t="str">
        <f>IF(ISNUMBER(MATCH(C49,'July 30'!$D$2:$D$300,0)),"Found",IF(ISNUMBER(MATCH(E49,'July 30'!$E$2:$E$300,0)),"Found",IF(ISNUMBER(MATCH(D49,'July 30'!$F$2:$F$300,0)),"Found","Not Found")))</f>
        <v>Not Found</v>
      </c>
      <c r="AJ49" s="33" t="str">
        <f>IF(ISNUMBER(MATCH(C49,'July 31'!$D$2:$D$300,0)),"Found",IF(ISNUMBER(MATCH(E49,'July 31'!$E$2:$E$300,0)),"Found",IF(ISNUMBER(MATCH(D49,'July 31'!$F$2:$F$300,0)),"Found","Not Found")))</f>
        <v>Not Found</v>
      </c>
      <c r="AK49" s="23">
        <f t="shared" si="0"/>
        <v>14</v>
      </c>
    </row>
    <row r="50" spans="1:37" x14ac:dyDescent="0.25">
      <c r="A50" s="33" t="s">
        <v>837</v>
      </c>
      <c r="B50" s="34" t="s">
        <v>838</v>
      </c>
      <c r="C50" s="29">
        <f>VLOOKUP(B50,'PKII Employee Details'!$A$2:$F$474,3,FALSE)</f>
        <v>711</v>
      </c>
      <c r="D50" s="35" t="str">
        <f>VLOOKUP(B50,'PKII Employee Details'!$A$2:$F$474,4,FALSE)</f>
        <v>Lontoc</v>
      </c>
      <c r="E50" s="35" t="str">
        <f>VLOOKUP(B50,'PKII Employee Details'!$A$2:$F$474,5,FALSE)</f>
        <v>Jamie Anne</v>
      </c>
      <c r="F50" s="71" t="str">
        <f>IF(ISNUMBER(MATCH(C50,'July 1'!$D$2:$D$300,0)),"Found",IF(ISNUMBER(MATCH(E50,'July 1'!$E$2:$E$300,0)),"Found",IF(ISNUMBER(MATCH(D50,'July 1'!$F$2:$F$300,0)),"Found","Not Found")))</f>
        <v>Found</v>
      </c>
      <c r="G50" s="33" t="str">
        <f>IF(ISNUMBER(MATCH(C50,'July 2'!$D$2:$D$300,0)),"Found",IF(ISNUMBER(MATCH(E50,'July 2'!$E$2:$E$300,0)),"Found",IF(ISNUMBER(MATCH(D50,'July 2'!$F$2:$F$300,0)),"Found","Not Found")))</f>
        <v>Found</v>
      </c>
      <c r="H50" s="33" t="str">
        <f>IF(ISNUMBER(MATCH(C50,'July 3'!$D$2:$D$300,0)),"Found",IF(ISNUMBER(MATCH(E50,'July 3'!$E$2:$E$300,0)),"Found",IF(ISNUMBER(MATCH(D50,'July 3'!$F$2:$F$300,0)),"Found","Not Found")))</f>
        <v>Found</v>
      </c>
      <c r="I50" s="33" t="str">
        <f>IF(ISNUMBER(MATCH(C50,'July 4'!$D$2:$D$300,0)),"Found",IF(ISNUMBER(MATCH(E50,'July 4'!$E$2:$E$300,0)),"Found",IF(ISNUMBER(MATCH(D50,'July 4'!$F$2:$F$300,0)),"Found","Not Found")))</f>
        <v>Found</v>
      </c>
      <c r="J50" s="33" t="str">
        <f>IF(ISNUMBER(MATCH(C50,'July 5'!$D$2:$D$300,0)),"Found",IF(ISNUMBER(MATCH(E50,'July 5'!$E$2:$E$300,0)),"Found",IF(ISNUMBER(MATCH(D50,'July 5'!$F$2:$F$300,0)),"Found","Not Found")))</f>
        <v>Found</v>
      </c>
      <c r="K50" s="33" t="str">
        <f>IF(ISNUMBER(MATCH(C50,'July 6'!$D$2:$D$300,0)),"Found",IF(ISNUMBER(MATCH(E50,'July 6'!$E$2:$E$300,0)),"Found",IF(ISNUMBER(MATCH(D50,'July 6'!$F$2:$F$300,0)),"Found","Not Found")))</f>
        <v>Found</v>
      </c>
      <c r="L50" s="33" t="str">
        <f>IF(ISNUMBER(MATCH(C50,'July 7'!$D$2:$D$300,0)),"Found",IF(ISNUMBER(MATCH(E50,'July 7'!$E$2:$E$300,0)),"Found",IF(ISNUMBER(MATCH(D50,'July 7'!$F$2:$F$300,0)),"Found","Not Found")))</f>
        <v>Found</v>
      </c>
      <c r="M50" s="33" t="str">
        <f>IF(ISNUMBER(MATCH(C50,'July 8'!$D$2:$D$300,0)),"Found",IF(ISNUMBER(MATCH(E50,'July 8'!$E$2:$E$300,0)),"Found",IF(ISNUMBER(MATCH(D50,'July 8'!$F$2:$F$300,0)),"Found","Not Found")))</f>
        <v>Found</v>
      </c>
      <c r="N50" s="33" t="str">
        <f>IF(ISNUMBER(MATCH(C50,'July 9'!$D$2:$D$300,0)),"Found",IF(ISNUMBER(MATCH(E50,'July 9'!$E$2:$E$300,0)),"Found",IF(ISNUMBER(MATCH(D50,'July 9'!$F$2:$F$300,0)),"Found","Not Found")))</f>
        <v>Not Found</v>
      </c>
      <c r="O50" s="33" t="str">
        <f>IF(ISNUMBER(MATCH(C50,'July 10'!$D$2:$D$300,0)),"Found",IF(ISNUMBER(MATCH(E50,'July 10'!$E$2:$E$300,0)),"Found",IF(ISNUMBER(MATCH(D50,'July 10'!$F$2:$F$300,0)),"Found","Not Found")))</f>
        <v>Found</v>
      </c>
      <c r="P50" s="33" t="str">
        <f>IF(ISNUMBER(MATCH(C50,'July 11'!$D$2:$D$300,0)),"Found",IF(ISNUMBER(MATCH(E50,'July 11'!$E$2:$E$300,0)),"Found",IF(ISNUMBER(MATCH(D50,'July 11'!$F$2:$F$300,0)),"Found","Not Found")))</f>
        <v>Found</v>
      </c>
      <c r="Q50" s="33" t="str">
        <f>IF(ISNUMBER(MATCH(C50,'July 12'!$D$2:$D$300,0)),"Found",IF(ISNUMBER(MATCH(E50,'July 12'!$E$2:$E$300,0)),"Found",IF(ISNUMBER(MATCH(D50,'July 12'!$F$2:$F$300,0)),"Found","Not Found")))</f>
        <v>Found</v>
      </c>
      <c r="R50" s="33" t="str">
        <f>IF(ISNUMBER(MATCH(C50,'July 13'!$D$2:$D$300,0)),"Found",IF(ISNUMBER(MATCH(E50,'July 13'!$E$2:$E$300,0)),"Found",IF(ISNUMBER(MATCH(D50,'July 13'!$F$2:$F$300,0)),"Found","Not Found")))</f>
        <v>Found</v>
      </c>
      <c r="S50" s="33" t="str">
        <f>IF(ISNUMBER(MATCH(C50,'July 14'!$D$2:$D$300,0)),"Found",IF(ISNUMBER(MATCH(E50,'July 14'!$E$2:$E$300,0)),"Found",IF(ISNUMBER(MATCH(D50,'July 14'!$F$2:$F$300,0)),"Found","Not Found")))</f>
        <v>Found</v>
      </c>
      <c r="T50" s="33" t="str">
        <f>IF(ISNUMBER(MATCH(C50,'July 15'!$D$2:$D$300,0)),"Found",IF(ISNUMBER(MATCH(E50,'July 15'!$E$2:$E$300,0)),"Found",IF(ISNUMBER(MATCH(D50,'July 15'!$F$2:$F$300,0)),"Found","Not Found")))</f>
        <v>Found</v>
      </c>
      <c r="U50" s="33" t="str">
        <f>IF(ISNUMBER(MATCH(C50,'July 16'!$D$2:$D$300,0)),"Found",IF(ISNUMBER(MATCH(E50,'July 16'!$E$2:$E$300,0)),"Found",IF(ISNUMBER(MATCH(D50,'July 16'!$F$2:$F$300,0)),"Found","Not Found")))</f>
        <v>Not Found</v>
      </c>
      <c r="V50" s="33" t="str">
        <f>IF(ISNUMBER(MATCH(C50,'July 17'!$D$2:$D$300,0)),"Found",IF(ISNUMBER(MATCH(E50,'July 17'!$E$2:$E$300,0)),"Found",IF(ISNUMBER(MATCH(D50,'July 17'!$F$2:$F$300,0)),"Found","Not Found")))</f>
        <v>Found</v>
      </c>
      <c r="W50" s="33" t="str">
        <f>IF(ISNUMBER(MATCH(C50,'July 18'!$D$2:$D$300,0)),"Found",IF(ISNUMBER(MATCH(E50,'July 18'!$E$2:$E$300,0)),"Found",IF(ISNUMBER(MATCH(D50,'July 18'!$F$2:$F$300,0)),"Found","Not Found")))</f>
        <v>Found</v>
      </c>
      <c r="X50" s="33" t="str">
        <f>IF(ISNUMBER(MATCH(C50,'July 19'!$D$2:$D$300,0)),"Found",IF(ISNUMBER(MATCH(E50,'July 19'!$E$2:$E$300,0)),"Found",IF(ISNUMBER(MATCH(D50,'July 19'!$F$2:$F$300,0)),"Found","Not Found")))</f>
        <v>Found</v>
      </c>
      <c r="Y50" s="33" t="str">
        <f>IF(ISNUMBER(MATCH(C50,'July 20'!$D$2:$D$300,0)),"Found",IF(ISNUMBER(MATCH(E50,'July 20'!$E$2:$E$300,0)),"Found",IF(ISNUMBER(MATCH(D50,'July 20'!$F$2:$F$300,0)),"Found","Not Found")))</f>
        <v>Not Found</v>
      </c>
      <c r="Z50" s="33" t="str">
        <f>IF(ISNUMBER(MATCH(C50,'July 21'!$D$2:$D$300,0)),"Found",IF(ISNUMBER(MATCH(E50,'July 21'!$E$2:$E$300,0)),"Found",IF(ISNUMBER(MATCH(D50,'July 21'!$F$2:$F$300,0)),"Found","Not Found")))</f>
        <v>Found</v>
      </c>
      <c r="AA50" s="33" t="str">
        <f>IF(ISNUMBER(MATCH(C50,'July 22'!$D$2:$D$300,0)),"Found",IF(ISNUMBER(MATCH(E50,'July 22'!$E$2:$E$300,0)),"Found",IF(ISNUMBER(MATCH(D50,'July 22'!$F$2:$F$300,0)),"Found","Not Found")))</f>
        <v>Not Found</v>
      </c>
      <c r="AB50" s="33" t="str">
        <f>IF(ISNUMBER(MATCH(C50,'July 23'!$D$2:$D$300,0)),"Found",IF(ISNUMBER(MATCH(E50,'July 23'!$E$2:$E$300,0)),"Found",IF(ISNUMBER(MATCH(D50,'July 23'!$F$2:$F$300,0)),"Found","Not Found")))</f>
        <v>Not Found</v>
      </c>
      <c r="AC50" s="33" t="str">
        <f>IF(ISNUMBER(MATCH(C50,'July 24'!$D$2:$D$300,0)),"Found",IF(ISNUMBER(MATCH(E50,'July 24'!$E$2:$E$300,0)),"Found",IF(ISNUMBER(MATCH(D50,'July 24'!$F$2:$F$300,0)),"Found","Not Found")))</f>
        <v>Found</v>
      </c>
      <c r="AD50" s="33" t="str">
        <f>IF(ISNUMBER(MATCH(C50,'July 25'!$D$2:$D$300,0)),"Found",IF(ISNUMBER(MATCH(E50,'July 25'!$E$2:$E$300,0)),"Found",IF(ISNUMBER(MATCH(D50,'July 25'!$F$2:$F$300,0)),"Found","Not Found")))</f>
        <v>Found</v>
      </c>
      <c r="AE50" s="33" t="str">
        <f>IF(ISNUMBER(MATCH(C50,'July 26'!$D$2:$D$300,0)),"Found",IF(ISNUMBER(MATCH(E50,'July 26'!$E$2:$E$300,0)),"Found",IF(ISNUMBER(MATCH(D50,'July 26'!$F$2:$F$300,0)),"Found","Not Found")))</f>
        <v>Found</v>
      </c>
      <c r="AF50" s="33" t="str">
        <f>IF(ISNUMBER(MATCH(C50,'July 27'!$D$2:$D$300,0)),"Found",IF(ISNUMBER(MATCH(E50,'July 27'!$E$2:$E$300,0)),"Found",IF(ISNUMBER(MATCH(D50,'July 27'!$F$2:$F$300,0)),"Found","Not Found")))</f>
        <v>Found</v>
      </c>
      <c r="AG50" s="33" t="str">
        <f>IF(ISNUMBER(MATCH(C50,'July 28'!$D$2:$D$300,0)),"Found",IF(ISNUMBER(MATCH(E50,'July 28'!$E$2:$E$300,0)),"Found",IF(ISNUMBER(MATCH(D50,'July 28'!$F$2:$F$300,0)),"Found","Not Found")))</f>
        <v>Found</v>
      </c>
      <c r="AH50" s="33" t="str">
        <f>IF(ISNUMBER(MATCH(C50,'July 29'!$D$2:$D$300,0)),"Found",IF(ISNUMBER(MATCH(E50,'July 29'!$E$2:$E$300,0)),"Found",IF(ISNUMBER(MATCH(D50,'July 29'!$F$2:$F$300,0)),"Found","Not Found")))</f>
        <v>Found</v>
      </c>
      <c r="AI50" s="71" t="str">
        <f>IF(ISNUMBER(MATCH(C50,'July 30'!$D$2:$D$300,0)),"Found",IF(ISNUMBER(MATCH(E50,'July 30'!$E$2:$E$300,0)),"Found",IF(ISNUMBER(MATCH(D50,'July 30'!$F$2:$F$300,0)),"Found","Not Found")))</f>
        <v>Found</v>
      </c>
      <c r="AJ50" s="33" t="str">
        <f>IF(ISNUMBER(MATCH(C50,'July 31'!$D$2:$D$300,0)),"Found",IF(ISNUMBER(MATCH(E50,'July 31'!$E$2:$E$300,0)),"Found",IF(ISNUMBER(MATCH(D50,'July 31'!$F$2:$F$300,0)),"Found","Not Found")))</f>
        <v>Found</v>
      </c>
      <c r="AK50" s="23">
        <f t="shared" si="0"/>
        <v>26</v>
      </c>
    </row>
    <row r="51" spans="1:37" x14ac:dyDescent="0.25">
      <c r="A51" s="33" t="s">
        <v>839</v>
      </c>
      <c r="B51" s="34" t="s">
        <v>840</v>
      </c>
      <c r="C51" s="29">
        <f>VLOOKUP(B51,'PKII Employee Details'!$A$2:$F$474,3,FALSE)</f>
        <v>407</v>
      </c>
      <c r="D51" s="35" t="str">
        <f>VLOOKUP(B51,'PKII Employee Details'!$A$2:$F$474,4,FALSE)</f>
        <v>Lorica</v>
      </c>
      <c r="E51" s="35" t="str">
        <f>VLOOKUP(B51,'PKII Employee Details'!$A$2:$F$474,5,FALSE)</f>
        <v>Reynante</v>
      </c>
      <c r="F51" s="71" t="str">
        <f>IF(ISNUMBER(MATCH(C51,'July 1'!$D$2:$D$300,0)),"Found",IF(ISNUMBER(MATCH(E51,'July 1'!$E$2:$E$300,0)),"Found",IF(ISNUMBER(MATCH(D51,'July 1'!$F$2:$F$300,0)),"Found","Not Found")))</f>
        <v>Not Found</v>
      </c>
      <c r="G51" s="33" t="str">
        <f>IF(ISNUMBER(MATCH(C51,'July 2'!$D$2:$D$300,0)),"Found",IF(ISNUMBER(MATCH(E51,'July 2'!$E$2:$E$300,0)),"Found",IF(ISNUMBER(MATCH(D51,'July 2'!$F$2:$F$300,0)),"Found","Not Found")))</f>
        <v>Not Found</v>
      </c>
      <c r="H51" s="33" t="str">
        <f>IF(ISNUMBER(MATCH(C51,'July 3'!$D$2:$D$300,0)),"Found",IF(ISNUMBER(MATCH(E51,'July 3'!$E$2:$E$300,0)),"Found",IF(ISNUMBER(MATCH(D51,'July 3'!$F$2:$F$300,0)),"Found","Not Found")))</f>
        <v>Found</v>
      </c>
      <c r="I51" s="33" t="str">
        <f>IF(ISNUMBER(MATCH(C51,'July 4'!$D$2:$D$300,0)),"Found",IF(ISNUMBER(MATCH(E51,'July 4'!$E$2:$E$300,0)),"Found",IF(ISNUMBER(MATCH(D51,'July 4'!$F$2:$F$300,0)),"Found","Not Found")))</f>
        <v>Found</v>
      </c>
      <c r="J51" s="33" t="str">
        <f>IF(ISNUMBER(MATCH(C51,'July 5'!$D$2:$D$300,0)),"Found",IF(ISNUMBER(MATCH(E51,'July 5'!$E$2:$E$300,0)),"Found",IF(ISNUMBER(MATCH(D51,'July 5'!$F$2:$F$300,0)),"Found","Not Found")))</f>
        <v>Not Found</v>
      </c>
      <c r="K51" s="33" t="str">
        <f>IF(ISNUMBER(MATCH(C51,'July 6'!$D$2:$D$300,0)),"Found",IF(ISNUMBER(MATCH(E51,'July 6'!$E$2:$E$300,0)),"Found",IF(ISNUMBER(MATCH(D51,'July 6'!$F$2:$F$300,0)),"Found","Not Found")))</f>
        <v>Found</v>
      </c>
      <c r="L51" s="33" t="str">
        <f>IF(ISNUMBER(MATCH(C51,'July 7'!$D$2:$D$300,0)),"Found",IF(ISNUMBER(MATCH(E51,'July 7'!$E$2:$E$300,0)),"Found",IF(ISNUMBER(MATCH(D51,'July 7'!$F$2:$F$300,0)),"Found","Not Found")))</f>
        <v>Found</v>
      </c>
      <c r="M51" s="33" t="str">
        <f>IF(ISNUMBER(MATCH(C51,'July 8'!$D$2:$D$300,0)),"Found",IF(ISNUMBER(MATCH(E51,'July 8'!$E$2:$E$300,0)),"Found",IF(ISNUMBER(MATCH(D51,'July 8'!$F$2:$F$300,0)),"Found","Not Found")))</f>
        <v>Found</v>
      </c>
      <c r="N51" s="33" t="str">
        <f>IF(ISNUMBER(MATCH(C51,'July 9'!$D$2:$D$300,0)),"Found",IF(ISNUMBER(MATCH(E51,'July 9'!$E$2:$E$300,0)),"Found",IF(ISNUMBER(MATCH(D51,'July 9'!$F$2:$F$300,0)),"Found","Not Found")))</f>
        <v>Found</v>
      </c>
      <c r="O51" s="33" t="str">
        <f>IF(ISNUMBER(MATCH(C51,'July 10'!$D$2:$D$300,0)),"Found",IF(ISNUMBER(MATCH(E51,'July 10'!$E$2:$E$300,0)),"Found",IF(ISNUMBER(MATCH(D51,'July 10'!$F$2:$F$300,0)),"Found","Not Found")))</f>
        <v>Found</v>
      </c>
      <c r="P51" s="33" t="str">
        <f>IF(ISNUMBER(MATCH(C51,'July 11'!$D$2:$D$300,0)),"Found",IF(ISNUMBER(MATCH(E51,'July 11'!$E$2:$E$300,0)),"Found",IF(ISNUMBER(MATCH(D51,'July 11'!$F$2:$F$300,0)),"Found","Not Found")))</f>
        <v>Found</v>
      </c>
      <c r="Q51" s="33" t="str">
        <f>IF(ISNUMBER(MATCH(C51,'July 12'!$D$2:$D$300,0)),"Found",IF(ISNUMBER(MATCH(E51,'July 12'!$E$2:$E$300,0)),"Found",IF(ISNUMBER(MATCH(D51,'July 12'!$F$2:$F$300,0)),"Found","Not Found")))</f>
        <v>Not Found</v>
      </c>
      <c r="R51" s="33" t="str">
        <f>IF(ISNUMBER(MATCH(C51,'July 13'!$D$2:$D$300,0)),"Found",IF(ISNUMBER(MATCH(E51,'July 13'!$E$2:$E$300,0)),"Found",IF(ISNUMBER(MATCH(D51,'July 13'!$F$2:$F$300,0)),"Found","Not Found")))</f>
        <v>Found</v>
      </c>
      <c r="S51" s="33" t="str">
        <f>IF(ISNUMBER(MATCH(C51,'July 14'!$D$2:$D$300,0)),"Found",IF(ISNUMBER(MATCH(E51,'July 14'!$E$2:$E$300,0)),"Found",IF(ISNUMBER(MATCH(D51,'July 14'!$F$2:$F$300,0)),"Found","Not Found")))</f>
        <v>Not Found</v>
      </c>
      <c r="T51" s="33" t="str">
        <f>IF(ISNUMBER(MATCH(C51,'July 15'!$D$2:$D$300,0)),"Found",IF(ISNUMBER(MATCH(E51,'July 15'!$E$2:$E$300,0)),"Found",IF(ISNUMBER(MATCH(D51,'July 15'!$F$2:$F$300,0)),"Found","Not Found")))</f>
        <v>Found</v>
      </c>
      <c r="U51" s="33" t="str">
        <f>IF(ISNUMBER(MATCH(C51,'July 16'!$D$2:$D$300,0)),"Found",IF(ISNUMBER(MATCH(E51,'July 16'!$E$2:$E$300,0)),"Found",IF(ISNUMBER(MATCH(D51,'July 16'!$F$2:$F$300,0)),"Found","Not Found")))</f>
        <v>Found</v>
      </c>
      <c r="V51" s="33" t="str">
        <f>IF(ISNUMBER(MATCH(C51,'July 17'!$D$2:$D$300,0)),"Found",IF(ISNUMBER(MATCH(E51,'July 17'!$E$2:$E$300,0)),"Found",IF(ISNUMBER(MATCH(D51,'July 17'!$F$2:$F$300,0)),"Found","Not Found")))</f>
        <v>Found</v>
      </c>
      <c r="W51" s="33" t="str">
        <f>IF(ISNUMBER(MATCH(C51,'July 18'!$D$2:$D$300,0)),"Found",IF(ISNUMBER(MATCH(E51,'July 18'!$E$2:$E$300,0)),"Found",IF(ISNUMBER(MATCH(D51,'July 18'!$F$2:$F$300,0)),"Found","Not Found")))</f>
        <v>Not Found</v>
      </c>
      <c r="X51" s="33" t="str">
        <f>IF(ISNUMBER(MATCH(C51,'July 19'!$D$2:$D$300,0)),"Found",IF(ISNUMBER(MATCH(E51,'July 19'!$E$2:$E$300,0)),"Found",IF(ISNUMBER(MATCH(D51,'July 19'!$F$2:$F$300,0)),"Found","Not Found")))</f>
        <v>Found</v>
      </c>
      <c r="Y51" s="33" t="str">
        <f>IF(ISNUMBER(MATCH(C51,'July 20'!$D$2:$D$300,0)),"Found",IF(ISNUMBER(MATCH(E51,'July 20'!$E$2:$E$300,0)),"Found",IF(ISNUMBER(MATCH(D51,'July 20'!$F$2:$F$300,0)),"Found","Not Found")))</f>
        <v>Found</v>
      </c>
      <c r="Z51" s="33" t="str">
        <f>IF(ISNUMBER(MATCH(C51,'July 21'!$D$2:$D$300,0)),"Found",IF(ISNUMBER(MATCH(E51,'July 21'!$E$2:$E$300,0)),"Found",IF(ISNUMBER(MATCH(D51,'July 21'!$F$2:$F$300,0)),"Found","Not Found")))</f>
        <v>Found</v>
      </c>
      <c r="AA51" s="33" t="str">
        <f>IF(ISNUMBER(MATCH(C51,'July 22'!$D$2:$D$300,0)),"Found",IF(ISNUMBER(MATCH(E51,'July 22'!$E$2:$E$300,0)),"Found",IF(ISNUMBER(MATCH(D51,'July 22'!$F$2:$F$300,0)),"Found","Not Found")))</f>
        <v>Found</v>
      </c>
      <c r="AB51" s="33" t="str">
        <f>IF(ISNUMBER(MATCH(C51,'July 23'!$D$2:$D$300,0)),"Found",IF(ISNUMBER(MATCH(E51,'July 23'!$E$2:$E$300,0)),"Found",IF(ISNUMBER(MATCH(D51,'July 23'!$F$2:$F$300,0)),"Found","Not Found")))</f>
        <v>Found</v>
      </c>
      <c r="AC51" s="33" t="str">
        <f>IF(ISNUMBER(MATCH(C51,'July 24'!$D$2:$D$300,0)),"Found",IF(ISNUMBER(MATCH(E51,'July 24'!$E$2:$E$300,0)),"Found",IF(ISNUMBER(MATCH(D51,'July 24'!$F$2:$F$300,0)),"Found","Not Found")))</f>
        <v>Found</v>
      </c>
      <c r="AD51" s="33" t="str">
        <f>IF(ISNUMBER(MATCH(C51,'July 25'!$D$2:$D$300,0)),"Found",IF(ISNUMBER(MATCH(E51,'July 25'!$E$2:$E$300,0)),"Found",IF(ISNUMBER(MATCH(D51,'July 25'!$F$2:$F$300,0)),"Found","Not Found")))</f>
        <v>Found</v>
      </c>
      <c r="AE51" s="33" t="str">
        <f>IF(ISNUMBER(MATCH(C51,'July 26'!$D$2:$D$300,0)),"Found",IF(ISNUMBER(MATCH(E51,'July 26'!$E$2:$E$300,0)),"Found",IF(ISNUMBER(MATCH(D51,'July 26'!$F$2:$F$300,0)),"Found","Not Found")))</f>
        <v>Found</v>
      </c>
      <c r="AF51" s="33" t="str">
        <f>IF(ISNUMBER(MATCH(C51,'July 27'!$D$2:$D$300,0)),"Found",IF(ISNUMBER(MATCH(E51,'July 27'!$E$2:$E$300,0)),"Found",IF(ISNUMBER(MATCH(D51,'July 27'!$F$2:$F$300,0)),"Found","Not Found")))</f>
        <v>Found</v>
      </c>
      <c r="AG51" s="33" t="str">
        <f>IF(ISNUMBER(MATCH(C51,'July 28'!$D$2:$D$300,0)),"Found",IF(ISNUMBER(MATCH(E51,'July 28'!$E$2:$E$300,0)),"Found",IF(ISNUMBER(MATCH(D51,'July 28'!$F$2:$F$300,0)),"Found","Not Found")))</f>
        <v>Found</v>
      </c>
      <c r="AH51" s="33" t="str">
        <f>IF(ISNUMBER(MATCH(C51,'July 29'!$D$2:$D$300,0)),"Found",IF(ISNUMBER(MATCH(E51,'July 29'!$E$2:$E$300,0)),"Found",IF(ISNUMBER(MATCH(D51,'July 29'!$F$2:$F$300,0)),"Found","Not Found")))</f>
        <v>Found</v>
      </c>
      <c r="AI51" s="71" t="str">
        <f>IF(ISNUMBER(MATCH(C51,'July 30'!$D$2:$D$300,0)),"Found",IF(ISNUMBER(MATCH(E51,'July 30'!$E$2:$E$300,0)),"Found",IF(ISNUMBER(MATCH(D51,'July 30'!$F$2:$F$300,0)),"Found","Not Found")))</f>
        <v>Not Found</v>
      </c>
      <c r="AJ51" s="33" t="str">
        <f>IF(ISNUMBER(MATCH(C51,'July 31'!$D$2:$D$300,0)),"Found",IF(ISNUMBER(MATCH(E51,'July 31'!$E$2:$E$300,0)),"Found",IF(ISNUMBER(MATCH(D51,'July 31'!$F$2:$F$300,0)),"Found","Not Found")))</f>
        <v>Found</v>
      </c>
      <c r="AK51" s="23">
        <f t="shared" si="0"/>
        <v>24</v>
      </c>
    </row>
    <row r="52" spans="1:37" x14ac:dyDescent="0.25">
      <c r="A52" s="33" t="s">
        <v>841</v>
      </c>
      <c r="B52" s="34" t="s">
        <v>842</v>
      </c>
      <c r="C52" s="29">
        <f>VLOOKUP(B52,'PKII Employee Details'!$A$2:$F$474,3,FALSE)</f>
        <v>597</v>
      </c>
      <c r="D52" s="35" t="str">
        <f>VLOOKUP(B52,'PKII Employee Details'!$A$2:$F$474,4,FALSE)</f>
        <v>Lorica</v>
      </c>
      <c r="E52" s="35" t="str">
        <f>VLOOKUP(B52,'PKII Employee Details'!$A$2:$F$474,5,FALSE)</f>
        <v>Mark Joseph</v>
      </c>
      <c r="F52" s="71" t="str">
        <f>IF(ISNUMBER(MATCH(C52,'July 1'!$D$2:$D$300,0)),"Found",IF(ISNUMBER(MATCH(E52,'July 1'!$E$2:$E$300,0)),"Found",IF(ISNUMBER(MATCH(D52,'July 1'!$F$2:$F$300,0)),"Found","Not Found")))</f>
        <v>Not Found</v>
      </c>
      <c r="G52" s="33" t="str">
        <f>IF(ISNUMBER(MATCH(C52,'July 2'!$D$2:$D$300,0)),"Found",IF(ISNUMBER(MATCH(E52,'July 2'!$E$2:$E$300,0)),"Found",IF(ISNUMBER(MATCH(D52,'July 2'!$F$2:$F$300,0)),"Found","Not Found")))</f>
        <v>Not Found</v>
      </c>
      <c r="H52" s="33" t="str">
        <f>IF(ISNUMBER(MATCH(C52,'July 3'!$D$2:$D$300,0)),"Found",IF(ISNUMBER(MATCH(E52,'July 3'!$E$2:$E$300,0)),"Found",IF(ISNUMBER(MATCH(D52,'July 3'!$F$2:$F$300,0)),"Found","Not Found")))</f>
        <v>Not Found</v>
      </c>
      <c r="I52" s="33" t="str">
        <f>IF(ISNUMBER(MATCH(C52,'July 4'!$D$2:$D$300,0)),"Found",IF(ISNUMBER(MATCH(E52,'July 4'!$E$2:$E$300,0)),"Found",IF(ISNUMBER(MATCH(D52,'July 4'!$F$2:$F$300,0)),"Found","Not Found")))</f>
        <v>Not Found</v>
      </c>
      <c r="J52" s="33" t="str">
        <f>IF(ISNUMBER(MATCH(C52,'July 5'!$D$2:$D$300,0)),"Found",IF(ISNUMBER(MATCH(E52,'July 5'!$E$2:$E$300,0)),"Found",IF(ISNUMBER(MATCH(D52,'July 5'!$F$2:$F$300,0)),"Found","Not Found")))</f>
        <v>Not Found</v>
      </c>
      <c r="K52" s="33" t="str">
        <f>IF(ISNUMBER(MATCH(C52,'July 6'!$D$2:$D$300,0)),"Found",IF(ISNUMBER(MATCH(E52,'July 6'!$E$2:$E$300,0)),"Found",IF(ISNUMBER(MATCH(D52,'July 6'!$F$2:$F$300,0)),"Found","Not Found")))</f>
        <v>Not Found</v>
      </c>
      <c r="L52" s="33" t="str">
        <f>IF(ISNUMBER(MATCH(C52,'July 7'!$D$2:$D$300,0)),"Found",IF(ISNUMBER(MATCH(E52,'July 7'!$E$2:$E$300,0)),"Found",IF(ISNUMBER(MATCH(D52,'July 7'!$F$2:$F$300,0)),"Found","Not Found")))</f>
        <v>Not Found</v>
      </c>
      <c r="M52" s="33" t="str">
        <f>IF(ISNUMBER(MATCH(C52,'July 8'!$D$2:$D$300,0)),"Found",IF(ISNUMBER(MATCH(E52,'July 8'!$E$2:$E$300,0)),"Found",IF(ISNUMBER(MATCH(D52,'July 8'!$F$2:$F$300,0)),"Found","Not Found")))</f>
        <v>Not Found</v>
      </c>
      <c r="N52" s="33" t="str">
        <f>IF(ISNUMBER(MATCH(C52,'July 9'!$D$2:$D$300,0)),"Found",IF(ISNUMBER(MATCH(E52,'July 9'!$E$2:$E$300,0)),"Found",IF(ISNUMBER(MATCH(D52,'July 9'!$F$2:$F$300,0)),"Found","Not Found")))</f>
        <v>Not Found</v>
      </c>
      <c r="O52" s="33" t="str">
        <f>IF(ISNUMBER(MATCH(C52,'July 10'!$D$2:$D$300,0)),"Found",IF(ISNUMBER(MATCH(E52,'July 10'!$E$2:$E$300,0)),"Found",IF(ISNUMBER(MATCH(D52,'July 10'!$F$2:$F$300,0)),"Found","Not Found")))</f>
        <v>Not Found</v>
      </c>
      <c r="P52" s="33" t="str">
        <f>IF(ISNUMBER(MATCH(C52,'July 11'!$D$2:$D$300,0)),"Found",IF(ISNUMBER(MATCH(E52,'July 11'!$E$2:$E$300,0)),"Found",IF(ISNUMBER(MATCH(D52,'July 11'!$F$2:$F$300,0)),"Found","Not Found")))</f>
        <v>Not Found</v>
      </c>
      <c r="Q52" s="33" t="str">
        <f>IF(ISNUMBER(MATCH(C52,'July 12'!$D$2:$D$300,0)),"Found",IF(ISNUMBER(MATCH(E52,'July 12'!$E$2:$E$300,0)),"Found",IF(ISNUMBER(MATCH(D52,'July 12'!$F$2:$F$300,0)),"Found","Not Found")))</f>
        <v>Not Found</v>
      </c>
      <c r="R52" s="33" t="str">
        <f>IF(ISNUMBER(MATCH(C52,'July 13'!$D$2:$D$300,0)),"Found",IF(ISNUMBER(MATCH(E52,'July 13'!$E$2:$E$300,0)),"Found",IF(ISNUMBER(MATCH(D52,'July 13'!$F$2:$F$300,0)),"Found","Not Found")))</f>
        <v>Not Found</v>
      </c>
      <c r="S52" s="33" t="str">
        <f>IF(ISNUMBER(MATCH(C52,'July 14'!$D$2:$D$300,0)),"Found",IF(ISNUMBER(MATCH(E52,'July 14'!$E$2:$E$300,0)),"Found",IF(ISNUMBER(MATCH(D52,'July 14'!$F$2:$F$300,0)),"Found","Not Found")))</f>
        <v>Not Found</v>
      </c>
      <c r="T52" s="33" t="str">
        <f>IF(ISNUMBER(MATCH(C52,'July 15'!$D$2:$D$300,0)),"Found",IF(ISNUMBER(MATCH(E52,'July 15'!$E$2:$E$300,0)),"Found",IF(ISNUMBER(MATCH(D52,'July 15'!$F$2:$F$300,0)),"Found","Not Found")))</f>
        <v>Not Found</v>
      </c>
      <c r="U52" s="33" t="str">
        <f>IF(ISNUMBER(MATCH(C52,'July 16'!$D$2:$D$300,0)),"Found",IF(ISNUMBER(MATCH(E52,'July 16'!$E$2:$E$300,0)),"Found",IF(ISNUMBER(MATCH(D52,'July 16'!$F$2:$F$300,0)),"Found","Not Found")))</f>
        <v>Not Found</v>
      </c>
      <c r="V52" s="33" t="str">
        <f>IF(ISNUMBER(MATCH(C52,'July 17'!$D$2:$D$300,0)),"Found",IF(ISNUMBER(MATCH(E52,'July 17'!$E$2:$E$300,0)),"Found",IF(ISNUMBER(MATCH(D52,'July 17'!$F$2:$F$300,0)),"Found","Not Found")))</f>
        <v>Not Found</v>
      </c>
      <c r="W52" s="33" t="str">
        <f>IF(ISNUMBER(MATCH(C52,'July 18'!$D$2:$D$300,0)),"Found",IF(ISNUMBER(MATCH(E52,'July 18'!$E$2:$E$300,0)),"Found",IF(ISNUMBER(MATCH(D52,'July 18'!$F$2:$F$300,0)),"Found","Not Found")))</f>
        <v>Not Found</v>
      </c>
      <c r="X52" s="33" t="str">
        <f>IF(ISNUMBER(MATCH(C52,'July 19'!$D$2:$D$300,0)),"Found",IF(ISNUMBER(MATCH(E52,'July 19'!$E$2:$E$300,0)),"Found",IF(ISNUMBER(MATCH(D52,'July 19'!$F$2:$F$300,0)),"Found","Not Found")))</f>
        <v>Not Found</v>
      </c>
      <c r="Y52" s="33" t="str">
        <f>IF(ISNUMBER(MATCH(C52,'July 20'!$D$2:$D$300,0)),"Found",IF(ISNUMBER(MATCH(E52,'July 20'!$E$2:$E$300,0)),"Found",IF(ISNUMBER(MATCH(D52,'July 20'!$F$2:$F$300,0)),"Found","Not Found")))</f>
        <v>Not Found</v>
      </c>
      <c r="Z52" s="33" t="str">
        <f>IF(ISNUMBER(MATCH(C52,'July 21'!$D$2:$D$300,0)),"Found",IF(ISNUMBER(MATCH(E52,'July 21'!$E$2:$E$300,0)),"Found",IF(ISNUMBER(MATCH(D52,'July 21'!$F$2:$F$300,0)),"Found","Not Found")))</f>
        <v>Not Found</v>
      </c>
      <c r="AA52" s="33" t="str">
        <f>IF(ISNUMBER(MATCH(C52,'July 22'!$D$2:$D$300,0)),"Found",IF(ISNUMBER(MATCH(E52,'July 22'!$E$2:$E$300,0)),"Found",IF(ISNUMBER(MATCH(D52,'July 22'!$F$2:$F$300,0)),"Found","Not Found")))</f>
        <v>Not Found</v>
      </c>
      <c r="AB52" s="33" t="str">
        <f>IF(ISNUMBER(MATCH(C52,'July 23'!$D$2:$D$300,0)),"Found",IF(ISNUMBER(MATCH(E52,'July 23'!$E$2:$E$300,0)),"Found",IF(ISNUMBER(MATCH(D52,'July 23'!$F$2:$F$300,0)),"Found","Not Found")))</f>
        <v>Not Found</v>
      </c>
      <c r="AC52" s="33" t="str">
        <f>IF(ISNUMBER(MATCH(C52,'July 24'!$D$2:$D$300,0)),"Found",IF(ISNUMBER(MATCH(E52,'July 24'!$E$2:$E$300,0)),"Found",IF(ISNUMBER(MATCH(D52,'July 24'!$F$2:$F$300,0)),"Found","Not Found")))</f>
        <v>Not Found</v>
      </c>
      <c r="AD52" s="33" t="str">
        <f>IF(ISNUMBER(MATCH(C52,'July 25'!$D$2:$D$300,0)),"Found",IF(ISNUMBER(MATCH(E52,'July 25'!$E$2:$E$300,0)),"Found",IF(ISNUMBER(MATCH(D52,'July 25'!$F$2:$F$300,0)),"Found","Not Found")))</f>
        <v>Not Found</v>
      </c>
      <c r="AE52" s="33" t="str">
        <f>IF(ISNUMBER(MATCH(C52,'July 26'!$D$2:$D$300,0)),"Found",IF(ISNUMBER(MATCH(E52,'July 26'!$E$2:$E$300,0)),"Found",IF(ISNUMBER(MATCH(D52,'July 26'!$F$2:$F$300,0)),"Found","Not Found")))</f>
        <v>Not Found</v>
      </c>
      <c r="AF52" s="33" t="str">
        <f>IF(ISNUMBER(MATCH(C52,'July 27'!$D$2:$D$300,0)),"Found",IF(ISNUMBER(MATCH(E52,'July 27'!$E$2:$E$300,0)),"Found",IF(ISNUMBER(MATCH(D52,'July 27'!$F$2:$F$300,0)),"Found","Not Found")))</f>
        <v>Not Found</v>
      </c>
      <c r="AG52" s="33" t="str">
        <f>IF(ISNUMBER(MATCH(C52,'July 28'!$D$2:$D$300,0)),"Found",IF(ISNUMBER(MATCH(E52,'July 28'!$E$2:$E$300,0)),"Found",IF(ISNUMBER(MATCH(D52,'July 28'!$F$2:$F$300,0)),"Found","Not Found")))</f>
        <v>Not Found</v>
      </c>
      <c r="AH52" s="33" t="str">
        <f>IF(ISNUMBER(MATCH(C52,'July 29'!$D$2:$D$300,0)),"Found",IF(ISNUMBER(MATCH(E52,'July 29'!$E$2:$E$300,0)),"Found",IF(ISNUMBER(MATCH(D52,'July 29'!$F$2:$F$300,0)),"Found","Not Found")))</f>
        <v>Not Found</v>
      </c>
      <c r="AI52" s="71" t="str">
        <f>IF(ISNUMBER(MATCH(C52,'July 30'!$D$2:$D$300,0)),"Found",IF(ISNUMBER(MATCH(E52,'July 30'!$E$2:$E$300,0)),"Found",IF(ISNUMBER(MATCH(D52,'July 30'!$F$2:$F$300,0)),"Found","Not Found")))</f>
        <v>Not Found</v>
      </c>
      <c r="AJ52" s="33" t="str">
        <f>IF(ISNUMBER(MATCH(C52,'July 31'!$D$2:$D$300,0)),"Found",IF(ISNUMBER(MATCH(E52,'July 31'!$E$2:$E$300,0)),"Found",IF(ISNUMBER(MATCH(D52,'July 31'!$F$2:$F$300,0)),"Found","Not Found")))</f>
        <v>Not Found</v>
      </c>
      <c r="AK52" s="23">
        <f t="shared" si="0"/>
        <v>0</v>
      </c>
    </row>
    <row r="53" spans="1:37" x14ac:dyDescent="0.25">
      <c r="A53" s="33" t="s">
        <v>843</v>
      </c>
      <c r="B53" s="34" t="s">
        <v>844</v>
      </c>
      <c r="C53" s="29">
        <f>VLOOKUP(B53,'PKII Employee Details'!$A$2:$F$474,3,FALSE)</f>
        <v>443</v>
      </c>
      <c r="D53" s="35" t="str">
        <f>VLOOKUP(B53,'PKII Employee Details'!$A$2:$F$474,4,FALSE)</f>
        <v>Lucasia</v>
      </c>
      <c r="E53" s="35" t="str">
        <f>VLOOKUP(B53,'PKII Employee Details'!$A$2:$F$474,5,FALSE)</f>
        <v>Ma. Victoria</v>
      </c>
      <c r="F53" s="71" t="str">
        <f>IF(ISNUMBER(MATCH(C53,'July 1'!$D$2:$D$300,0)),"Found",IF(ISNUMBER(MATCH(E53,'July 1'!$E$2:$E$300,0)),"Found",IF(ISNUMBER(MATCH(D53,'July 1'!$F$2:$F$300,0)),"Found","Not Found")))</f>
        <v>Found</v>
      </c>
      <c r="G53" s="33" t="str">
        <f>IF(ISNUMBER(MATCH(C53,'July 2'!$D$2:$D$300,0)),"Found",IF(ISNUMBER(MATCH(E53,'July 2'!$E$2:$E$300,0)),"Found",IF(ISNUMBER(MATCH(D53,'July 2'!$F$2:$F$300,0)),"Found","Not Found")))</f>
        <v>Found</v>
      </c>
      <c r="H53" s="33" t="str">
        <f>IF(ISNUMBER(MATCH(C53,'July 3'!$D$2:$D$300,0)),"Found",IF(ISNUMBER(MATCH(E53,'July 3'!$E$2:$E$300,0)),"Found",IF(ISNUMBER(MATCH(D53,'July 3'!$F$2:$F$300,0)),"Found","Not Found")))</f>
        <v>Found</v>
      </c>
      <c r="I53" s="33" t="str">
        <f>IF(ISNUMBER(MATCH(C53,'July 4'!$D$2:$D$300,0)),"Found",IF(ISNUMBER(MATCH(E53,'July 4'!$E$2:$E$300,0)),"Found",IF(ISNUMBER(MATCH(D53,'July 4'!$F$2:$F$300,0)),"Found","Not Found")))</f>
        <v>Found</v>
      </c>
      <c r="J53" s="33" t="str">
        <f>IF(ISNUMBER(MATCH(C53,'July 5'!$D$2:$D$300,0)),"Found",IF(ISNUMBER(MATCH(E53,'July 5'!$E$2:$E$300,0)),"Found",IF(ISNUMBER(MATCH(D53,'July 5'!$F$2:$F$300,0)),"Found","Not Found")))</f>
        <v>Found</v>
      </c>
      <c r="K53" s="33" t="str">
        <f>IF(ISNUMBER(MATCH(C53,'July 6'!$D$2:$D$300,0)),"Found",IF(ISNUMBER(MATCH(E53,'July 6'!$E$2:$E$300,0)),"Found",IF(ISNUMBER(MATCH(D53,'July 6'!$F$2:$F$300,0)),"Found","Not Found")))</f>
        <v>Found</v>
      </c>
      <c r="L53" s="33" t="str">
        <f>IF(ISNUMBER(MATCH(C53,'July 7'!$D$2:$D$300,0)),"Found",IF(ISNUMBER(MATCH(E53,'July 7'!$E$2:$E$300,0)),"Found",IF(ISNUMBER(MATCH(D53,'July 7'!$F$2:$F$300,0)),"Found","Not Found")))</f>
        <v>Found</v>
      </c>
      <c r="M53" s="33" t="str">
        <f>IF(ISNUMBER(MATCH(C53,'July 8'!$D$2:$D$300,0)),"Found",IF(ISNUMBER(MATCH(E53,'July 8'!$E$2:$E$300,0)),"Found",IF(ISNUMBER(MATCH(D53,'July 8'!$F$2:$F$300,0)),"Found","Not Found")))</f>
        <v>Found</v>
      </c>
      <c r="N53" s="33" t="str">
        <f>IF(ISNUMBER(MATCH(C53,'July 9'!$D$2:$D$300,0)),"Found",IF(ISNUMBER(MATCH(E53,'July 9'!$E$2:$E$300,0)),"Found",IF(ISNUMBER(MATCH(D53,'July 9'!$F$2:$F$300,0)),"Found","Not Found")))</f>
        <v>Found</v>
      </c>
      <c r="O53" s="33" t="str">
        <f>IF(ISNUMBER(MATCH(C53,'July 10'!$D$2:$D$300,0)),"Found",IF(ISNUMBER(MATCH(E53,'July 10'!$E$2:$E$300,0)),"Found",IF(ISNUMBER(MATCH(D53,'July 10'!$F$2:$F$300,0)),"Found","Not Found")))</f>
        <v>Found</v>
      </c>
      <c r="P53" s="33" t="str">
        <f>IF(ISNUMBER(MATCH(C53,'July 11'!$D$2:$D$300,0)),"Found",IF(ISNUMBER(MATCH(E53,'July 11'!$E$2:$E$300,0)),"Found",IF(ISNUMBER(MATCH(D53,'July 11'!$F$2:$F$300,0)),"Found","Not Found")))</f>
        <v>Found</v>
      </c>
      <c r="Q53" s="33" t="str">
        <f>IF(ISNUMBER(MATCH(C53,'July 12'!$D$2:$D$300,0)),"Found",IF(ISNUMBER(MATCH(E53,'July 12'!$E$2:$E$300,0)),"Found",IF(ISNUMBER(MATCH(D53,'July 12'!$F$2:$F$300,0)),"Found","Not Found")))</f>
        <v>Found</v>
      </c>
      <c r="R53" s="33" t="str">
        <f>IF(ISNUMBER(MATCH(C53,'July 13'!$D$2:$D$300,0)),"Found",IF(ISNUMBER(MATCH(E53,'July 13'!$E$2:$E$300,0)),"Found",IF(ISNUMBER(MATCH(D53,'July 13'!$F$2:$F$300,0)),"Found","Not Found")))</f>
        <v>Found</v>
      </c>
      <c r="S53" s="33" t="str">
        <f>IF(ISNUMBER(MATCH(C53,'July 14'!$D$2:$D$300,0)),"Found",IF(ISNUMBER(MATCH(E53,'July 14'!$E$2:$E$300,0)),"Found",IF(ISNUMBER(MATCH(D53,'July 14'!$F$2:$F$300,0)),"Found","Not Found")))</f>
        <v>Found</v>
      </c>
      <c r="T53" s="33" t="str">
        <f>IF(ISNUMBER(MATCH(C53,'July 15'!$D$2:$D$300,0)),"Found",IF(ISNUMBER(MATCH(E53,'July 15'!$E$2:$E$300,0)),"Found",IF(ISNUMBER(MATCH(D53,'July 15'!$F$2:$F$300,0)),"Found","Not Found")))</f>
        <v>Found</v>
      </c>
      <c r="U53" s="33" t="str">
        <f>IF(ISNUMBER(MATCH(C53,'July 16'!$D$2:$D$300,0)),"Found",IF(ISNUMBER(MATCH(E53,'July 16'!$E$2:$E$300,0)),"Found",IF(ISNUMBER(MATCH(D53,'July 16'!$F$2:$F$300,0)),"Found","Not Found")))</f>
        <v>Not Found</v>
      </c>
      <c r="V53" s="33" t="str">
        <f>IF(ISNUMBER(MATCH(C53,'July 17'!$D$2:$D$300,0)),"Found",IF(ISNUMBER(MATCH(E53,'July 17'!$E$2:$E$300,0)),"Found",IF(ISNUMBER(MATCH(D53,'July 17'!$F$2:$F$300,0)),"Found","Not Found")))</f>
        <v>Found</v>
      </c>
      <c r="W53" s="33" t="str">
        <f>IF(ISNUMBER(MATCH(C53,'July 18'!$D$2:$D$300,0)),"Found",IF(ISNUMBER(MATCH(E53,'July 18'!$E$2:$E$300,0)),"Found",IF(ISNUMBER(MATCH(D53,'July 18'!$F$2:$F$300,0)),"Found","Not Found")))</f>
        <v>Found</v>
      </c>
      <c r="X53" s="33" t="str">
        <f>IF(ISNUMBER(MATCH(C53,'July 19'!$D$2:$D$300,0)),"Found",IF(ISNUMBER(MATCH(E53,'July 19'!$E$2:$E$300,0)),"Found",IF(ISNUMBER(MATCH(D53,'July 19'!$F$2:$F$300,0)),"Found","Not Found")))</f>
        <v>Not Found</v>
      </c>
      <c r="Y53" s="33" t="str">
        <f>IF(ISNUMBER(MATCH(C53,'July 20'!$D$2:$D$300,0)),"Found",IF(ISNUMBER(MATCH(E53,'July 20'!$E$2:$E$300,0)),"Found",IF(ISNUMBER(MATCH(D53,'July 20'!$F$2:$F$300,0)),"Found","Not Found")))</f>
        <v>Found</v>
      </c>
      <c r="Z53" s="33" t="str">
        <f>IF(ISNUMBER(MATCH(C53,'July 21'!$D$2:$D$300,0)),"Found",IF(ISNUMBER(MATCH(E53,'July 21'!$E$2:$E$300,0)),"Found",IF(ISNUMBER(MATCH(D53,'July 21'!$F$2:$F$300,0)),"Found","Not Found")))</f>
        <v>Found</v>
      </c>
      <c r="AA53" s="33" t="str">
        <f>IF(ISNUMBER(MATCH(C53,'July 22'!$D$2:$D$300,0)),"Found",IF(ISNUMBER(MATCH(E53,'July 22'!$E$2:$E$300,0)),"Found",IF(ISNUMBER(MATCH(D53,'July 22'!$F$2:$F$300,0)),"Found","Not Found")))</f>
        <v>Found</v>
      </c>
      <c r="AB53" s="33" t="str">
        <f>IF(ISNUMBER(MATCH(C53,'July 23'!$D$2:$D$300,0)),"Found",IF(ISNUMBER(MATCH(E53,'July 23'!$E$2:$E$300,0)),"Found",IF(ISNUMBER(MATCH(D53,'July 23'!$F$2:$F$300,0)),"Found","Not Found")))</f>
        <v>Found</v>
      </c>
      <c r="AC53" s="33" t="str">
        <f>IF(ISNUMBER(MATCH(C53,'July 24'!$D$2:$D$300,0)),"Found",IF(ISNUMBER(MATCH(E53,'July 24'!$E$2:$E$300,0)),"Found",IF(ISNUMBER(MATCH(D53,'July 24'!$F$2:$F$300,0)),"Found","Not Found")))</f>
        <v>Found</v>
      </c>
      <c r="AD53" s="33" t="str">
        <f>IF(ISNUMBER(MATCH(C53,'July 25'!$D$2:$D$300,0)),"Found",IF(ISNUMBER(MATCH(E53,'July 25'!$E$2:$E$300,0)),"Found",IF(ISNUMBER(MATCH(D53,'July 25'!$F$2:$F$300,0)),"Found","Not Found")))</f>
        <v>Found</v>
      </c>
      <c r="AE53" s="33" t="str">
        <f>IF(ISNUMBER(MATCH(C53,'July 26'!$D$2:$D$300,0)),"Found",IF(ISNUMBER(MATCH(E53,'July 26'!$E$2:$E$300,0)),"Found",IF(ISNUMBER(MATCH(D53,'July 26'!$F$2:$F$300,0)),"Found","Not Found")))</f>
        <v>Found</v>
      </c>
      <c r="AF53" s="33" t="str">
        <f>IF(ISNUMBER(MATCH(C53,'July 27'!$D$2:$D$300,0)),"Found",IF(ISNUMBER(MATCH(E53,'July 27'!$E$2:$E$300,0)),"Found",IF(ISNUMBER(MATCH(D53,'July 27'!$F$2:$F$300,0)),"Found","Not Found")))</f>
        <v>Found</v>
      </c>
      <c r="AG53" s="33" t="str">
        <f>IF(ISNUMBER(MATCH(C53,'July 28'!$D$2:$D$300,0)),"Found",IF(ISNUMBER(MATCH(E53,'July 28'!$E$2:$E$300,0)),"Found",IF(ISNUMBER(MATCH(D53,'July 28'!$F$2:$F$300,0)),"Found","Not Found")))</f>
        <v>Found</v>
      </c>
      <c r="AH53" s="33" t="str">
        <f>IF(ISNUMBER(MATCH(C53,'July 29'!$D$2:$D$300,0)),"Found",IF(ISNUMBER(MATCH(E53,'July 29'!$E$2:$E$300,0)),"Found",IF(ISNUMBER(MATCH(D53,'July 29'!$F$2:$F$300,0)),"Found","Not Found")))</f>
        <v>Found</v>
      </c>
      <c r="AI53" s="71" t="str">
        <f>IF(ISNUMBER(MATCH(C53,'July 30'!$D$2:$D$300,0)),"Found",IF(ISNUMBER(MATCH(E53,'July 30'!$E$2:$E$300,0)),"Found",IF(ISNUMBER(MATCH(D53,'July 30'!$F$2:$F$300,0)),"Found","Not Found")))</f>
        <v>Found</v>
      </c>
      <c r="AJ53" s="33" t="str">
        <f>IF(ISNUMBER(MATCH(C53,'July 31'!$D$2:$D$300,0)),"Found",IF(ISNUMBER(MATCH(E53,'July 31'!$E$2:$E$300,0)),"Found",IF(ISNUMBER(MATCH(D53,'July 31'!$F$2:$F$300,0)),"Found","Not Found")))</f>
        <v>Found</v>
      </c>
      <c r="AK53" s="23">
        <f t="shared" si="0"/>
        <v>29</v>
      </c>
    </row>
    <row r="54" spans="1:37" x14ac:dyDescent="0.25">
      <c r="A54" s="33" t="s">
        <v>845</v>
      </c>
      <c r="B54" s="34" t="s">
        <v>846</v>
      </c>
      <c r="C54" s="29">
        <f>VLOOKUP(B54,'PKII Employee Details'!$A$2:$F$474,3,FALSE)</f>
        <v>612</v>
      </c>
      <c r="D54" s="35" t="str">
        <f>VLOOKUP(B54,'PKII Employee Details'!$A$2:$F$474,4,FALSE)</f>
        <v>Luzon</v>
      </c>
      <c r="E54" s="35" t="str">
        <f>VLOOKUP(B54,'PKII Employee Details'!$A$2:$F$474,5,FALSE)</f>
        <v>Donnie</v>
      </c>
      <c r="F54" s="71" t="str">
        <f>IF(ISNUMBER(MATCH(C54,'July 1'!$D$2:$D$300,0)),"Found",IF(ISNUMBER(MATCH(E54,'July 1'!$E$2:$E$300,0)),"Found",IF(ISNUMBER(MATCH(D54,'July 1'!$F$2:$F$300,0)),"Found","Not Found")))</f>
        <v>Found</v>
      </c>
      <c r="G54" s="33" t="str">
        <f>IF(ISNUMBER(MATCH(C54,'July 2'!$D$2:$D$300,0)),"Found",IF(ISNUMBER(MATCH(E54,'July 2'!$E$2:$E$300,0)),"Found",IF(ISNUMBER(MATCH(D54,'July 2'!$F$2:$F$300,0)),"Found","Not Found")))</f>
        <v>Not Found</v>
      </c>
      <c r="H54" s="33" t="str">
        <f>IF(ISNUMBER(MATCH(C54,'July 3'!$D$2:$D$300,0)),"Found",IF(ISNUMBER(MATCH(E54,'July 3'!$E$2:$E$300,0)),"Found",IF(ISNUMBER(MATCH(D54,'July 3'!$F$2:$F$300,0)),"Found","Not Found")))</f>
        <v>Found</v>
      </c>
      <c r="I54" s="33" t="str">
        <f>IF(ISNUMBER(MATCH(C54,'July 4'!$D$2:$D$300,0)),"Found",IF(ISNUMBER(MATCH(E54,'July 4'!$E$2:$E$300,0)),"Found",IF(ISNUMBER(MATCH(D54,'July 4'!$F$2:$F$300,0)),"Found","Not Found")))</f>
        <v>Not Found</v>
      </c>
      <c r="J54" s="33" t="str">
        <f>IF(ISNUMBER(MATCH(C54,'July 5'!$D$2:$D$300,0)),"Found",IF(ISNUMBER(MATCH(E54,'July 5'!$E$2:$E$300,0)),"Found",IF(ISNUMBER(MATCH(D54,'July 5'!$F$2:$F$300,0)),"Found","Not Found")))</f>
        <v>Not Found</v>
      </c>
      <c r="K54" s="33" t="str">
        <f>IF(ISNUMBER(MATCH(C54,'July 6'!$D$2:$D$300,0)),"Found",IF(ISNUMBER(MATCH(E54,'July 6'!$E$2:$E$300,0)),"Found",IF(ISNUMBER(MATCH(D54,'July 6'!$F$2:$F$300,0)),"Found","Not Found")))</f>
        <v>Found</v>
      </c>
      <c r="L54" s="33" t="str">
        <f>IF(ISNUMBER(MATCH(C54,'July 7'!$D$2:$D$300,0)),"Found",IF(ISNUMBER(MATCH(E54,'July 7'!$E$2:$E$300,0)),"Found",IF(ISNUMBER(MATCH(D54,'July 7'!$F$2:$F$300,0)),"Found","Not Found")))</f>
        <v>Found</v>
      </c>
      <c r="M54" s="33" t="str">
        <f>IF(ISNUMBER(MATCH(C54,'July 8'!$D$2:$D$300,0)),"Found",IF(ISNUMBER(MATCH(E54,'July 8'!$E$2:$E$300,0)),"Found",IF(ISNUMBER(MATCH(D54,'July 8'!$F$2:$F$300,0)),"Found","Not Found")))</f>
        <v>Found</v>
      </c>
      <c r="N54" s="33" t="str">
        <f>IF(ISNUMBER(MATCH(C54,'July 9'!$D$2:$D$300,0)),"Found",IF(ISNUMBER(MATCH(E54,'July 9'!$E$2:$E$300,0)),"Found",IF(ISNUMBER(MATCH(D54,'July 9'!$F$2:$F$300,0)),"Found","Not Found")))</f>
        <v>Found</v>
      </c>
      <c r="O54" s="33" t="str">
        <f>IF(ISNUMBER(MATCH(C54,'July 10'!$D$2:$D$300,0)),"Found",IF(ISNUMBER(MATCH(E54,'July 10'!$E$2:$E$300,0)),"Found",IF(ISNUMBER(MATCH(D54,'July 10'!$F$2:$F$300,0)),"Found","Not Found")))</f>
        <v>Found</v>
      </c>
      <c r="P54" s="33" t="str">
        <f>IF(ISNUMBER(MATCH(C54,'July 11'!$D$2:$D$300,0)),"Found",IF(ISNUMBER(MATCH(E54,'July 11'!$E$2:$E$300,0)),"Found",IF(ISNUMBER(MATCH(D54,'July 11'!$F$2:$F$300,0)),"Found","Not Found")))</f>
        <v>Not Found</v>
      </c>
      <c r="Q54" s="33" t="str">
        <f>IF(ISNUMBER(MATCH(C54,'July 12'!$D$2:$D$300,0)),"Found",IF(ISNUMBER(MATCH(E54,'July 12'!$E$2:$E$300,0)),"Found",IF(ISNUMBER(MATCH(D54,'July 12'!$F$2:$F$300,0)),"Found","Not Found")))</f>
        <v>Not Found</v>
      </c>
      <c r="R54" s="33" t="str">
        <f>IF(ISNUMBER(MATCH(C54,'July 13'!$D$2:$D$300,0)),"Found",IF(ISNUMBER(MATCH(E54,'July 13'!$E$2:$E$300,0)),"Found",IF(ISNUMBER(MATCH(D54,'July 13'!$F$2:$F$300,0)),"Found","Not Found")))</f>
        <v>Found</v>
      </c>
      <c r="S54" s="33" t="str">
        <f>IF(ISNUMBER(MATCH(C54,'July 14'!$D$2:$D$300,0)),"Found",IF(ISNUMBER(MATCH(E54,'July 14'!$E$2:$E$300,0)),"Found",IF(ISNUMBER(MATCH(D54,'July 14'!$F$2:$F$300,0)),"Found","Not Found")))</f>
        <v>Found</v>
      </c>
      <c r="T54" s="33" t="str">
        <f>IF(ISNUMBER(MATCH(C54,'July 15'!$D$2:$D$300,0)),"Found",IF(ISNUMBER(MATCH(E54,'July 15'!$E$2:$E$300,0)),"Found",IF(ISNUMBER(MATCH(D54,'July 15'!$F$2:$F$300,0)),"Found","Not Found")))</f>
        <v>Found</v>
      </c>
      <c r="U54" s="33" t="str">
        <f>IF(ISNUMBER(MATCH(C54,'July 16'!$D$2:$D$300,0)),"Found",IF(ISNUMBER(MATCH(E54,'July 16'!$E$2:$E$300,0)),"Found",IF(ISNUMBER(MATCH(D54,'July 16'!$F$2:$F$300,0)),"Found","Not Found")))</f>
        <v>Found</v>
      </c>
      <c r="V54" s="33" t="str">
        <f>IF(ISNUMBER(MATCH(C54,'July 17'!$D$2:$D$300,0)),"Found",IF(ISNUMBER(MATCH(E54,'July 17'!$E$2:$E$300,0)),"Found",IF(ISNUMBER(MATCH(D54,'July 17'!$F$2:$F$300,0)),"Found","Not Found")))</f>
        <v>Found</v>
      </c>
      <c r="W54" s="33" t="str">
        <f>IF(ISNUMBER(MATCH(C54,'July 18'!$D$2:$D$300,0)),"Found",IF(ISNUMBER(MATCH(E54,'July 18'!$E$2:$E$300,0)),"Found",IF(ISNUMBER(MATCH(D54,'July 18'!$F$2:$F$300,0)),"Found","Not Found")))</f>
        <v>Not Found</v>
      </c>
      <c r="X54" s="33" t="str">
        <f>IF(ISNUMBER(MATCH(C54,'July 19'!$D$2:$D$300,0)),"Found",IF(ISNUMBER(MATCH(E54,'July 19'!$E$2:$E$300,0)),"Found",IF(ISNUMBER(MATCH(D54,'July 19'!$F$2:$F$300,0)),"Found","Not Found")))</f>
        <v>Not Found</v>
      </c>
      <c r="Y54" s="33" t="str">
        <f>IF(ISNUMBER(MATCH(C54,'July 20'!$D$2:$D$300,0)),"Found",IF(ISNUMBER(MATCH(E54,'July 20'!$E$2:$E$300,0)),"Found",IF(ISNUMBER(MATCH(D54,'July 20'!$F$2:$F$300,0)),"Found","Not Found")))</f>
        <v>Found</v>
      </c>
      <c r="Z54" s="33" t="str">
        <f>IF(ISNUMBER(MATCH(C54,'July 21'!$D$2:$D$300,0)),"Found",IF(ISNUMBER(MATCH(E54,'July 21'!$E$2:$E$300,0)),"Found",IF(ISNUMBER(MATCH(D54,'July 21'!$F$2:$F$300,0)),"Found","Not Found")))</f>
        <v>Found</v>
      </c>
      <c r="AA54" s="33" t="str">
        <f>IF(ISNUMBER(MATCH(C54,'July 22'!$D$2:$D$300,0)),"Found",IF(ISNUMBER(MATCH(E54,'July 22'!$E$2:$E$300,0)),"Found",IF(ISNUMBER(MATCH(D54,'July 22'!$F$2:$F$300,0)),"Found","Not Found")))</f>
        <v>Found</v>
      </c>
      <c r="AB54" s="33" t="str">
        <f>IF(ISNUMBER(MATCH(C54,'July 23'!$D$2:$D$300,0)),"Found",IF(ISNUMBER(MATCH(E54,'July 23'!$E$2:$E$300,0)),"Found",IF(ISNUMBER(MATCH(D54,'July 23'!$F$2:$F$300,0)),"Found","Not Found")))</f>
        <v>Found</v>
      </c>
      <c r="AC54" s="33" t="str">
        <f>IF(ISNUMBER(MATCH(C54,'July 24'!$D$2:$D$300,0)),"Found",IF(ISNUMBER(MATCH(E54,'July 24'!$E$2:$E$300,0)),"Found",IF(ISNUMBER(MATCH(D54,'July 24'!$F$2:$F$300,0)),"Found","Not Found")))</f>
        <v>Found</v>
      </c>
      <c r="AD54" s="33" t="str">
        <f>IF(ISNUMBER(MATCH(C54,'July 25'!$D$2:$D$300,0)),"Found",IF(ISNUMBER(MATCH(E54,'July 25'!$E$2:$E$300,0)),"Found",IF(ISNUMBER(MATCH(D54,'July 25'!$F$2:$F$300,0)),"Found","Not Found")))</f>
        <v>Not Found</v>
      </c>
      <c r="AE54" s="33" t="str">
        <f>IF(ISNUMBER(MATCH(C54,'July 26'!$D$2:$D$300,0)),"Found",IF(ISNUMBER(MATCH(E54,'July 26'!$E$2:$E$300,0)),"Found",IF(ISNUMBER(MATCH(D54,'July 26'!$F$2:$F$300,0)),"Found","Not Found")))</f>
        <v>Not Found</v>
      </c>
      <c r="AF54" s="33" t="str">
        <f>IF(ISNUMBER(MATCH(C54,'July 27'!$D$2:$D$300,0)),"Found",IF(ISNUMBER(MATCH(E54,'July 27'!$E$2:$E$300,0)),"Found",IF(ISNUMBER(MATCH(D54,'July 27'!$F$2:$F$300,0)),"Found","Not Found")))</f>
        <v>Found</v>
      </c>
      <c r="AG54" s="33" t="str">
        <f>IF(ISNUMBER(MATCH(C54,'July 28'!$D$2:$D$300,0)),"Found",IF(ISNUMBER(MATCH(E54,'July 28'!$E$2:$E$300,0)),"Found",IF(ISNUMBER(MATCH(D54,'July 28'!$F$2:$F$300,0)),"Found","Not Found")))</f>
        <v>Not Found</v>
      </c>
      <c r="AH54" s="33" t="str">
        <f>IF(ISNUMBER(MATCH(C54,'July 29'!$D$2:$D$300,0)),"Found",IF(ISNUMBER(MATCH(E54,'July 29'!$E$2:$E$300,0)),"Found",IF(ISNUMBER(MATCH(D54,'July 29'!$F$2:$F$300,0)),"Found","Not Found")))</f>
        <v>Found</v>
      </c>
      <c r="AI54" s="71" t="str">
        <f>IF(ISNUMBER(MATCH(C54,'July 30'!$D$2:$D$300,0)),"Found",IF(ISNUMBER(MATCH(E54,'July 30'!$E$2:$E$300,0)),"Found",IF(ISNUMBER(MATCH(D54,'July 30'!$F$2:$F$300,0)),"Found","Not Found")))</f>
        <v>Found</v>
      </c>
      <c r="AJ54" s="33" t="str">
        <f>IF(ISNUMBER(MATCH(C54,'July 31'!$D$2:$D$300,0)),"Found",IF(ISNUMBER(MATCH(E54,'July 31'!$E$2:$E$300,0)),"Found",IF(ISNUMBER(MATCH(D54,'July 31'!$F$2:$F$300,0)),"Found","Not Found")))</f>
        <v>Not Found</v>
      </c>
      <c r="AK54" s="23">
        <f t="shared" si="0"/>
        <v>20</v>
      </c>
    </row>
    <row r="55" spans="1:37" x14ac:dyDescent="0.25">
      <c r="A55" s="33" t="s">
        <v>847</v>
      </c>
      <c r="B55" s="34" t="s">
        <v>848</v>
      </c>
      <c r="C55" s="29">
        <f>VLOOKUP(B55,'PKII Employee Details'!$A$2:$F$474,3,FALSE)</f>
        <v>445</v>
      </c>
      <c r="D55" s="35" t="str">
        <f>VLOOKUP(B55,'PKII Employee Details'!$A$2:$F$474,4,FALSE)</f>
        <v>Mañacop</v>
      </c>
      <c r="E55" s="35" t="str">
        <f>VLOOKUP(B55,'PKII Employee Details'!$A$2:$F$474,5,FALSE)</f>
        <v>Felita</v>
      </c>
      <c r="F55" s="71" t="str">
        <f>IF(ISNUMBER(MATCH(C55,'July 1'!$D$2:$D$300,0)),"Found",IF(ISNUMBER(MATCH(E55,'July 1'!$E$2:$E$300,0)),"Found",IF(ISNUMBER(MATCH(D55,'July 1'!$F$2:$F$300,0)),"Found","Not Found")))</f>
        <v>Found</v>
      </c>
      <c r="G55" s="33" t="str">
        <f>IF(ISNUMBER(MATCH(C55,'July 2'!$D$2:$D$300,0)),"Found",IF(ISNUMBER(MATCH(E55,'July 2'!$E$2:$E$300,0)),"Found",IF(ISNUMBER(MATCH(D55,'July 2'!$F$2:$F$300,0)),"Found","Not Found")))</f>
        <v>Found</v>
      </c>
      <c r="H55" s="33" t="str">
        <f>IF(ISNUMBER(MATCH(C55,'July 3'!$D$2:$D$300,0)),"Found",IF(ISNUMBER(MATCH(E55,'July 3'!$E$2:$E$300,0)),"Found",IF(ISNUMBER(MATCH(D55,'July 3'!$F$2:$F$300,0)),"Found","Not Found")))</f>
        <v>Found</v>
      </c>
      <c r="I55" s="33" t="str">
        <f>IF(ISNUMBER(MATCH(C55,'July 4'!$D$2:$D$300,0)),"Found",IF(ISNUMBER(MATCH(E55,'July 4'!$E$2:$E$300,0)),"Found",IF(ISNUMBER(MATCH(D55,'July 4'!$F$2:$F$300,0)),"Found","Not Found")))</f>
        <v>Found</v>
      </c>
      <c r="J55" s="33" t="str">
        <f>IF(ISNUMBER(MATCH(C55,'July 5'!$D$2:$D$300,0)),"Found",IF(ISNUMBER(MATCH(E55,'July 5'!$E$2:$E$300,0)),"Found",IF(ISNUMBER(MATCH(D55,'July 5'!$F$2:$F$300,0)),"Found","Not Found")))</f>
        <v>Found</v>
      </c>
      <c r="K55" s="33" t="str">
        <f>IF(ISNUMBER(MATCH(C55,'July 6'!$D$2:$D$300,0)),"Found",IF(ISNUMBER(MATCH(E55,'July 6'!$E$2:$E$300,0)),"Found",IF(ISNUMBER(MATCH(D55,'July 6'!$F$2:$F$300,0)),"Found","Not Found")))</f>
        <v>Found</v>
      </c>
      <c r="L55" s="33" t="str">
        <f>IF(ISNUMBER(MATCH(C55,'July 7'!$D$2:$D$300,0)),"Found",IF(ISNUMBER(MATCH(E55,'July 7'!$E$2:$E$300,0)),"Found",IF(ISNUMBER(MATCH(D55,'July 7'!$F$2:$F$300,0)),"Found","Not Found")))</f>
        <v>Found</v>
      </c>
      <c r="M55" s="33" t="str">
        <f>IF(ISNUMBER(MATCH(C55,'July 8'!$D$2:$D$300,0)),"Found",IF(ISNUMBER(MATCH(E55,'July 8'!$E$2:$E$300,0)),"Found",IF(ISNUMBER(MATCH(D55,'July 8'!$F$2:$F$300,0)),"Found","Not Found")))</f>
        <v>Found</v>
      </c>
      <c r="N55" s="33" t="str">
        <f>IF(ISNUMBER(MATCH(C55,'July 9'!$D$2:$D$300,0)),"Found",IF(ISNUMBER(MATCH(E55,'July 9'!$E$2:$E$300,0)),"Found",IF(ISNUMBER(MATCH(D55,'July 9'!$F$2:$F$300,0)),"Found","Not Found")))</f>
        <v>Found</v>
      </c>
      <c r="O55" s="33" t="str">
        <f>IF(ISNUMBER(MATCH(C55,'July 10'!$D$2:$D$300,0)),"Found",IF(ISNUMBER(MATCH(E55,'July 10'!$E$2:$E$300,0)),"Found",IF(ISNUMBER(MATCH(D55,'July 10'!$F$2:$F$300,0)),"Found","Not Found")))</f>
        <v>Found</v>
      </c>
      <c r="P55" s="33" t="str">
        <f>IF(ISNUMBER(MATCH(C55,'July 11'!$D$2:$D$300,0)),"Found",IF(ISNUMBER(MATCH(E55,'July 11'!$E$2:$E$300,0)),"Found",IF(ISNUMBER(MATCH(D55,'July 11'!$F$2:$F$300,0)),"Found","Not Found")))</f>
        <v>Found</v>
      </c>
      <c r="Q55" s="33" t="str">
        <f>IF(ISNUMBER(MATCH(C55,'July 12'!$D$2:$D$300,0)),"Found",IF(ISNUMBER(MATCH(E55,'July 12'!$E$2:$E$300,0)),"Found",IF(ISNUMBER(MATCH(D55,'July 12'!$F$2:$F$300,0)),"Found","Not Found")))</f>
        <v>Found</v>
      </c>
      <c r="R55" s="33" t="str">
        <f>IF(ISNUMBER(MATCH(C55,'July 13'!$D$2:$D$300,0)),"Found",IF(ISNUMBER(MATCH(E55,'July 13'!$E$2:$E$300,0)),"Found",IF(ISNUMBER(MATCH(D55,'July 13'!$F$2:$F$300,0)),"Found","Not Found")))</f>
        <v>Found</v>
      </c>
      <c r="S55" s="33" t="str">
        <f>IF(ISNUMBER(MATCH(C55,'July 14'!$D$2:$D$300,0)),"Found",IF(ISNUMBER(MATCH(E55,'July 14'!$E$2:$E$300,0)),"Found",IF(ISNUMBER(MATCH(D55,'July 14'!$F$2:$F$300,0)),"Found","Not Found")))</f>
        <v>Found</v>
      </c>
      <c r="T55" s="33" t="str">
        <f>IF(ISNUMBER(MATCH(C55,'July 15'!$D$2:$D$300,0)),"Found",IF(ISNUMBER(MATCH(E55,'July 15'!$E$2:$E$300,0)),"Found",IF(ISNUMBER(MATCH(D55,'July 15'!$F$2:$F$300,0)),"Found","Not Found")))</f>
        <v>Found</v>
      </c>
      <c r="U55" s="33" t="str">
        <f>IF(ISNUMBER(MATCH(C55,'July 16'!$D$2:$D$300,0)),"Found",IF(ISNUMBER(MATCH(E55,'July 16'!$E$2:$E$300,0)),"Found",IF(ISNUMBER(MATCH(D55,'July 16'!$F$2:$F$300,0)),"Found","Not Found")))</f>
        <v>Found</v>
      </c>
      <c r="V55" s="33" t="str">
        <f>IF(ISNUMBER(MATCH(C55,'July 17'!$D$2:$D$300,0)),"Found",IF(ISNUMBER(MATCH(E55,'July 17'!$E$2:$E$300,0)),"Found",IF(ISNUMBER(MATCH(D55,'July 17'!$F$2:$F$300,0)),"Found","Not Found")))</f>
        <v>Found</v>
      </c>
      <c r="W55" s="33" t="str">
        <f>IF(ISNUMBER(MATCH(C55,'July 18'!$D$2:$D$300,0)),"Found",IF(ISNUMBER(MATCH(E55,'July 18'!$E$2:$E$300,0)),"Found",IF(ISNUMBER(MATCH(D55,'July 18'!$F$2:$F$300,0)),"Found","Not Found")))</f>
        <v>Not Found</v>
      </c>
      <c r="X55" s="33" t="str">
        <f>IF(ISNUMBER(MATCH(C55,'July 19'!$D$2:$D$300,0)),"Found",IF(ISNUMBER(MATCH(E55,'July 19'!$E$2:$E$300,0)),"Found",IF(ISNUMBER(MATCH(D55,'July 19'!$F$2:$F$300,0)),"Found","Not Found")))</f>
        <v>Found</v>
      </c>
      <c r="Y55" s="33" t="str">
        <f>IF(ISNUMBER(MATCH(C55,'July 20'!$D$2:$D$300,0)),"Found",IF(ISNUMBER(MATCH(E55,'July 20'!$E$2:$E$300,0)),"Found",IF(ISNUMBER(MATCH(D55,'July 20'!$F$2:$F$300,0)),"Found","Not Found")))</f>
        <v>Found</v>
      </c>
      <c r="Z55" s="33" t="str">
        <f>IF(ISNUMBER(MATCH(C55,'July 21'!$D$2:$D$300,0)),"Found",IF(ISNUMBER(MATCH(E55,'July 21'!$E$2:$E$300,0)),"Found",IF(ISNUMBER(MATCH(D55,'July 21'!$F$2:$F$300,0)),"Found","Not Found")))</f>
        <v>Not Found</v>
      </c>
      <c r="AA55" s="33" t="str">
        <f>IF(ISNUMBER(MATCH(C55,'July 22'!$D$2:$D$300,0)),"Found",IF(ISNUMBER(MATCH(E55,'July 22'!$E$2:$E$300,0)),"Found",IF(ISNUMBER(MATCH(D55,'July 22'!$F$2:$F$300,0)),"Found","Not Found")))</f>
        <v>Found</v>
      </c>
      <c r="AB55" s="33" t="str">
        <f>IF(ISNUMBER(MATCH(C55,'July 23'!$D$2:$D$300,0)),"Found",IF(ISNUMBER(MATCH(E55,'July 23'!$E$2:$E$300,0)),"Found",IF(ISNUMBER(MATCH(D55,'July 23'!$F$2:$F$300,0)),"Found","Not Found")))</f>
        <v>Found</v>
      </c>
      <c r="AC55" s="33" t="str">
        <f>IF(ISNUMBER(MATCH(C55,'July 24'!$D$2:$D$300,0)),"Found",IF(ISNUMBER(MATCH(E55,'July 24'!$E$2:$E$300,0)),"Found",IF(ISNUMBER(MATCH(D55,'July 24'!$F$2:$F$300,0)),"Found","Not Found")))</f>
        <v>Found</v>
      </c>
      <c r="AD55" s="33" t="str">
        <f>IF(ISNUMBER(MATCH(C55,'July 25'!$D$2:$D$300,0)),"Found",IF(ISNUMBER(MATCH(E55,'July 25'!$E$2:$E$300,0)),"Found",IF(ISNUMBER(MATCH(D55,'July 25'!$F$2:$F$300,0)),"Found","Not Found")))</f>
        <v>Found</v>
      </c>
      <c r="AE55" s="33" t="str">
        <f>IF(ISNUMBER(MATCH(C55,'July 26'!$D$2:$D$300,0)),"Found",IF(ISNUMBER(MATCH(E55,'July 26'!$E$2:$E$300,0)),"Found",IF(ISNUMBER(MATCH(D55,'July 26'!$F$2:$F$300,0)),"Found","Not Found")))</f>
        <v>Found</v>
      </c>
      <c r="AF55" s="33" t="str">
        <f>IF(ISNUMBER(MATCH(C55,'July 27'!$D$2:$D$300,0)),"Found",IF(ISNUMBER(MATCH(E55,'July 27'!$E$2:$E$300,0)),"Found",IF(ISNUMBER(MATCH(D55,'July 27'!$F$2:$F$300,0)),"Found","Not Found")))</f>
        <v>Found</v>
      </c>
      <c r="AG55" s="33" t="str">
        <f>IF(ISNUMBER(MATCH(C55,'July 28'!$D$2:$D$300,0)),"Found",IF(ISNUMBER(MATCH(E55,'July 28'!$E$2:$E$300,0)),"Found",IF(ISNUMBER(MATCH(D55,'July 28'!$F$2:$F$300,0)),"Found","Not Found")))</f>
        <v>Found</v>
      </c>
      <c r="AH55" s="33" t="str">
        <f>IF(ISNUMBER(MATCH(C55,'July 29'!$D$2:$D$300,0)),"Found",IF(ISNUMBER(MATCH(E55,'July 29'!$E$2:$E$300,0)),"Found",IF(ISNUMBER(MATCH(D55,'July 29'!$F$2:$F$300,0)),"Found","Not Found")))</f>
        <v>Found</v>
      </c>
      <c r="AI55" s="71" t="str">
        <f>IF(ISNUMBER(MATCH(C55,'July 30'!$D$2:$D$300,0)),"Found",IF(ISNUMBER(MATCH(E55,'July 30'!$E$2:$E$300,0)),"Found",IF(ISNUMBER(MATCH(D55,'July 30'!$F$2:$F$300,0)),"Found","Not Found")))</f>
        <v>Found</v>
      </c>
      <c r="AJ55" s="33" t="str">
        <f>IF(ISNUMBER(MATCH(C55,'July 31'!$D$2:$D$300,0)),"Found",IF(ISNUMBER(MATCH(E55,'July 31'!$E$2:$E$300,0)),"Found",IF(ISNUMBER(MATCH(D55,'July 31'!$F$2:$F$300,0)),"Found","Not Found")))</f>
        <v>Found</v>
      </c>
      <c r="AK55" s="23">
        <f t="shared" si="0"/>
        <v>29</v>
      </c>
    </row>
    <row r="56" spans="1:37" x14ac:dyDescent="0.25">
      <c r="A56" s="33" t="s">
        <v>849</v>
      </c>
      <c r="B56" s="34" t="s">
        <v>850</v>
      </c>
      <c r="C56" s="29" t="e">
        <f>VLOOKUP(B56,'PKII Employee Details'!$A$2:$F$474,3,FALSE)</f>
        <v>#N/A</v>
      </c>
      <c r="D56" s="35" t="e">
        <f>VLOOKUP(B56,'PKII Employee Details'!$A$2:$F$474,4,FALSE)</f>
        <v>#N/A</v>
      </c>
      <c r="E56" s="35" t="e">
        <f>VLOOKUP(B56,'PKII Employee Details'!$A$2:$F$474,5,FALSE)</f>
        <v>#N/A</v>
      </c>
      <c r="F56" s="71" t="str">
        <f>IF(ISNUMBER(MATCH(C56,'July 1'!$D$2:$D$300,0)),"Found",IF(ISNUMBER(MATCH(E56,'July 1'!$E$2:$E$300,0)),"Found",IF(ISNUMBER(MATCH(D56,'July 1'!$F$2:$F$300,0)),"Found","Not Found")))</f>
        <v>Not Found</v>
      </c>
      <c r="G56" s="33" t="str">
        <f>IF(ISNUMBER(MATCH(C56,'July 2'!$D$2:$D$300,0)),"Found",IF(ISNUMBER(MATCH(E56,'July 2'!$E$2:$E$300,0)),"Found",IF(ISNUMBER(MATCH(D56,'July 2'!$F$2:$F$300,0)),"Found","Not Found")))</f>
        <v>Not Found</v>
      </c>
      <c r="H56" s="33" t="str">
        <f>IF(ISNUMBER(MATCH(C56,'July 3'!$D$2:$D$300,0)),"Found",IF(ISNUMBER(MATCH(E56,'July 3'!$E$2:$E$300,0)),"Found",IF(ISNUMBER(MATCH(D56,'July 3'!$F$2:$F$300,0)),"Found","Not Found")))</f>
        <v>Not Found</v>
      </c>
      <c r="I56" s="33" t="str">
        <f>IF(ISNUMBER(MATCH(C56,'July 4'!$D$2:$D$300,0)),"Found",IF(ISNUMBER(MATCH(E56,'July 4'!$E$2:$E$300,0)),"Found",IF(ISNUMBER(MATCH(D56,'July 4'!$F$2:$F$300,0)),"Found","Not Found")))</f>
        <v>Not Found</v>
      </c>
      <c r="J56" s="33" t="str">
        <f>IF(ISNUMBER(MATCH(C56,'July 5'!$D$2:$D$300,0)),"Found",IF(ISNUMBER(MATCH(E56,'July 5'!$E$2:$E$300,0)),"Found",IF(ISNUMBER(MATCH(D56,'July 5'!$F$2:$F$300,0)),"Found","Not Found")))</f>
        <v>Not Found</v>
      </c>
      <c r="K56" s="33" t="str">
        <f>IF(ISNUMBER(MATCH(C56,'July 6'!$D$2:$D$300,0)),"Found",IF(ISNUMBER(MATCH(E56,'July 6'!$E$2:$E$300,0)),"Found",IF(ISNUMBER(MATCH(D56,'July 6'!$F$2:$F$300,0)),"Found","Not Found")))</f>
        <v>Not Found</v>
      </c>
      <c r="L56" s="33" t="str">
        <f>IF(ISNUMBER(MATCH(C56,'July 7'!$D$2:$D$300,0)),"Found",IF(ISNUMBER(MATCH(E56,'July 7'!$E$2:$E$300,0)),"Found",IF(ISNUMBER(MATCH(D56,'July 7'!$F$2:$F$300,0)),"Found","Not Found")))</f>
        <v>Not Found</v>
      </c>
      <c r="M56" s="33" t="str">
        <f>IF(ISNUMBER(MATCH(C56,'July 8'!$D$2:$D$300,0)),"Found",IF(ISNUMBER(MATCH(E56,'July 8'!$E$2:$E$300,0)),"Found",IF(ISNUMBER(MATCH(D56,'July 8'!$F$2:$F$300,0)),"Found","Not Found")))</f>
        <v>Not Found</v>
      </c>
      <c r="N56" s="33" t="str">
        <f>IF(ISNUMBER(MATCH(C56,'July 9'!$D$2:$D$300,0)),"Found",IF(ISNUMBER(MATCH(E56,'July 9'!$E$2:$E$300,0)),"Found",IF(ISNUMBER(MATCH(D56,'July 9'!$F$2:$F$300,0)),"Found","Not Found")))</f>
        <v>Not Found</v>
      </c>
      <c r="O56" s="33" t="str">
        <f>IF(ISNUMBER(MATCH(C56,'July 10'!$D$2:$D$300,0)),"Found",IF(ISNUMBER(MATCH(E56,'July 10'!$E$2:$E$300,0)),"Found",IF(ISNUMBER(MATCH(D56,'July 10'!$F$2:$F$300,0)),"Found","Not Found")))</f>
        <v>Not Found</v>
      </c>
      <c r="P56" s="33" t="str">
        <f>IF(ISNUMBER(MATCH(C56,'July 11'!$D$2:$D$300,0)),"Found",IF(ISNUMBER(MATCH(E56,'July 11'!$E$2:$E$300,0)),"Found",IF(ISNUMBER(MATCH(D56,'July 11'!$F$2:$F$300,0)),"Found","Not Found")))</f>
        <v>Not Found</v>
      </c>
      <c r="Q56" s="33" t="str">
        <f>IF(ISNUMBER(MATCH(C56,'July 12'!$D$2:$D$300,0)),"Found",IF(ISNUMBER(MATCH(E56,'July 12'!$E$2:$E$300,0)),"Found",IF(ISNUMBER(MATCH(D56,'July 12'!$F$2:$F$300,0)),"Found","Not Found")))</f>
        <v>Not Found</v>
      </c>
      <c r="R56" s="33" t="str">
        <f>IF(ISNUMBER(MATCH(C56,'July 13'!$D$2:$D$300,0)),"Found",IF(ISNUMBER(MATCH(E56,'July 13'!$E$2:$E$300,0)),"Found",IF(ISNUMBER(MATCH(D56,'July 13'!$F$2:$F$300,0)),"Found","Not Found")))</f>
        <v>Not Found</v>
      </c>
      <c r="S56" s="33" t="str">
        <f>IF(ISNUMBER(MATCH(C56,'July 14'!$D$2:$D$300,0)),"Found",IF(ISNUMBER(MATCH(E56,'July 14'!$E$2:$E$300,0)),"Found",IF(ISNUMBER(MATCH(D56,'July 14'!$F$2:$F$300,0)),"Found","Not Found")))</f>
        <v>Not Found</v>
      </c>
      <c r="T56" s="33" t="str">
        <f>IF(ISNUMBER(MATCH(C56,'July 15'!$D$2:$D$300,0)),"Found",IF(ISNUMBER(MATCH(E56,'July 15'!$E$2:$E$300,0)),"Found",IF(ISNUMBER(MATCH(D56,'July 15'!$F$2:$F$300,0)),"Found","Not Found")))</f>
        <v>Not Found</v>
      </c>
      <c r="U56" s="33" t="str">
        <f>IF(ISNUMBER(MATCH(C56,'July 16'!$D$2:$D$300,0)),"Found",IF(ISNUMBER(MATCH(E56,'July 16'!$E$2:$E$300,0)),"Found",IF(ISNUMBER(MATCH(D56,'July 16'!$F$2:$F$300,0)),"Found","Not Found")))</f>
        <v>Not Found</v>
      </c>
      <c r="V56" s="33" t="str">
        <f>IF(ISNUMBER(MATCH(C56,'July 17'!$D$2:$D$300,0)),"Found",IF(ISNUMBER(MATCH(E56,'July 17'!$E$2:$E$300,0)),"Found",IF(ISNUMBER(MATCH(D56,'July 17'!$F$2:$F$300,0)),"Found","Not Found")))</f>
        <v>Not Found</v>
      </c>
      <c r="W56" s="33" t="str">
        <f>IF(ISNUMBER(MATCH(C56,'July 18'!$D$2:$D$300,0)),"Found",IF(ISNUMBER(MATCH(E56,'July 18'!$E$2:$E$300,0)),"Found",IF(ISNUMBER(MATCH(D56,'July 18'!$F$2:$F$300,0)),"Found","Not Found")))</f>
        <v>Not Found</v>
      </c>
      <c r="X56" s="33" t="str">
        <f>IF(ISNUMBER(MATCH(C56,'July 19'!$D$2:$D$300,0)),"Found",IF(ISNUMBER(MATCH(E56,'July 19'!$E$2:$E$300,0)),"Found",IF(ISNUMBER(MATCH(D56,'July 19'!$F$2:$F$300,0)),"Found","Not Found")))</f>
        <v>Not Found</v>
      </c>
      <c r="Y56" s="33" t="str">
        <f>IF(ISNUMBER(MATCH(C56,'July 20'!$D$2:$D$300,0)),"Found",IF(ISNUMBER(MATCH(E56,'July 20'!$E$2:$E$300,0)),"Found",IF(ISNUMBER(MATCH(D56,'July 20'!$F$2:$F$300,0)),"Found","Not Found")))</f>
        <v>Not Found</v>
      </c>
      <c r="Z56" s="33" t="str">
        <f>IF(ISNUMBER(MATCH(C56,'July 21'!$D$2:$D$300,0)),"Found",IF(ISNUMBER(MATCH(E56,'July 21'!$E$2:$E$300,0)),"Found",IF(ISNUMBER(MATCH(D56,'July 21'!$F$2:$F$300,0)),"Found","Not Found")))</f>
        <v>Not Found</v>
      </c>
      <c r="AA56" s="33" t="str">
        <f>IF(ISNUMBER(MATCH(C56,'July 22'!$D$2:$D$300,0)),"Found",IF(ISNUMBER(MATCH(E56,'July 22'!$E$2:$E$300,0)),"Found",IF(ISNUMBER(MATCH(D56,'July 22'!$F$2:$F$300,0)),"Found","Not Found")))</f>
        <v>Not Found</v>
      </c>
      <c r="AB56" s="33" t="str">
        <f>IF(ISNUMBER(MATCH(C56,'July 23'!$D$2:$D$300,0)),"Found",IF(ISNUMBER(MATCH(E56,'July 23'!$E$2:$E$300,0)),"Found",IF(ISNUMBER(MATCH(D56,'July 23'!$F$2:$F$300,0)),"Found","Not Found")))</f>
        <v>Not Found</v>
      </c>
      <c r="AC56" s="33" t="str">
        <f>IF(ISNUMBER(MATCH(C56,'July 24'!$D$2:$D$300,0)),"Found",IF(ISNUMBER(MATCH(E56,'July 24'!$E$2:$E$300,0)),"Found",IF(ISNUMBER(MATCH(D56,'July 24'!$F$2:$F$300,0)),"Found","Not Found")))</f>
        <v>Not Found</v>
      </c>
      <c r="AD56" s="33" t="str">
        <f>IF(ISNUMBER(MATCH(C56,'July 25'!$D$2:$D$300,0)),"Found",IF(ISNUMBER(MATCH(E56,'July 25'!$E$2:$E$300,0)),"Found",IF(ISNUMBER(MATCH(D56,'July 25'!$F$2:$F$300,0)),"Found","Not Found")))</f>
        <v>Not Found</v>
      </c>
      <c r="AE56" s="33" t="str">
        <f>IF(ISNUMBER(MATCH(C56,'July 26'!$D$2:$D$300,0)),"Found",IF(ISNUMBER(MATCH(E56,'July 26'!$E$2:$E$300,0)),"Found",IF(ISNUMBER(MATCH(D56,'July 26'!$F$2:$F$300,0)),"Found","Not Found")))</f>
        <v>Not Found</v>
      </c>
      <c r="AF56" s="33" t="str">
        <f>IF(ISNUMBER(MATCH(C56,'July 27'!$D$2:$D$300,0)),"Found",IF(ISNUMBER(MATCH(E56,'July 27'!$E$2:$E$300,0)),"Found",IF(ISNUMBER(MATCH(D56,'July 27'!$F$2:$F$300,0)),"Found","Not Found")))</f>
        <v>Not Found</v>
      </c>
      <c r="AG56" s="33" t="str">
        <f>IF(ISNUMBER(MATCH(C56,'July 28'!$D$2:$D$300,0)),"Found",IF(ISNUMBER(MATCH(E56,'July 28'!$E$2:$E$300,0)),"Found",IF(ISNUMBER(MATCH(D56,'July 28'!$F$2:$F$300,0)),"Found","Not Found")))</f>
        <v>Not Found</v>
      </c>
      <c r="AH56" s="33" t="str">
        <f>IF(ISNUMBER(MATCH(C56,'July 29'!$D$2:$D$300,0)),"Found",IF(ISNUMBER(MATCH(E56,'July 29'!$E$2:$E$300,0)),"Found",IF(ISNUMBER(MATCH(D56,'July 29'!$F$2:$F$300,0)),"Found","Not Found")))</f>
        <v>Not Found</v>
      </c>
      <c r="AI56" s="71" t="str">
        <f>IF(ISNUMBER(MATCH(C56,'July 30'!$D$2:$D$300,0)),"Found",IF(ISNUMBER(MATCH(E56,'July 30'!$E$2:$E$300,0)),"Found",IF(ISNUMBER(MATCH(D56,'July 30'!$F$2:$F$300,0)),"Found","Not Found")))</f>
        <v>Not Found</v>
      </c>
      <c r="AJ56" s="33" t="str">
        <f>IF(ISNUMBER(MATCH(C56,'July 31'!$D$2:$D$300,0)),"Found",IF(ISNUMBER(MATCH(E56,'July 31'!$E$2:$E$300,0)),"Found",IF(ISNUMBER(MATCH(D56,'July 31'!$F$2:$F$300,0)),"Found","Not Found")))</f>
        <v>Not Found</v>
      </c>
      <c r="AK56" s="23">
        <f t="shared" si="0"/>
        <v>0</v>
      </c>
    </row>
    <row r="57" spans="1:37" x14ac:dyDescent="0.25">
      <c r="A57" s="33" t="s">
        <v>851</v>
      </c>
      <c r="B57" s="34" t="s">
        <v>852</v>
      </c>
      <c r="C57" s="29">
        <f>VLOOKUP(B57,'PKII Employee Details'!$A$2:$F$474,3,FALSE)</f>
        <v>709</v>
      </c>
      <c r="D57" s="35" t="str">
        <f>VLOOKUP(B57,'PKII Employee Details'!$A$2:$F$474,4,FALSE)</f>
        <v>Manaysay</v>
      </c>
      <c r="E57" s="35" t="str">
        <f>VLOOKUP(B57,'PKII Employee Details'!$A$2:$F$474,5,FALSE)</f>
        <v>Jeffrey</v>
      </c>
      <c r="F57" s="71" t="str">
        <f>IF(ISNUMBER(MATCH(C57,'July 1'!$D$2:$D$300,0)),"Found",IF(ISNUMBER(MATCH(E57,'July 1'!$E$2:$E$300,0)),"Found",IF(ISNUMBER(MATCH(D57,'July 1'!$F$2:$F$300,0)),"Found","Not Found")))</f>
        <v>Found</v>
      </c>
      <c r="G57" s="33" t="str">
        <f>IF(ISNUMBER(MATCH(C57,'July 2'!$D$2:$D$300,0)),"Found",IF(ISNUMBER(MATCH(E57,'July 2'!$E$2:$E$300,0)),"Found",IF(ISNUMBER(MATCH(D57,'July 2'!$F$2:$F$300,0)),"Found","Not Found")))</f>
        <v>Not Found</v>
      </c>
      <c r="H57" s="33" t="str">
        <f>IF(ISNUMBER(MATCH(C57,'July 3'!$D$2:$D$300,0)),"Found",IF(ISNUMBER(MATCH(E57,'July 3'!$E$2:$E$300,0)),"Found",IF(ISNUMBER(MATCH(D57,'July 3'!$F$2:$F$300,0)),"Found","Not Found")))</f>
        <v>Found</v>
      </c>
      <c r="I57" s="33" t="str">
        <f>IF(ISNUMBER(MATCH(C57,'July 4'!$D$2:$D$300,0)),"Found",IF(ISNUMBER(MATCH(E57,'July 4'!$E$2:$E$300,0)),"Found",IF(ISNUMBER(MATCH(D57,'July 4'!$F$2:$F$300,0)),"Found","Not Found")))</f>
        <v>Not Found</v>
      </c>
      <c r="J57" s="33" t="str">
        <f>IF(ISNUMBER(MATCH(C57,'July 5'!$D$2:$D$300,0)),"Found",IF(ISNUMBER(MATCH(E57,'July 5'!$E$2:$E$300,0)),"Found",IF(ISNUMBER(MATCH(D57,'July 5'!$F$2:$F$300,0)),"Found","Not Found")))</f>
        <v>Not Found</v>
      </c>
      <c r="K57" s="33" t="str">
        <f>IF(ISNUMBER(MATCH(C57,'July 6'!$D$2:$D$300,0)),"Found",IF(ISNUMBER(MATCH(E57,'July 6'!$E$2:$E$300,0)),"Found",IF(ISNUMBER(MATCH(D57,'July 6'!$F$2:$F$300,0)),"Found","Not Found")))</f>
        <v>Not Found</v>
      </c>
      <c r="L57" s="33" t="str">
        <f>IF(ISNUMBER(MATCH(C57,'July 7'!$D$2:$D$300,0)),"Found",IF(ISNUMBER(MATCH(E57,'July 7'!$E$2:$E$300,0)),"Found",IF(ISNUMBER(MATCH(D57,'July 7'!$F$2:$F$300,0)),"Found","Not Found")))</f>
        <v>Not Found</v>
      </c>
      <c r="M57" s="33" t="str">
        <f>IF(ISNUMBER(MATCH(C57,'July 8'!$D$2:$D$300,0)),"Found",IF(ISNUMBER(MATCH(E57,'July 8'!$E$2:$E$300,0)),"Found",IF(ISNUMBER(MATCH(D57,'July 8'!$F$2:$F$300,0)),"Found","Not Found")))</f>
        <v>Not Found</v>
      </c>
      <c r="N57" s="33" t="str">
        <f>IF(ISNUMBER(MATCH(C57,'July 9'!$D$2:$D$300,0)),"Found",IF(ISNUMBER(MATCH(E57,'July 9'!$E$2:$E$300,0)),"Found",IF(ISNUMBER(MATCH(D57,'July 9'!$F$2:$F$300,0)),"Found","Not Found")))</f>
        <v>Not Found</v>
      </c>
      <c r="O57" s="33" t="str">
        <f>IF(ISNUMBER(MATCH(C57,'July 10'!$D$2:$D$300,0)),"Found",IF(ISNUMBER(MATCH(E57,'July 10'!$E$2:$E$300,0)),"Found",IF(ISNUMBER(MATCH(D57,'July 10'!$F$2:$F$300,0)),"Found","Not Found")))</f>
        <v>Not Found</v>
      </c>
      <c r="P57" s="33" t="str">
        <f>IF(ISNUMBER(MATCH(C57,'July 11'!$D$2:$D$300,0)),"Found",IF(ISNUMBER(MATCH(E57,'July 11'!$E$2:$E$300,0)),"Found",IF(ISNUMBER(MATCH(D57,'July 11'!$F$2:$F$300,0)),"Found","Not Found")))</f>
        <v>Not Found</v>
      </c>
      <c r="Q57" s="33" t="str">
        <f>IF(ISNUMBER(MATCH(C57,'July 12'!$D$2:$D$300,0)),"Found",IF(ISNUMBER(MATCH(E57,'July 12'!$E$2:$E$300,0)),"Found",IF(ISNUMBER(MATCH(D57,'July 12'!$F$2:$F$300,0)),"Found","Not Found")))</f>
        <v>Not Found</v>
      </c>
      <c r="R57" s="33" t="str">
        <f>IF(ISNUMBER(MATCH(C57,'July 13'!$D$2:$D$300,0)),"Found",IF(ISNUMBER(MATCH(E57,'July 13'!$E$2:$E$300,0)),"Found",IF(ISNUMBER(MATCH(D57,'July 13'!$F$2:$F$300,0)),"Found","Not Found")))</f>
        <v>Not Found</v>
      </c>
      <c r="S57" s="33" t="str">
        <f>IF(ISNUMBER(MATCH(C57,'July 14'!$D$2:$D$300,0)),"Found",IF(ISNUMBER(MATCH(E57,'July 14'!$E$2:$E$300,0)),"Found",IF(ISNUMBER(MATCH(D57,'July 14'!$F$2:$F$300,0)),"Found","Not Found")))</f>
        <v>Not Found</v>
      </c>
      <c r="T57" s="33" t="str">
        <f>IF(ISNUMBER(MATCH(C57,'July 15'!$D$2:$D$300,0)),"Found",IF(ISNUMBER(MATCH(E57,'July 15'!$E$2:$E$300,0)),"Found",IF(ISNUMBER(MATCH(D57,'July 15'!$F$2:$F$300,0)),"Found","Not Found")))</f>
        <v>Not Found</v>
      </c>
      <c r="U57" s="33" t="str">
        <f>IF(ISNUMBER(MATCH(C57,'July 16'!$D$2:$D$300,0)),"Found",IF(ISNUMBER(MATCH(E57,'July 16'!$E$2:$E$300,0)),"Found",IF(ISNUMBER(MATCH(D57,'July 16'!$F$2:$F$300,0)),"Found","Not Found")))</f>
        <v>Not Found</v>
      </c>
      <c r="V57" s="33" t="str">
        <f>IF(ISNUMBER(MATCH(C57,'July 17'!$D$2:$D$300,0)),"Found",IF(ISNUMBER(MATCH(E57,'July 17'!$E$2:$E$300,0)),"Found",IF(ISNUMBER(MATCH(D57,'July 17'!$F$2:$F$300,0)),"Found","Not Found")))</f>
        <v>Not Found</v>
      </c>
      <c r="W57" s="33" t="str">
        <f>IF(ISNUMBER(MATCH(C57,'July 18'!$D$2:$D$300,0)),"Found",IF(ISNUMBER(MATCH(E57,'July 18'!$E$2:$E$300,0)),"Found",IF(ISNUMBER(MATCH(D57,'July 18'!$F$2:$F$300,0)),"Found","Not Found")))</f>
        <v>Not Found</v>
      </c>
      <c r="X57" s="33" t="str">
        <f>IF(ISNUMBER(MATCH(C57,'July 19'!$D$2:$D$300,0)),"Found",IF(ISNUMBER(MATCH(E57,'July 19'!$E$2:$E$300,0)),"Found",IF(ISNUMBER(MATCH(D57,'July 19'!$F$2:$F$300,0)),"Found","Not Found")))</f>
        <v>Not Found</v>
      </c>
      <c r="Y57" s="33" t="str">
        <f>IF(ISNUMBER(MATCH(C57,'July 20'!$D$2:$D$300,0)),"Found",IF(ISNUMBER(MATCH(E57,'July 20'!$E$2:$E$300,0)),"Found",IF(ISNUMBER(MATCH(D57,'July 20'!$F$2:$F$300,0)),"Found","Not Found")))</f>
        <v>Found</v>
      </c>
      <c r="Z57" s="33" t="str">
        <f>IF(ISNUMBER(MATCH(C57,'July 21'!$D$2:$D$300,0)),"Found",IF(ISNUMBER(MATCH(E57,'July 21'!$E$2:$E$300,0)),"Found",IF(ISNUMBER(MATCH(D57,'July 21'!$F$2:$F$300,0)),"Found","Not Found")))</f>
        <v>Not Found</v>
      </c>
      <c r="AA57" s="33" t="str">
        <f>IF(ISNUMBER(MATCH(C57,'July 22'!$D$2:$D$300,0)),"Found",IF(ISNUMBER(MATCH(E57,'July 22'!$E$2:$E$300,0)),"Found",IF(ISNUMBER(MATCH(D57,'July 22'!$F$2:$F$300,0)),"Found","Not Found")))</f>
        <v>Found</v>
      </c>
      <c r="AB57" s="33" t="str">
        <f>IF(ISNUMBER(MATCH(C57,'July 23'!$D$2:$D$300,0)),"Found",IF(ISNUMBER(MATCH(E57,'July 23'!$E$2:$E$300,0)),"Found",IF(ISNUMBER(MATCH(D57,'July 23'!$F$2:$F$300,0)),"Found","Not Found")))</f>
        <v>Found</v>
      </c>
      <c r="AC57" s="33" t="str">
        <f>IF(ISNUMBER(MATCH(C57,'July 24'!$D$2:$D$300,0)),"Found",IF(ISNUMBER(MATCH(E57,'July 24'!$E$2:$E$300,0)),"Found",IF(ISNUMBER(MATCH(D57,'July 24'!$F$2:$F$300,0)),"Found","Not Found")))</f>
        <v>Found</v>
      </c>
      <c r="AD57" s="33" t="str">
        <f>IF(ISNUMBER(MATCH(C57,'July 25'!$D$2:$D$300,0)),"Found",IF(ISNUMBER(MATCH(E57,'July 25'!$E$2:$E$300,0)),"Found",IF(ISNUMBER(MATCH(D57,'July 25'!$F$2:$F$300,0)),"Found","Not Found")))</f>
        <v>Not Found</v>
      </c>
      <c r="AE57" s="33" t="str">
        <f>IF(ISNUMBER(MATCH(C57,'July 26'!$D$2:$D$300,0)),"Found",IF(ISNUMBER(MATCH(E57,'July 26'!$E$2:$E$300,0)),"Found",IF(ISNUMBER(MATCH(D57,'July 26'!$F$2:$F$300,0)),"Found","Not Found")))</f>
        <v>Not Found</v>
      </c>
      <c r="AF57" s="33" t="str">
        <f>IF(ISNUMBER(MATCH(C57,'July 27'!$D$2:$D$300,0)),"Found",IF(ISNUMBER(MATCH(E57,'July 27'!$E$2:$E$300,0)),"Found",IF(ISNUMBER(MATCH(D57,'July 27'!$F$2:$F$300,0)),"Found","Not Found")))</f>
        <v>Not Found</v>
      </c>
      <c r="AG57" s="33" t="str">
        <f>IF(ISNUMBER(MATCH(C57,'July 28'!$D$2:$D$300,0)),"Found",IF(ISNUMBER(MATCH(E57,'July 28'!$E$2:$E$300,0)),"Found",IF(ISNUMBER(MATCH(D57,'July 28'!$F$2:$F$300,0)),"Found","Not Found")))</f>
        <v>Not Found</v>
      </c>
      <c r="AH57" s="33" t="str">
        <f>IF(ISNUMBER(MATCH(C57,'July 29'!$D$2:$D$300,0)),"Found",IF(ISNUMBER(MATCH(E57,'July 29'!$E$2:$E$300,0)),"Found",IF(ISNUMBER(MATCH(D57,'July 29'!$F$2:$F$300,0)),"Found","Not Found")))</f>
        <v>Not Found</v>
      </c>
      <c r="AI57" s="71" t="str">
        <f>IF(ISNUMBER(MATCH(C57,'July 30'!$D$2:$D$300,0)),"Found",IF(ISNUMBER(MATCH(E57,'July 30'!$E$2:$E$300,0)),"Found",IF(ISNUMBER(MATCH(D57,'July 30'!$F$2:$F$300,0)),"Found","Not Found")))</f>
        <v>Not Found</v>
      </c>
      <c r="AJ57" s="33" t="str">
        <f>IF(ISNUMBER(MATCH(C57,'July 31'!$D$2:$D$300,0)),"Found",IF(ISNUMBER(MATCH(E57,'July 31'!$E$2:$E$300,0)),"Found",IF(ISNUMBER(MATCH(D57,'July 31'!$F$2:$F$300,0)),"Found","Not Found")))</f>
        <v>Not Found</v>
      </c>
      <c r="AK57" s="23">
        <f t="shared" si="0"/>
        <v>6</v>
      </c>
    </row>
    <row r="58" spans="1:37" x14ac:dyDescent="0.25">
      <c r="A58" s="33" t="s">
        <v>853</v>
      </c>
      <c r="B58" s="34" t="s">
        <v>854</v>
      </c>
      <c r="C58" s="29">
        <v>695</v>
      </c>
      <c r="D58" s="35" t="s">
        <v>855</v>
      </c>
      <c r="E58" s="35" t="s">
        <v>856</v>
      </c>
      <c r="F58" s="71" t="str">
        <f>IF(ISNUMBER(MATCH(C58,'July 1'!$D$2:$D$300,0)),"Found",IF(ISNUMBER(MATCH(E58,'July 1'!$E$2:$E$300,0)),"Found",IF(ISNUMBER(MATCH(D58,'July 1'!$F$2:$F$300,0)),"Found","Not Found")))</f>
        <v>Not Found</v>
      </c>
      <c r="G58" s="33" t="str">
        <f>IF(ISNUMBER(MATCH(C58,'July 2'!$D$2:$D$300,0)),"Found",IF(ISNUMBER(MATCH(E58,'July 2'!$E$2:$E$300,0)),"Found",IF(ISNUMBER(MATCH(D58,'July 2'!$F$2:$F$300,0)),"Found","Not Found")))</f>
        <v>Not Found</v>
      </c>
      <c r="H58" s="33" t="str">
        <f>IF(ISNUMBER(MATCH(C58,'July 3'!$D$2:$D$300,0)),"Found",IF(ISNUMBER(MATCH(E58,'July 3'!$E$2:$E$300,0)),"Found",IF(ISNUMBER(MATCH(D58,'July 3'!$F$2:$F$300,0)),"Found","Not Found")))</f>
        <v>Not Found</v>
      </c>
      <c r="I58" s="33" t="str">
        <f>IF(ISNUMBER(MATCH(C58,'July 4'!$D$2:$D$300,0)),"Found",IF(ISNUMBER(MATCH(E58,'July 4'!$E$2:$E$300,0)),"Found",IF(ISNUMBER(MATCH(D58,'July 4'!$F$2:$F$300,0)),"Found","Not Found")))</f>
        <v>Found</v>
      </c>
      <c r="J58" s="33" t="str">
        <f>IF(ISNUMBER(MATCH(C58,'July 5'!$D$2:$D$300,0)),"Found",IF(ISNUMBER(MATCH(E58,'July 5'!$E$2:$E$300,0)),"Found",IF(ISNUMBER(MATCH(D58,'July 5'!$F$2:$F$300,0)),"Found","Not Found")))</f>
        <v>Not Found</v>
      </c>
      <c r="K58" s="33" t="str">
        <f>IF(ISNUMBER(MATCH(C58,'July 6'!$D$2:$D$300,0)),"Found",IF(ISNUMBER(MATCH(E58,'July 6'!$E$2:$E$300,0)),"Found",IF(ISNUMBER(MATCH(D58,'July 6'!$F$2:$F$300,0)),"Found","Not Found")))</f>
        <v>Not Found</v>
      </c>
      <c r="L58" s="33" t="str">
        <f>IF(ISNUMBER(MATCH(C58,'July 7'!$D$2:$D$300,0)),"Found",IF(ISNUMBER(MATCH(E58,'July 7'!$E$2:$E$300,0)),"Found",IF(ISNUMBER(MATCH(D58,'July 7'!$F$2:$F$300,0)),"Found","Not Found")))</f>
        <v>Not Found</v>
      </c>
      <c r="M58" s="33" t="str">
        <f>IF(ISNUMBER(MATCH(C58,'July 8'!$D$2:$D$300,0)),"Found",IF(ISNUMBER(MATCH(E58,'July 8'!$E$2:$E$300,0)),"Found",IF(ISNUMBER(MATCH(D58,'July 8'!$F$2:$F$300,0)),"Found","Not Found")))</f>
        <v>Not Found</v>
      </c>
      <c r="N58" s="33" t="str">
        <f>IF(ISNUMBER(MATCH(C58,'July 9'!$D$2:$D$300,0)),"Found",IF(ISNUMBER(MATCH(E58,'July 9'!$E$2:$E$300,0)),"Found",IF(ISNUMBER(MATCH(D58,'July 9'!$F$2:$F$300,0)),"Found","Not Found")))</f>
        <v>Found</v>
      </c>
      <c r="O58" s="33" t="str">
        <f>IF(ISNUMBER(MATCH(C58,'July 10'!$D$2:$D$300,0)),"Found",IF(ISNUMBER(MATCH(E58,'July 10'!$E$2:$E$300,0)),"Found",IF(ISNUMBER(MATCH(D58,'July 10'!$F$2:$F$300,0)),"Found","Not Found")))</f>
        <v>Not Found</v>
      </c>
      <c r="P58" s="33" t="str">
        <f>IF(ISNUMBER(MATCH(C58,'July 11'!$D$2:$D$300,0)),"Found",IF(ISNUMBER(MATCH(E58,'July 11'!$E$2:$E$300,0)),"Found",IF(ISNUMBER(MATCH(D58,'July 11'!$F$2:$F$300,0)),"Found","Not Found")))</f>
        <v>Found</v>
      </c>
      <c r="Q58" s="33" t="str">
        <f>IF(ISNUMBER(MATCH(C58,'July 12'!$D$2:$D$300,0)),"Found",IF(ISNUMBER(MATCH(E58,'July 12'!$E$2:$E$300,0)),"Found",IF(ISNUMBER(MATCH(D58,'July 12'!$F$2:$F$300,0)),"Found","Not Found")))</f>
        <v>Found</v>
      </c>
      <c r="R58" s="33" t="str">
        <f>IF(ISNUMBER(MATCH(C58,'July 13'!$D$2:$D$300,0)),"Found",IF(ISNUMBER(MATCH(E58,'July 13'!$E$2:$E$300,0)),"Found",IF(ISNUMBER(MATCH(D58,'July 13'!$F$2:$F$300,0)),"Found","Not Found")))</f>
        <v>Not Found</v>
      </c>
      <c r="S58" s="33" t="str">
        <f>IF(ISNUMBER(MATCH(C58,'July 14'!$D$2:$D$300,0)),"Found",IF(ISNUMBER(MATCH(E58,'July 14'!$E$2:$E$300,0)),"Found",IF(ISNUMBER(MATCH(D58,'July 14'!$F$2:$F$300,0)),"Found","Not Found")))</f>
        <v>Found</v>
      </c>
      <c r="T58" s="33" t="str">
        <f>IF(ISNUMBER(MATCH(C58,'July 15'!$D$2:$D$300,0)),"Found",IF(ISNUMBER(MATCH(E58,'July 15'!$E$2:$E$300,0)),"Found",IF(ISNUMBER(MATCH(D58,'July 15'!$F$2:$F$300,0)),"Found","Not Found")))</f>
        <v>Not Found</v>
      </c>
      <c r="U58" s="33" t="str">
        <f>IF(ISNUMBER(MATCH(C58,'July 16'!$D$2:$D$300,0)),"Found",IF(ISNUMBER(MATCH(E58,'July 16'!$E$2:$E$300,0)),"Found",IF(ISNUMBER(MATCH(D58,'July 16'!$F$2:$F$300,0)),"Found","Not Found")))</f>
        <v>Not Found</v>
      </c>
      <c r="V58" s="33" t="str">
        <f>IF(ISNUMBER(MATCH(C58,'July 17'!$D$2:$D$300,0)),"Found",IF(ISNUMBER(MATCH(E58,'July 17'!$E$2:$E$300,0)),"Found",IF(ISNUMBER(MATCH(D58,'July 17'!$F$2:$F$300,0)),"Found","Not Found")))</f>
        <v>Found</v>
      </c>
      <c r="W58" s="33" t="str">
        <f>IF(ISNUMBER(MATCH(C58,'July 18'!$D$2:$D$300,0)),"Found",IF(ISNUMBER(MATCH(E58,'July 18'!$E$2:$E$300,0)),"Found",IF(ISNUMBER(MATCH(D58,'July 18'!$F$2:$F$300,0)),"Found","Not Found")))</f>
        <v>Not Found</v>
      </c>
      <c r="X58" s="33" t="str">
        <f>IF(ISNUMBER(MATCH(C58,'July 19'!$D$2:$D$300,0)),"Found",IF(ISNUMBER(MATCH(E58,'July 19'!$E$2:$E$300,0)),"Found",IF(ISNUMBER(MATCH(D58,'July 19'!$F$2:$F$300,0)),"Found","Not Found")))</f>
        <v>Not Found</v>
      </c>
      <c r="Y58" s="33" t="str">
        <f>IF(ISNUMBER(MATCH(C58,'July 20'!$D$2:$D$300,0)),"Found",IF(ISNUMBER(MATCH(E58,'July 20'!$E$2:$E$300,0)),"Found",IF(ISNUMBER(MATCH(D58,'July 20'!$F$2:$F$300,0)),"Found","Not Found")))</f>
        <v>Found</v>
      </c>
      <c r="Z58" s="33" t="str">
        <f>IF(ISNUMBER(MATCH(C58,'July 21'!$D$2:$D$300,0)),"Found",IF(ISNUMBER(MATCH(E58,'July 21'!$E$2:$E$300,0)),"Found",IF(ISNUMBER(MATCH(D58,'July 21'!$F$2:$F$300,0)),"Found","Not Found")))</f>
        <v>Not Found</v>
      </c>
      <c r="AA58" s="33" t="str">
        <f>IF(ISNUMBER(MATCH(C58,'July 22'!$D$2:$D$300,0)),"Found",IF(ISNUMBER(MATCH(E58,'July 22'!$E$2:$E$300,0)),"Found",IF(ISNUMBER(MATCH(D58,'July 22'!$F$2:$F$300,0)),"Found","Not Found")))</f>
        <v>Not Found</v>
      </c>
      <c r="AB58" s="33" t="str">
        <f>IF(ISNUMBER(MATCH(C58,'July 23'!$D$2:$D$300,0)),"Found",IF(ISNUMBER(MATCH(E58,'July 23'!$E$2:$E$300,0)),"Found",IF(ISNUMBER(MATCH(D58,'July 23'!$F$2:$F$300,0)),"Found","Not Found")))</f>
        <v>Found</v>
      </c>
      <c r="AC58" s="33" t="str">
        <f>IF(ISNUMBER(MATCH(C58,'July 24'!$D$2:$D$300,0)),"Found",IF(ISNUMBER(MATCH(E58,'July 24'!$E$2:$E$300,0)),"Found",IF(ISNUMBER(MATCH(D58,'July 24'!$F$2:$F$300,0)),"Found","Not Found")))</f>
        <v>Not Found</v>
      </c>
      <c r="AD58" s="33" t="str">
        <f>IF(ISNUMBER(MATCH(C58,'July 25'!$D$2:$D$300,0)),"Found",IF(ISNUMBER(MATCH(E58,'July 25'!$E$2:$E$300,0)),"Found",IF(ISNUMBER(MATCH(D58,'July 25'!$F$2:$F$300,0)),"Found","Not Found")))</f>
        <v>Not Found</v>
      </c>
      <c r="AE58" s="33" t="str">
        <f>IF(ISNUMBER(MATCH(C58,'July 26'!$D$2:$D$300,0)),"Found",IF(ISNUMBER(MATCH(E58,'July 26'!$E$2:$E$300,0)),"Found",IF(ISNUMBER(MATCH(D58,'July 26'!$F$2:$F$300,0)),"Found","Not Found")))</f>
        <v>Not Found</v>
      </c>
      <c r="AF58" s="33" t="str">
        <f>IF(ISNUMBER(MATCH(C58,'July 27'!$D$2:$D$300,0)),"Found",IF(ISNUMBER(MATCH(E58,'July 27'!$E$2:$E$300,0)),"Found",IF(ISNUMBER(MATCH(D58,'July 27'!$F$2:$F$300,0)),"Found","Not Found")))</f>
        <v>Not Found</v>
      </c>
      <c r="AG58" s="33" t="str">
        <f>IF(ISNUMBER(MATCH(C58,'July 28'!$D$2:$D$300,0)),"Found",IF(ISNUMBER(MATCH(E58,'July 28'!$E$2:$E$300,0)),"Found",IF(ISNUMBER(MATCH(D58,'July 28'!$F$2:$F$300,0)),"Found","Not Found")))</f>
        <v>Found</v>
      </c>
      <c r="AH58" s="33" t="str">
        <f>IF(ISNUMBER(MATCH(C58,'July 29'!$D$2:$D$300,0)),"Found",IF(ISNUMBER(MATCH(E58,'July 29'!$E$2:$E$300,0)),"Found",IF(ISNUMBER(MATCH(D58,'July 29'!$F$2:$F$300,0)),"Found","Not Found")))</f>
        <v>Not Found</v>
      </c>
      <c r="AI58" s="71" t="str">
        <f>IF(ISNUMBER(MATCH(C58,'July 30'!$D$2:$D$300,0)),"Found",IF(ISNUMBER(MATCH(E58,'July 30'!$E$2:$E$300,0)),"Found",IF(ISNUMBER(MATCH(D58,'July 30'!$F$2:$F$300,0)),"Found","Not Found")))</f>
        <v>Not Found</v>
      </c>
      <c r="AJ58" s="33" t="str">
        <f>IF(ISNUMBER(MATCH(C58,'July 31'!$D$2:$D$300,0)),"Found",IF(ISNUMBER(MATCH(E58,'July 31'!$E$2:$E$300,0)),"Found",IF(ISNUMBER(MATCH(D58,'July 31'!$F$2:$F$300,0)),"Found","Not Found")))</f>
        <v>Found</v>
      </c>
      <c r="AK58" s="23">
        <f t="shared" si="0"/>
        <v>10</v>
      </c>
    </row>
    <row r="59" spans="1:37" x14ac:dyDescent="0.25">
      <c r="A59" s="33" t="s">
        <v>857</v>
      </c>
      <c r="B59" s="34" t="s">
        <v>858</v>
      </c>
      <c r="C59" s="29">
        <f>VLOOKUP(B59,'PKII Employee Details'!$A$2:$F$474,3,FALSE)</f>
        <v>596</v>
      </c>
      <c r="D59" s="35" t="str">
        <f>VLOOKUP(B59,'PKII Employee Details'!$A$2:$F$474,4,FALSE)</f>
        <v>Martin</v>
      </c>
      <c r="E59" s="35" t="str">
        <f>VLOOKUP(B59,'PKII Employee Details'!$A$2:$F$474,5,FALSE)</f>
        <v>Johanna Angela</v>
      </c>
      <c r="F59" s="71" t="str">
        <f>IF(ISNUMBER(MATCH(C59,'July 1'!$D$2:$D$300,0)),"Found",IF(ISNUMBER(MATCH(E59,'July 1'!$E$2:$E$300,0)),"Found",IF(ISNUMBER(MATCH(D59,'July 1'!$F$2:$F$300,0)),"Found","Not Found")))</f>
        <v>Found</v>
      </c>
      <c r="G59" s="33" t="str">
        <f>IF(ISNUMBER(MATCH(C59,'July 2'!$D$2:$D$300,0)),"Found",IF(ISNUMBER(MATCH(E59,'July 2'!$E$2:$E$300,0)),"Found",IF(ISNUMBER(MATCH(D59,'July 2'!$F$2:$F$300,0)),"Found","Not Found")))</f>
        <v>Not Found</v>
      </c>
      <c r="H59" s="33" t="str">
        <f>IF(ISNUMBER(MATCH(C59,'July 3'!$D$2:$D$300,0)),"Found",IF(ISNUMBER(MATCH(E59,'July 3'!$E$2:$E$300,0)),"Found",IF(ISNUMBER(MATCH(D59,'July 3'!$F$2:$F$300,0)),"Found","Not Found")))</f>
        <v>Found</v>
      </c>
      <c r="I59" s="33" t="str">
        <f>IF(ISNUMBER(MATCH(C59,'July 4'!$D$2:$D$300,0)),"Found",IF(ISNUMBER(MATCH(E59,'July 4'!$E$2:$E$300,0)),"Found",IF(ISNUMBER(MATCH(D59,'July 4'!$F$2:$F$300,0)),"Found","Not Found")))</f>
        <v>Not Found</v>
      </c>
      <c r="J59" s="33" t="str">
        <f>IF(ISNUMBER(MATCH(C59,'July 5'!$D$2:$D$300,0)),"Found",IF(ISNUMBER(MATCH(E59,'July 5'!$E$2:$E$300,0)),"Found",IF(ISNUMBER(MATCH(D59,'July 5'!$F$2:$F$300,0)),"Found","Not Found")))</f>
        <v>Not Found</v>
      </c>
      <c r="K59" s="33" t="str">
        <f>IF(ISNUMBER(MATCH(C59,'July 6'!$D$2:$D$300,0)),"Found",IF(ISNUMBER(MATCH(E59,'July 6'!$E$2:$E$300,0)),"Found",IF(ISNUMBER(MATCH(D59,'July 6'!$F$2:$F$300,0)),"Found","Not Found")))</f>
        <v>Found</v>
      </c>
      <c r="L59" s="33" t="str">
        <f>IF(ISNUMBER(MATCH(C59,'July 7'!$D$2:$D$300,0)),"Found",IF(ISNUMBER(MATCH(E59,'July 7'!$E$2:$E$300,0)),"Found",IF(ISNUMBER(MATCH(D59,'July 7'!$F$2:$F$300,0)),"Found","Not Found")))</f>
        <v>Not Found</v>
      </c>
      <c r="M59" s="33" t="str">
        <f>IF(ISNUMBER(MATCH(C59,'July 8'!$D$2:$D$300,0)),"Found",IF(ISNUMBER(MATCH(E59,'July 8'!$E$2:$E$300,0)),"Found",IF(ISNUMBER(MATCH(D59,'July 8'!$F$2:$F$300,0)),"Found","Not Found")))</f>
        <v>Not Found</v>
      </c>
      <c r="N59" s="33" t="str">
        <f>IF(ISNUMBER(MATCH(C59,'July 9'!$D$2:$D$300,0)),"Found",IF(ISNUMBER(MATCH(E59,'July 9'!$E$2:$E$300,0)),"Found",IF(ISNUMBER(MATCH(D59,'July 9'!$F$2:$F$300,0)),"Found","Not Found")))</f>
        <v>Found</v>
      </c>
      <c r="O59" s="33" t="str">
        <f>IF(ISNUMBER(MATCH(C59,'July 10'!$D$2:$D$300,0)),"Found",IF(ISNUMBER(MATCH(E59,'July 10'!$E$2:$E$300,0)),"Found",IF(ISNUMBER(MATCH(D59,'July 10'!$F$2:$F$300,0)),"Found","Not Found")))</f>
        <v>Not Found</v>
      </c>
      <c r="P59" s="33" t="str">
        <f>IF(ISNUMBER(MATCH(C59,'July 11'!$D$2:$D$300,0)),"Found",IF(ISNUMBER(MATCH(E59,'July 11'!$E$2:$E$300,0)),"Found",IF(ISNUMBER(MATCH(D59,'July 11'!$F$2:$F$300,0)),"Found","Not Found")))</f>
        <v>Not Found</v>
      </c>
      <c r="Q59" s="33" t="str">
        <f>IF(ISNUMBER(MATCH(C59,'July 12'!$D$2:$D$300,0)),"Found",IF(ISNUMBER(MATCH(E59,'July 12'!$E$2:$E$300,0)),"Found",IF(ISNUMBER(MATCH(D59,'July 12'!$F$2:$F$300,0)),"Found","Not Found")))</f>
        <v>Not Found</v>
      </c>
      <c r="R59" s="33" t="str">
        <f>IF(ISNUMBER(MATCH(C59,'July 13'!$D$2:$D$300,0)),"Found",IF(ISNUMBER(MATCH(E59,'July 13'!$E$2:$E$300,0)),"Found",IF(ISNUMBER(MATCH(D59,'July 13'!$F$2:$F$300,0)),"Found","Not Found")))</f>
        <v>Not Found</v>
      </c>
      <c r="S59" s="33" t="str">
        <f>IF(ISNUMBER(MATCH(C59,'July 14'!$D$2:$D$300,0)),"Found",IF(ISNUMBER(MATCH(E59,'July 14'!$E$2:$E$300,0)),"Found",IF(ISNUMBER(MATCH(D59,'July 14'!$F$2:$F$300,0)),"Found","Not Found")))</f>
        <v>Not Found</v>
      </c>
      <c r="T59" s="33" t="str">
        <f>IF(ISNUMBER(MATCH(C59,'July 15'!$D$2:$D$300,0)),"Found",IF(ISNUMBER(MATCH(E59,'July 15'!$E$2:$E$300,0)),"Found",IF(ISNUMBER(MATCH(D59,'July 15'!$F$2:$F$300,0)),"Found","Not Found")))</f>
        <v>Found</v>
      </c>
      <c r="U59" s="33" t="str">
        <f>IF(ISNUMBER(MATCH(C59,'July 16'!$D$2:$D$300,0)),"Found",IF(ISNUMBER(MATCH(E59,'July 16'!$E$2:$E$300,0)),"Found",IF(ISNUMBER(MATCH(D59,'July 16'!$F$2:$F$300,0)),"Found","Not Found")))</f>
        <v>Not Found</v>
      </c>
      <c r="V59" s="33" t="str">
        <f>IF(ISNUMBER(MATCH(C59,'July 17'!$D$2:$D$300,0)),"Found",IF(ISNUMBER(MATCH(E59,'July 17'!$E$2:$E$300,0)),"Found",IF(ISNUMBER(MATCH(D59,'July 17'!$F$2:$F$300,0)),"Found","Not Found")))</f>
        <v>Found</v>
      </c>
      <c r="W59" s="33" t="str">
        <f>IF(ISNUMBER(MATCH(C59,'July 18'!$D$2:$D$300,0)),"Found",IF(ISNUMBER(MATCH(E59,'July 18'!$E$2:$E$300,0)),"Found",IF(ISNUMBER(MATCH(D59,'July 18'!$F$2:$F$300,0)),"Found","Not Found")))</f>
        <v>Not Found</v>
      </c>
      <c r="X59" s="33" t="str">
        <f>IF(ISNUMBER(MATCH(C59,'July 19'!$D$2:$D$300,0)),"Found",IF(ISNUMBER(MATCH(E59,'July 19'!$E$2:$E$300,0)),"Found",IF(ISNUMBER(MATCH(D59,'July 19'!$F$2:$F$300,0)),"Found","Not Found")))</f>
        <v>Not Found</v>
      </c>
      <c r="Y59" s="33" t="str">
        <f>IF(ISNUMBER(MATCH(C59,'July 20'!$D$2:$D$300,0)),"Found",IF(ISNUMBER(MATCH(E59,'July 20'!$E$2:$E$300,0)),"Found",IF(ISNUMBER(MATCH(D59,'July 20'!$F$2:$F$300,0)),"Found","Not Found")))</f>
        <v>Found</v>
      </c>
      <c r="Z59" s="33" t="str">
        <f>IF(ISNUMBER(MATCH(C59,'July 21'!$D$2:$D$300,0)),"Found",IF(ISNUMBER(MATCH(E59,'July 21'!$E$2:$E$300,0)),"Found",IF(ISNUMBER(MATCH(D59,'July 21'!$F$2:$F$300,0)),"Found","Not Found")))</f>
        <v>Found</v>
      </c>
      <c r="AA59" s="33" t="str">
        <f>IF(ISNUMBER(MATCH(C59,'July 22'!$D$2:$D$300,0)),"Found",IF(ISNUMBER(MATCH(E59,'July 22'!$E$2:$E$300,0)),"Found",IF(ISNUMBER(MATCH(D59,'July 22'!$F$2:$F$300,0)),"Found","Not Found")))</f>
        <v>Found</v>
      </c>
      <c r="AB59" s="33" t="str">
        <f>IF(ISNUMBER(MATCH(C59,'July 23'!$D$2:$D$300,0)),"Found",IF(ISNUMBER(MATCH(E59,'July 23'!$E$2:$E$300,0)),"Found",IF(ISNUMBER(MATCH(D59,'July 23'!$F$2:$F$300,0)),"Found","Not Found")))</f>
        <v>Found</v>
      </c>
      <c r="AC59" s="33" t="str">
        <f>IF(ISNUMBER(MATCH(C59,'July 24'!$D$2:$D$300,0)),"Found",IF(ISNUMBER(MATCH(E59,'July 24'!$E$2:$E$300,0)),"Found",IF(ISNUMBER(MATCH(D59,'July 24'!$F$2:$F$300,0)),"Found","Not Found")))</f>
        <v>Found</v>
      </c>
      <c r="AD59" s="33" t="str">
        <f>IF(ISNUMBER(MATCH(C59,'July 25'!$D$2:$D$300,0)),"Found",IF(ISNUMBER(MATCH(E59,'July 25'!$E$2:$E$300,0)),"Found",IF(ISNUMBER(MATCH(D59,'July 25'!$F$2:$F$300,0)),"Found","Not Found")))</f>
        <v>Not Found</v>
      </c>
      <c r="AE59" s="33" t="str">
        <f>IF(ISNUMBER(MATCH(C59,'July 26'!$D$2:$D$300,0)),"Found",IF(ISNUMBER(MATCH(E59,'July 26'!$E$2:$E$300,0)),"Found",IF(ISNUMBER(MATCH(D59,'July 26'!$F$2:$F$300,0)),"Found","Not Found")))</f>
        <v>Not Found</v>
      </c>
      <c r="AF59" s="33" t="str">
        <f>IF(ISNUMBER(MATCH(C59,'July 27'!$D$2:$D$300,0)),"Found",IF(ISNUMBER(MATCH(E59,'July 27'!$E$2:$E$300,0)),"Found",IF(ISNUMBER(MATCH(D59,'July 27'!$F$2:$F$300,0)),"Found","Not Found")))</f>
        <v>Not Found</v>
      </c>
      <c r="AG59" s="33" t="str">
        <f>IF(ISNUMBER(MATCH(C59,'July 28'!$D$2:$D$300,0)),"Found",IF(ISNUMBER(MATCH(E59,'July 28'!$E$2:$E$300,0)),"Found",IF(ISNUMBER(MATCH(D59,'July 28'!$F$2:$F$300,0)),"Found","Not Found")))</f>
        <v>Not Found</v>
      </c>
      <c r="AH59" s="33" t="str">
        <f>IF(ISNUMBER(MATCH(C59,'July 29'!$D$2:$D$300,0)),"Found",IF(ISNUMBER(MATCH(E59,'July 29'!$E$2:$E$300,0)),"Found",IF(ISNUMBER(MATCH(D59,'July 29'!$F$2:$F$300,0)),"Found","Not Found")))</f>
        <v>Found</v>
      </c>
      <c r="AI59" s="71" t="str">
        <f>IF(ISNUMBER(MATCH(C59,'July 30'!$D$2:$D$300,0)),"Found",IF(ISNUMBER(MATCH(E59,'July 30'!$E$2:$E$300,0)),"Found",IF(ISNUMBER(MATCH(D59,'July 30'!$F$2:$F$300,0)),"Found","Not Found")))</f>
        <v>Found</v>
      </c>
      <c r="AJ59" s="33" t="str">
        <f>IF(ISNUMBER(MATCH(C59,'July 31'!$D$2:$D$300,0)),"Found",IF(ISNUMBER(MATCH(E59,'July 31'!$E$2:$E$300,0)),"Found",IF(ISNUMBER(MATCH(D59,'July 31'!$F$2:$F$300,0)),"Found","Not Found")))</f>
        <v>Found</v>
      </c>
      <c r="AK59" s="23">
        <f t="shared" si="0"/>
        <v>14</v>
      </c>
    </row>
    <row r="60" spans="1:37" x14ac:dyDescent="0.25">
      <c r="A60" s="33" t="s">
        <v>859</v>
      </c>
      <c r="B60" s="34" t="s">
        <v>860</v>
      </c>
      <c r="C60" s="29">
        <f>VLOOKUP(B60,'PKII Employee Details'!$A$2:$F$474,3,FALSE)</f>
        <v>671</v>
      </c>
      <c r="D60" s="35" t="str">
        <f>VLOOKUP(B60,'PKII Employee Details'!$A$2:$F$474,4,FALSE)</f>
        <v>Matinao</v>
      </c>
      <c r="E60" s="35" t="str">
        <f>VLOOKUP(B60,'PKII Employee Details'!$A$2:$F$474,5,FALSE)</f>
        <v>Elwen</v>
      </c>
      <c r="F60" s="71" t="str">
        <f>IF(ISNUMBER(MATCH(C60,'July 1'!$D$2:$D$300,0)),"Found",IF(ISNUMBER(MATCH(E60,'July 1'!$E$2:$E$300,0)),"Found",IF(ISNUMBER(MATCH(D60,'July 1'!$F$2:$F$300,0)),"Found","Not Found")))</f>
        <v>Found</v>
      </c>
      <c r="G60" s="33" t="str">
        <f>IF(ISNUMBER(MATCH(C60,'July 2'!$D$2:$D$300,0)),"Found",IF(ISNUMBER(MATCH(E60,'July 2'!$E$2:$E$300,0)),"Found",IF(ISNUMBER(MATCH(D60,'July 2'!$F$2:$F$300,0)),"Found","Not Found")))</f>
        <v>Not Found</v>
      </c>
      <c r="H60" s="33" t="str">
        <f>IF(ISNUMBER(MATCH(C60,'July 3'!$D$2:$D$300,0)),"Found",IF(ISNUMBER(MATCH(E60,'July 3'!$E$2:$E$300,0)),"Found",IF(ISNUMBER(MATCH(D60,'July 3'!$F$2:$F$300,0)),"Found","Not Found")))</f>
        <v>Found</v>
      </c>
      <c r="I60" s="33" t="str">
        <f>IF(ISNUMBER(MATCH(C60,'July 4'!$D$2:$D$300,0)),"Found",IF(ISNUMBER(MATCH(E60,'July 4'!$E$2:$E$300,0)),"Found",IF(ISNUMBER(MATCH(D60,'July 4'!$F$2:$F$300,0)),"Found","Not Found")))</f>
        <v>Found</v>
      </c>
      <c r="J60" s="33" t="str">
        <f>IF(ISNUMBER(MATCH(C60,'July 5'!$D$2:$D$300,0)),"Found",IF(ISNUMBER(MATCH(E60,'July 5'!$E$2:$E$300,0)),"Found",IF(ISNUMBER(MATCH(D60,'July 5'!$F$2:$F$300,0)),"Found","Not Found")))</f>
        <v>Not Found</v>
      </c>
      <c r="K60" s="33" t="str">
        <f>IF(ISNUMBER(MATCH(C60,'July 6'!$D$2:$D$300,0)),"Found",IF(ISNUMBER(MATCH(E60,'July 6'!$E$2:$E$300,0)),"Found",IF(ISNUMBER(MATCH(D60,'July 6'!$F$2:$F$300,0)),"Found","Not Found")))</f>
        <v>Found</v>
      </c>
      <c r="L60" s="33" t="str">
        <f>IF(ISNUMBER(MATCH(C60,'July 7'!$D$2:$D$300,0)),"Found",IF(ISNUMBER(MATCH(E60,'July 7'!$E$2:$E$300,0)),"Found",IF(ISNUMBER(MATCH(D60,'July 7'!$F$2:$F$300,0)),"Found","Not Found")))</f>
        <v>Found</v>
      </c>
      <c r="M60" s="33" t="str">
        <f>IF(ISNUMBER(MATCH(C60,'July 8'!$D$2:$D$300,0)),"Found",IF(ISNUMBER(MATCH(E60,'July 8'!$E$2:$E$300,0)),"Found",IF(ISNUMBER(MATCH(D60,'July 8'!$F$2:$F$300,0)),"Found","Not Found")))</f>
        <v>Found</v>
      </c>
      <c r="N60" s="33" t="str">
        <f>IF(ISNUMBER(MATCH(C60,'July 9'!$D$2:$D$300,0)),"Found",IF(ISNUMBER(MATCH(E60,'July 9'!$E$2:$E$300,0)),"Found",IF(ISNUMBER(MATCH(D60,'July 9'!$F$2:$F$300,0)),"Found","Not Found")))</f>
        <v>Found</v>
      </c>
      <c r="O60" s="33" t="str">
        <f>IF(ISNUMBER(MATCH(C60,'July 10'!$D$2:$D$300,0)),"Found",IF(ISNUMBER(MATCH(E60,'July 10'!$E$2:$E$300,0)),"Found",IF(ISNUMBER(MATCH(D60,'July 10'!$F$2:$F$300,0)),"Found","Not Found")))</f>
        <v>Found</v>
      </c>
      <c r="P60" s="33" t="str">
        <f>IF(ISNUMBER(MATCH(C60,'July 11'!$D$2:$D$300,0)),"Found",IF(ISNUMBER(MATCH(E60,'July 11'!$E$2:$E$300,0)),"Found",IF(ISNUMBER(MATCH(D60,'July 11'!$F$2:$F$300,0)),"Found","Not Found")))</f>
        <v>Found</v>
      </c>
      <c r="Q60" s="33" t="str">
        <f>IF(ISNUMBER(MATCH(C60,'July 12'!$D$2:$D$300,0)),"Found",IF(ISNUMBER(MATCH(E60,'July 12'!$E$2:$E$300,0)),"Found",IF(ISNUMBER(MATCH(D60,'July 12'!$F$2:$F$300,0)),"Found","Not Found")))</f>
        <v>Not Found</v>
      </c>
      <c r="R60" s="33" t="str">
        <f>IF(ISNUMBER(MATCH(C60,'July 13'!$D$2:$D$300,0)),"Found",IF(ISNUMBER(MATCH(E60,'July 13'!$E$2:$E$300,0)),"Found",IF(ISNUMBER(MATCH(D60,'July 13'!$F$2:$F$300,0)),"Found","Not Found")))</f>
        <v>Found</v>
      </c>
      <c r="S60" s="33" t="str">
        <f>IF(ISNUMBER(MATCH(C60,'July 14'!$D$2:$D$300,0)),"Found",IF(ISNUMBER(MATCH(E60,'July 14'!$E$2:$E$300,0)),"Found",IF(ISNUMBER(MATCH(D60,'July 14'!$F$2:$F$300,0)),"Found","Not Found")))</f>
        <v>Found</v>
      </c>
      <c r="T60" s="33" t="str">
        <f>IF(ISNUMBER(MATCH(C60,'July 15'!$D$2:$D$300,0)),"Found",IF(ISNUMBER(MATCH(E60,'July 15'!$E$2:$E$300,0)),"Found",IF(ISNUMBER(MATCH(D60,'July 15'!$F$2:$F$300,0)),"Found","Not Found")))</f>
        <v>Found</v>
      </c>
      <c r="U60" s="33" t="str">
        <f>IF(ISNUMBER(MATCH(C60,'July 16'!$D$2:$D$300,0)),"Found",IF(ISNUMBER(MATCH(E60,'July 16'!$E$2:$E$300,0)),"Found",IF(ISNUMBER(MATCH(D60,'July 16'!$F$2:$F$300,0)),"Found","Not Found")))</f>
        <v>Found</v>
      </c>
      <c r="V60" s="33" t="str">
        <f>IF(ISNUMBER(MATCH(C60,'July 17'!$D$2:$D$300,0)),"Found",IF(ISNUMBER(MATCH(E60,'July 17'!$E$2:$E$300,0)),"Found",IF(ISNUMBER(MATCH(D60,'July 17'!$F$2:$F$300,0)),"Found","Not Found")))</f>
        <v>Found</v>
      </c>
      <c r="W60" s="33" t="str">
        <f>IF(ISNUMBER(MATCH(C60,'July 18'!$D$2:$D$300,0)),"Found",IF(ISNUMBER(MATCH(E60,'July 18'!$E$2:$E$300,0)),"Found",IF(ISNUMBER(MATCH(D60,'July 18'!$F$2:$F$300,0)),"Found","Not Found")))</f>
        <v>Not Found</v>
      </c>
      <c r="X60" s="33" t="str">
        <f>IF(ISNUMBER(MATCH(C60,'July 19'!$D$2:$D$300,0)),"Found",IF(ISNUMBER(MATCH(E60,'July 19'!$E$2:$E$300,0)),"Found",IF(ISNUMBER(MATCH(D60,'July 19'!$F$2:$F$300,0)),"Found","Not Found")))</f>
        <v>Not Found</v>
      </c>
      <c r="Y60" s="33" t="str">
        <f>IF(ISNUMBER(MATCH(C60,'July 20'!$D$2:$D$300,0)),"Found",IF(ISNUMBER(MATCH(E60,'July 20'!$E$2:$E$300,0)),"Found",IF(ISNUMBER(MATCH(D60,'July 20'!$F$2:$F$300,0)),"Found","Not Found")))</f>
        <v>Found</v>
      </c>
      <c r="Z60" s="33" t="str">
        <f>IF(ISNUMBER(MATCH(C60,'July 21'!$D$2:$D$300,0)),"Found",IF(ISNUMBER(MATCH(E60,'July 21'!$E$2:$E$300,0)),"Found",IF(ISNUMBER(MATCH(D60,'July 21'!$F$2:$F$300,0)),"Found","Not Found")))</f>
        <v>Found</v>
      </c>
      <c r="AA60" s="33" t="str">
        <f>IF(ISNUMBER(MATCH(C60,'July 22'!$D$2:$D$300,0)),"Found",IF(ISNUMBER(MATCH(E60,'July 22'!$E$2:$E$300,0)),"Found",IF(ISNUMBER(MATCH(D60,'July 22'!$F$2:$F$300,0)),"Found","Not Found")))</f>
        <v>Found</v>
      </c>
      <c r="AB60" s="33" t="str">
        <f>IF(ISNUMBER(MATCH(C60,'July 23'!$D$2:$D$300,0)),"Found",IF(ISNUMBER(MATCH(E60,'July 23'!$E$2:$E$300,0)),"Found",IF(ISNUMBER(MATCH(D60,'July 23'!$F$2:$F$300,0)),"Found","Not Found")))</f>
        <v>Found</v>
      </c>
      <c r="AC60" s="33" t="str">
        <f>IF(ISNUMBER(MATCH(C60,'July 24'!$D$2:$D$300,0)),"Found",IF(ISNUMBER(MATCH(E60,'July 24'!$E$2:$E$300,0)),"Found",IF(ISNUMBER(MATCH(D60,'July 24'!$F$2:$F$300,0)),"Found","Not Found")))</f>
        <v>Found</v>
      </c>
      <c r="AD60" s="33" t="str">
        <f>IF(ISNUMBER(MATCH(C60,'July 25'!$D$2:$D$300,0)),"Found",IF(ISNUMBER(MATCH(E60,'July 25'!$E$2:$E$300,0)),"Found",IF(ISNUMBER(MATCH(D60,'July 25'!$F$2:$F$300,0)),"Found","Not Found")))</f>
        <v>Found</v>
      </c>
      <c r="AE60" s="33" t="str">
        <f>IF(ISNUMBER(MATCH(C60,'July 26'!$D$2:$D$300,0)),"Found",IF(ISNUMBER(MATCH(E60,'July 26'!$E$2:$E$300,0)),"Found",IF(ISNUMBER(MATCH(D60,'July 26'!$F$2:$F$300,0)),"Found","Not Found")))</f>
        <v>Not Found</v>
      </c>
      <c r="AF60" s="33" t="str">
        <f>IF(ISNUMBER(MATCH(C60,'July 27'!$D$2:$D$300,0)),"Found",IF(ISNUMBER(MATCH(E60,'July 27'!$E$2:$E$300,0)),"Found",IF(ISNUMBER(MATCH(D60,'July 27'!$F$2:$F$300,0)),"Found","Not Found")))</f>
        <v>Not Found</v>
      </c>
      <c r="AG60" s="33" t="str">
        <f>IF(ISNUMBER(MATCH(C60,'July 28'!$D$2:$D$300,0)),"Found",IF(ISNUMBER(MATCH(E60,'July 28'!$E$2:$E$300,0)),"Found",IF(ISNUMBER(MATCH(D60,'July 28'!$F$2:$F$300,0)),"Found","Not Found")))</f>
        <v>Not Found</v>
      </c>
      <c r="AH60" s="33" t="str">
        <f>IF(ISNUMBER(MATCH(C60,'July 29'!$D$2:$D$300,0)),"Found",IF(ISNUMBER(MATCH(E60,'July 29'!$E$2:$E$300,0)),"Found",IF(ISNUMBER(MATCH(D60,'July 29'!$F$2:$F$300,0)),"Found","Not Found")))</f>
        <v>Not Found</v>
      </c>
      <c r="AI60" s="71" t="str">
        <f>IF(ISNUMBER(MATCH(C60,'July 30'!$D$2:$D$300,0)),"Found",IF(ISNUMBER(MATCH(E60,'July 30'!$E$2:$E$300,0)),"Found",IF(ISNUMBER(MATCH(D60,'July 30'!$F$2:$F$300,0)),"Found","Not Found")))</f>
        <v>Found</v>
      </c>
      <c r="AJ60" s="33" t="str">
        <f>IF(ISNUMBER(MATCH(C60,'July 31'!$D$2:$D$300,0)),"Found",IF(ISNUMBER(MATCH(E60,'July 31'!$E$2:$E$300,0)),"Found",IF(ISNUMBER(MATCH(D60,'July 31'!$F$2:$F$300,0)),"Found","Not Found")))</f>
        <v>Found</v>
      </c>
      <c r="AK60" s="23">
        <f t="shared" si="0"/>
        <v>22</v>
      </c>
    </row>
    <row r="61" spans="1:37" x14ac:dyDescent="0.25">
      <c r="A61" s="33" t="s">
        <v>861</v>
      </c>
      <c r="B61" s="34" t="s">
        <v>862</v>
      </c>
      <c r="C61" s="29">
        <f>VLOOKUP(B61,'PKII Employee Details'!$A$2:$F$474,3,FALSE)</f>
        <v>758</v>
      </c>
      <c r="D61" s="35" t="str">
        <f>VLOOKUP(B61,'PKII Employee Details'!$A$2:$F$474,4,FALSE)</f>
        <v>Mendiola</v>
      </c>
      <c r="E61" s="35" t="str">
        <f>VLOOKUP(B61,'PKII Employee Details'!$A$2:$F$474,5,FALSE)</f>
        <v>Camille Jasel</v>
      </c>
      <c r="F61" s="71" t="str">
        <f>IF(ISNUMBER(MATCH(C61,'July 1'!$D$2:$D$300,0)),"Found",IF(ISNUMBER(MATCH(E61,'July 1'!$E$2:$E$300,0)),"Found",IF(ISNUMBER(MATCH(D61,'July 1'!$F$2:$F$300,0)),"Found","Not Found")))</f>
        <v>Found</v>
      </c>
      <c r="G61" s="33" t="str">
        <f>IF(ISNUMBER(MATCH(C61,'July 2'!$D$2:$D$300,0)),"Found",IF(ISNUMBER(MATCH(E61,'July 2'!$E$2:$E$300,0)),"Found",IF(ISNUMBER(MATCH(D61,'July 2'!$F$2:$F$300,0)),"Found","Not Found")))</f>
        <v>Found</v>
      </c>
      <c r="H61" s="33" t="str">
        <f>IF(ISNUMBER(MATCH(C61,'July 3'!$D$2:$D$300,0)),"Found",IF(ISNUMBER(MATCH(E61,'July 3'!$E$2:$E$300,0)),"Found",IF(ISNUMBER(MATCH(D61,'July 3'!$F$2:$F$300,0)),"Found","Not Found")))</f>
        <v>Found</v>
      </c>
      <c r="I61" s="33" t="str">
        <f>IF(ISNUMBER(MATCH(C61,'July 4'!$D$2:$D$300,0)),"Found",IF(ISNUMBER(MATCH(E61,'July 4'!$E$2:$E$300,0)),"Found",IF(ISNUMBER(MATCH(D61,'July 4'!$F$2:$F$300,0)),"Found","Not Found")))</f>
        <v>Not Found</v>
      </c>
      <c r="J61" s="33" t="str">
        <f>IF(ISNUMBER(MATCH(C61,'July 5'!$D$2:$D$300,0)),"Found",IF(ISNUMBER(MATCH(E61,'July 5'!$E$2:$E$300,0)),"Found",IF(ISNUMBER(MATCH(D61,'July 5'!$F$2:$F$300,0)),"Found","Not Found")))</f>
        <v>Found</v>
      </c>
      <c r="K61" s="33" t="str">
        <f>IF(ISNUMBER(MATCH(C61,'July 6'!$D$2:$D$300,0)),"Found",IF(ISNUMBER(MATCH(E61,'July 6'!$E$2:$E$300,0)),"Found",IF(ISNUMBER(MATCH(D61,'July 6'!$F$2:$F$300,0)),"Found","Not Found")))</f>
        <v>Found</v>
      </c>
      <c r="L61" s="33" t="str">
        <f>IF(ISNUMBER(MATCH(C61,'July 7'!$D$2:$D$300,0)),"Found",IF(ISNUMBER(MATCH(E61,'July 7'!$E$2:$E$300,0)),"Found",IF(ISNUMBER(MATCH(D61,'July 7'!$F$2:$F$300,0)),"Found","Not Found")))</f>
        <v>Found</v>
      </c>
      <c r="M61" s="33" t="str">
        <f>IF(ISNUMBER(MATCH(C61,'July 8'!$D$2:$D$300,0)),"Found",IF(ISNUMBER(MATCH(E61,'July 8'!$E$2:$E$300,0)),"Found",IF(ISNUMBER(MATCH(D61,'July 8'!$F$2:$F$300,0)),"Found","Not Found")))</f>
        <v>Found</v>
      </c>
      <c r="N61" s="33" t="str">
        <f>IF(ISNUMBER(MATCH(C61,'July 9'!$D$2:$D$300,0)),"Found",IF(ISNUMBER(MATCH(E61,'July 9'!$E$2:$E$300,0)),"Found",IF(ISNUMBER(MATCH(D61,'July 9'!$F$2:$F$300,0)),"Found","Not Found")))</f>
        <v>Found</v>
      </c>
      <c r="O61" s="33" t="str">
        <f>IF(ISNUMBER(MATCH(C61,'July 10'!$D$2:$D$300,0)),"Found",IF(ISNUMBER(MATCH(E61,'July 10'!$E$2:$E$300,0)),"Found",IF(ISNUMBER(MATCH(D61,'July 10'!$F$2:$F$300,0)),"Found","Not Found")))</f>
        <v>Found</v>
      </c>
      <c r="P61" s="33" t="str">
        <f>IF(ISNUMBER(MATCH(C61,'July 11'!$D$2:$D$300,0)),"Found",IF(ISNUMBER(MATCH(E61,'July 11'!$E$2:$E$300,0)),"Found",IF(ISNUMBER(MATCH(D61,'July 11'!$F$2:$F$300,0)),"Found","Not Found")))</f>
        <v>Not Found</v>
      </c>
      <c r="Q61" s="33" t="str">
        <f>IF(ISNUMBER(MATCH(C61,'July 12'!$D$2:$D$300,0)),"Found",IF(ISNUMBER(MATCH(E61,'July 12'!$E$2:$E$300,0)),"Found",IF(ISNUMBER(MATCH(D61,'July 12'!$F$2:$F$300,0)),"Found","Not Found")))</f>
        <v>Found</v>
      </c>
      <c r="R61" s="33" t="str">
        <f>IF(ISNUMBER(MATCH(C61,'July 13'!$D$2:$D$300,0)),"Found",IF(ISNUMBER(MATCH(E61,'July 13'!$E$2:$E$300,0)),"Found",IF(ISNUMBER(MATCH(D61,'July 13'!$F$2:$F$300,0)),"Found","Not Found")))</f>
        <v>Found</v>
      </c>
      <c r="S61" s="33" t="str">
        <f>IF(ISNUMBER(MATCH(C61,'July 14'!$D$2:$D$300,0)),"Found",IF(ISNUMBER(MATCH(E61,'July 14'!$E$2:$E$300,0)),"Found",IF(ISNUMBER(MATCH(D61,'July 14'!$F$2:$F$300,0)),"Found","Not Found")))</f>
        <v>Found</v>
      </c>
      <c r="T61" s="33" t="str">
        <f>IF(ISNUMBER(MATCH(C61,'July 15'!$D$2:$D$300,0)),"Found",IF(ISNUMBER(MATCH(E61,'July 15'!$E$2:$E$300,0)),"Found",IF(ISNUMBER(MATCH(D61,'July 15'!$F$2:$F$300,0)),"Found","Not Found")))</f>
        <v>Found</v>
      </c>
      <c r="U61" s="33" t="str">
        <f>IF(ISNUMBER(MATCH(C61,'July 16'!$D$2:$D$300,0)),"Found",IF(ISNUMBER(MATCH(E61,'July 16'!$E$2:$E$300,0)),"Found",IF(ISNUMBER(MATCH(D61,'July 16'!$F$2:$F$300,0)),"Found","Not Found")))</f>
        <v>Found</v>
      </c>
      <c r="V61" s="33" t="str">
        <f>IF(ISNUMBER(MATCH(C61,'July 17'!$D$2:$D$300,0)),"Found",IF(ISNUMBER(MATCH(E61,'July 17'!$E$2:$E$300,0)),"Found",IF(ISNUMBER(MATCH(D61,'July 17'!$F$2:$F$300,0)),"Found","Not Found")))</f>
        <v>Found</v>
      </c>
      <c r="W61" s="33" t="str">
        <f>IF(ISNUMBER(MATCH(C61,'July 18'!$D$2:$D$300,0)),"Found",IF(ISNUMBER(MATCH(E61,'July 18'!$E$2:$E$300,0)),"Found",IF(ISNUMBER(MATCH(D61,'July 18'!$F$2:$F$300,0)),"Found","Not Found")))</f>
        <v>Not Found</v>
      </c>
      <c r="X61" s="33" t="str">
        <f>IF(ISNUMBER(MATCH(C61,'July 19'!$D$2:$D$300,0)),"Found",IF(ISNUMBER(MATCH(E61,'July 19'!$E$2:$E$300,0)),"Found",IF(ISNUMBER(MATCH(D61,'July 19'!$F$2:$F$300,0)),"Found","Not Found")))</f>
        <v>Not Found</v>
      </c>
      <c r="Y61" s="33" t="str">
        <f>IF(ISNUMBER(MATCH(C61,'July 20'!$D$2:$D$300,0)),"Found",IF(ISNUMBER(MATCH(E61,'July 20'!$E$2:$E$300,0)),"Found",IF(ISNUMBER(MATCH(D61,'July 20'!$F$2:$F$300,0)),"Found","Not Found")))</f>
        <v>Found</v>
      </c>
      <c r="Z61" s="33" t="str">
        <f>IF(ISNUMBER(MATCH(C61,'July 21'!$D$2:$D$300,0)),"Found",IF(ISNUMBER(MATCH(E61,'July 21'!$E$2:$E$300,0)),"Found",IF(ISNUMBER(MATCH(D61,'July 21'!$F$2:$F$300,0)),"Found","Not Found")))</f>
        <v>Found</v>
      </c>
      <c r="AA61" s="33" t="str">
        <f>IF(ISNUMBER(MATCH(C61,'July 22'!$D$2:$D$300,0)),"Found",IF(ISNUMBER(MATCH(E61,'July 22'!$E$2:$E$300,0)),"Found",IF(ISNUMBER(MATCH(D61,'July 22'!$F$2:$F$300,0)),"Found","Not Found")))</f>
        <v>Not Found</v>
      </c>
      <c r="AB61" s="33" t="str">
        <f>IF(ISNUMBER(MATCH(C61,'July 23'!$D$2:$D$300,0)),"Found",IF(ISNUMBER(MATCH(E61,'July 23'!$E$2:$E$300,0)),"Found",IF(ISNUMBER(MATCH(D61,'July 23'!$F$2:$F$300,0)),"Found","Not Found")))</f>
        <v>Found</v>
      </c>
      <c r="AC61" s="33" t="str">
        <f>IF(ISNUMBER(MATCH(C61,'July 24'!$D$2:$D$300,0)),"Found",IF(ISNUMBER(MATCH(E61,'July 24'!$E$2:$E$300,0)),"Found",IF(ISNUMBER(MATCH(D61,'July 24'!$F$2:$F$300,0)),"Found","Not Found")))</f>
        <v>Found</v>
      </c>
      <c r="AD61" s="33" t="str">
        <f>IF(ISNUMBER(MATCH(C61,'July 25'!$D$2:$D$300,0)),"Found",IF(ISNUMBER(MATCH(E61,'July 25'!$E$2:$E$300,0)),"Found",IF(ISNUMBER(MATCH(D61,'July 25'!$F$2:$F$300,0)),"Found","Not Found")))</f>
        <v>Not Found</v>
      </c>
      <c r="AE61" s="33" t="str">
        <f>IF(ISNUMBER(MATCH(C61,'July 26'!$D$2:$D$300,0)),"Found",IF(ISNUMBER(MATCH(E61,'July 26'!$E$2:$E$300,0)),"Found",IF(ISNUMBER(MATCH(D61,'July 26'!$F$2:$F$300,0)),"Found","Not Found")))</f>
        <v>Not Found</v>
      </c>
      <c r="AF61" s="33" t="str">
        <f>IF(ISNUMBER(MATCH(C61,'July 27'!$D$2:$D$300,0)),"Found",IF(ISNUMBER(MATCH(E61,'July 27'!$E$2:$E$300,0)),"Found",IF(ISNUMBER(MATCH(D61,'July 27'!$F$2:$F$300,0)),"Found","Not Found")))</f>
        <v>Not Found</v>
      </c>
      <c r="AG61" s="33" t="str">
        <f>IF(ISNUMBER(MATCH(C61,'July 28'!$D$2:$D$300,0)),"Found",IF(ISNUMBER(MATCH(E61,'July 28'!$E$2:$E$300,0)),"Found",IF(ISNUMBER(MATCH(D61,'July 28'!$F$2:$F$300,0)),"Found","Not Found")))</f>
        <v>Found</v>
      </c>
      <c r="AH61" s="33" t="str">
        <f>IF(ISNUMBER(MATCH(C61,'July 29'!$D$2:$D$300,0)),"Found",IF(ISNUMBER(MATCH(E61,'July 29'!$E$2:$E$300,0)),"Found",IF(ISNUMBER(MATCH(D61,'July 29'!$F$2:$F$300,0)),"Found","Not Found")))</f>
        <v>Not Found</v>
      </c>
      <c r="AI61" s="71" t="str">
        <f>IF(ISNUMBER(MATCH(C61,'July 30'!$D$2:$D$300,0)),"Found",IF(ISNUMBER(MATCH(E61,'July 30'!$E$2:$E$300,0)),"Found",IF(ISNUMBER(MATCH(D61,'July 30'!$F$2:$F$300,0)),"Found","Not Found")))</f>
        <v>Found</v>
      </c>
      <c r="AJ61" s="33" t="str">
        <f>IF(ISNUMBER(MATCH(C61,'July 31'!$D$2:$D$300,0)),"Found",IF(ISNUMBER(MATCH(E61,'July 31'!$E$2:$E$300,0)),"Found",IF(ISNUMBER(MATCH(D61,'July 31'!$F$2:$F$300,0)),"Found","Not Found")))</f>
        <v>Not Found</v>
      </c>
      <c r="AK61" s="23">
        <f t="shared" si="0"/>
        <v>21</v>
      </c>
    </row>
    <row r="62" spans="1:37" x14ac:dyDescent="0.25">
      <c r="A62" s="33" t="s">
        <v>863</v>
      </c>
      <c r="B62" s="34" t="s">
        <v>864</v>
      </c>
      <c r="C62" s="29">
        <f>VLOOKUP(B62,'PKII Employee Details'!$A$2:$F$474,3,FALSE)</f>
        <v>675</v>
      </c>
      <c r="D62" s="35" t="str">
        <f>VLOOKUP(B62,'PKII Employee Details'!$A$2:$F$474,4,FALSE)</f>
        <v>Miculob</v>
      </c>
      <c r="E62" s="35" t="str">
        <f>VLOOKUP(B62,'PKII Employee Details'!$A$2:$F$474,5,FALSE)</f>
        <v>Meriam</v>
      </c>
      <c r="F62" s="71" t="str">
        <f>IF(ISNUMBER(MATCH(C62,'July 1'!$D$2:$D$300,0)),"Found",IF(ISNUMBER(MATCH(E62,'July 1'!$E$2:$E$300,0)),"Found",IF(ISNUMBER(MATCH(D62,'July 1'!$F$2:$F$300,0)),"Found","Not Found")))</f>
        <v>Not Found</v>
      </c>
      <c r="G62" s="33" t="str">
        <f>IF(ISNUMBER(MATCH(C62,'July 2'!$D$2:$D$300,0)),"Found",IF(ISNUMBER(MATCH(E62,'July 2'!$E$2:$E$300,0)),"Found",IF(ISNUMBER(MATCH(D62,'July 2'!$F$2:$F$300,0)),"Found","Not Found")))</f>
        <v>Not Found</v>
      </c>
      <c r="H62" s="33" t="str">
        <f>IF(ISNUMBER(MATCH(C62,'July 3'!$D$2:$D$300,0)),"Found",IF(ISNUMBER(MATCH(E62,'July 3'!$E$2:$E$300,0)),"Found",IF(ISNUMBER(MATCH(D62,'July 3'!$F$2:$F$300,0)),"Found","Not Found")))</f>
        <v>Not Found</v>
      </c>
      <c r="I62" s="33" t="str">
        <f>IF(ISNUMBER(MATCH(C62,'July 4'!$D$2:$D$300,0)),"Found",IF(ISNUMBER(MATCH(E62,'July 4'!$E$2:$E$300,0)),"Found",IF(ISNUMBER(MATCH(D62,'July 4'!$F$2:$F$300,0)),"Found","Not Found")))</f>
        <v>Not Found</v>
      </c>
      <c r="J62" s="33" t="str">
        <f>IF(ISNUMBER(MATCH(C62,'July 5'!$D$2:$D$300,0)),"Found",IF(ISNUMBER(MATCH(E62,'July 5'!$E$2:$E$300,0)),"Found",IF(ISNUMBER(MATCH(D62,'July 5'!$F$2:$F$300,0)),"Found","Not Found")))</f>
        <v>Not Found</v>
      </c>
      <c r="K62" s="33" t="str">
        <f>IF(ISNUMBER(MATCH(C62,'July 6'!$D$2:$D$300,0)),"Found",IF(ISNUMBER(MATCH(E62,'July 6'!$E$2:$E$300,0)),"Found",IF(ISNUMBER(MATCH(D62,'July 6'!$F$2:$F$300,0)),"Found","Not Found")))</f>
        <v>Not Found</v>
      </c>
      <c r="L62" s="33" t="str">
        <f>IF(ISNUMBER(MATCH(C62,'July 7'!$D$2:$D$300,0)),"Found",IF(ISNUMBER(MATCH(E62,'July 7'!$E$2:$E$300,0)),"Found",IF(ISNUMBER(MATCH(D62,'July 7'!$F$2:$F$300,0)),"Found","Not Found")))</f>
        <v>Not Found</v>
      </c>
      <c r="M62" s="33" t="str">
        <f>IF(ISNUMBER(MATCH(C62,'July 8'!$D$2:$D$300,0)),"Found",IF(ISNUMBER(MATCH(E62,'July 8'!$E$2:$E$300,0)),"Found",IF(ISNUMBER(MATCH(D62,'July 8'!$F$2:$F$300,0)),"Found","Not Found")))</f>
        <v>Not Found</v>
      </c>
      <c r="N62" s="33" t="str">
        <f>IF(ISNUMBER(MATCH(C62,'July 9'!$D$2:$D$300,0)),"Found",IF(ISNUMBER(MATCH(E62,'July 9'!$E$2:$E$300,0)),"Found",IF(ISNUMBER(MATCH(D62,'July 9'!$F$2:$F$300,0)),"Found","Not Found")))</f>
        <v>Not Found</v>
      </c>
      <c r="O62" s="33" t="str">
        <f>IF(ISNUMBER(MATCH(C62,'July 10'!$D$2:$D$300,0)),"Found",IF(ISNUMBER(MATCH(E62,'July 10'!$E$2:$E$300,0)),"Found",IF(ISNUMBER(MATCH(D62,'July 10'!$F$2:$F$300,0)),"Found","Not Found")))</f>
        <v>Not Found</v>
      </c>
      <c r="P62" s="33" t="str">
        <f>IF(ISNUMBER(MATCH(C62,'July 11'!$D$2:$D$300,0)),"Found",IF(ISNUMBER(MATCH(E62,'July 11'!$E$2:$E$300,0)),"Found",IF(ISNUMBER(MATCH(D62,'July 11'!$F$2:$F$300,0)),"Found","Not Found")))</f>
        <v>Not Found</v>
      </c>
      <c r="Q62" s="33" t="str">
        <f>IF(ISNUMBER(MATCH(C62,'July 12'!$D$2:$D$300,0)),"Found",IF(ISNUMBER(MATCH(E62,'July 12'!$E$2:$E$300,0)),"Found",IF(ISNUMBER(MATCH(D62,'July 12'!$F$2:$F$300,0)),"Found","Not Found")))</f>
        <v>Not Found</v>
      </c>
      <c r="R62" s="33" t="str">
        <f>IF(ISNUMBER(MATCH(C62,'July 13'!$D$2:$D$300,0)),"Found",IF(ISNUMBER(MATCH(E62,'July 13'!$E$2:$E$300,0)),"Found",IF(ISNUMBER(MATCH(D62,'July 13'!$F$2:$F$300,0)),"Found","Not Found")))</f>
        <v>Not Found</v>
      </c>
      <c r="S62" s="33" t="str">
        <f>IF(ISNUMBER(MATCH(C62,'July 14'!$D$2:$D$300,0)),"Found",IF(ISNUMBER(MATCH(E62,'July 14'!$E$2:$E$300,0)),"Found",IF(ISNUMBER(MATCH(D62,'July 14'!$F$2:$F$300,0)),"Found","Not Found")))</f>
        <v>Not Found</v>
      </c>
      <c r="T62" s="33" t="str">
        <f>IF(ISNUMBER(MATCH(C62,'July 15'!$D$2:$D$300,0)),"Found",IF(ISNUMBER(MATCH(E62,'July 15'!$E$2:$E$300,0)),"Found",IF(ISNUMBER(MATCH(D62,'July 15'!$F$2:$F$300,0)),"Found","Not Found")))</f>
        <v>Not Found</v>
      </c>
      <c r="U62" s="33" t="str">
        <f>IF(ISNUMBER(MATCH(C62,'July 16'!$D$2:$D$300,0)),"Found",IF(ISNUMBER(MATCH(E62,'July 16'!$E$2:$E$300,0)),"Found",IF(ISNUMBER(MATCH(D62,'July 16'!$F$2:$F$300,0)),"Found","Not Found")))</f>
        <v>Not Found</v>
      </c>
      <c r="V62" s="33" t="str">
        <f>IF(ISNUMBER(MATCH(C62,'July 17'!$D$2:$D$300,0)),"Found",IF(ISNUMBER(MATCH(E62,'July 17'!$E$2:$E$300,0)),"Found",IF(ISNUMBER(MATCH(D62,'July 17'!$F$2:$F$300,0)),"Found","Not Found")))</f>
        <v>Not Found</v>
      </c>
      <c r="W62" s="33" t="str">
        <f>IF(ISNUMBER(MATCH(C62,'July 18'!$D$2:$D$300,0)),"Found",IF(ISNUMBER(MATCH(E62,'July 18'!$E$2:$E$300,0)),"Found",IF(ISNUMBER(MATCH(D62,'July 18'!$F$2:$F$300,0)),"Found","Not Found")))</f>
        <v>Not Found</v>
      </c>
      <c r="X62" s="33" t="str">
        <f>IF(ISNUMBER(MATCH(C62,'July 19'!$D$2:$D$300,0)),"Found",IF(ISNUMBER(MATCH(E62,'July 19'!$E$2:$E$300,0)),"Found",IF(ISNUMBER(MATCH(D62,'July 19'!$F$2:$F$300,0)),"Found","Not Found")))</f>
        <v>Not Found</v>
      </c>
      <c r="Y62" s="33" t="str">
        <f>IF(ISNUMBER(MATCH(C62,'July 20'!$D$2:$D$300,0)),"Found",IF(ISNUMBER(MATCH(E62,'July 20'!$E$2:$E$300,0)),"Found",IF(ISNUMBER(MATCH(D62,'July 20'!$F$2:$F$300,0)),"Found","Not Found")))</f>
        <v>Not Found</v>
      </c>
      <c r="Z62" s="33" t="str">
        <f>IF(ISNUMBER(MATCH(C62,'July 21'!$D$2:$D$300,0)),"Found",IF(ISNUMBER(MATCH(E62,'July 21'!$E$2:$E$300,0)),"Found",IF(ISNUMBER(MATCH(D62,'July 21'!$F$2:$F$300,0)),"Found","Not Found")))</f>
        <v>Not Found</v>
      </c>
      <c r="AA62" s="33" t="str">
        <f>IF(ISNUMBER(MATCH(C62,'July 22'!$D$2:$D$300,0)),"Found",IF(ISNUMBER(MATCH(E62,'July 22'!$E$2:$E$300,0)),"Found",IF(ISNUMBER(MATCH(D62,'July 22'!$F$2:$F$300,0)),"Found","Not Found")))</f>
        <v>Not Found</v>
      </c>
      <c r="AB62" s="33" t="str">
        <f>IF(ISNUMBER(MATCH(C62,'July 23'!$D$2:$D$300,0)),"Found",IF(ISNUMBER(MATCH(E62,'July 23'!$E$2:$E$300,0)),"Found",IF(ISNUMBER(MATCH(D62,'July 23'!$F$2:$F$300,0)),"Found","Not Found")))</f>
        <v>Not Found</v>
      </c>
      <c r="AC62" s="33" t="str">
        <f>IF(ISNUMBER(MATCH(C62,'July 24'!$D$2:$D$300,0)),"Found",IF(ISNUMBER(MATCH(E62,'July 24'!$E$2:$E$300,0)),"Found",IF(ISNUMBER(MATCH(D62,'July 24'!$F$2:$F$300,0)),"Found","Not Found")))</f>
        <v>Not Found</v>
      </c>
      <c r="AD62" s="33" t="str">
        <f>IF(ISNUMBER(MATCH(C62,'July 25'!$D$2:$D$300,0)),"Found",IF(ISNUMBER(MATCH(E62,'July 25'!$E$2:$E$300,0)),"Found",IF(ISNUMBER(MATCH(D62,'July 25'!$F$2:$F$300,0)),"Found","Not Found")))</f>
        <v>Not Found</v>
      </c>
      <c r="AE62" s="33" t="str">
        <f>IF(ISNUMBER(MATCH(C62,'July 26'!$D$2:$D$300,0)),"Found",IF(ISNUMBER(MATCH(E62,'July 26'!$E$2:$E$300,0)),"Found",IF(ISNUMBER(MATCH(D62,'July 26'!$F$2:$F$300,0)),"Found","Not Found")))</f>
        <v>Not Found</v>
      </c>
      <c r="AF62" s="33" t="str">
        <f>IF(ISNUMBER(MATCH(C62,'July 27'!$D$2:$D$300,0)),"Found",IF(ISNUMBER(MATCH(E62,'July 27'!$E$2:$E$300,0)),"Found",IF(ISNUMBER(MATCH(D62,'July 27'!$F$2:$F$300,0)),"Found","Not Found")))</f>
        <v>Not Found</v>
      </c>
      <c r="AG62" s="33" t="str">
        <f>IF(ISNUMBER(MATCH(C62,'July 28'!$D$2:$D$300,0)),"Found",IF(ISNUMBER(MATCH(E62,'July 28'!$E$2:$E$300,0)),"Found",IF(ISNUMBER(MATCH(D62,'July 28'!$F$2:$F$300,0)),"Found","Not Found")))</f>
        <v>Not Found</v>
      </c>
      <c r="AH62" s="33" t="str">
        <f>IF(ISNUMBER(MATCH(C62,'July 29'!$D$2:$D$300,0)),"Found",IF(ISNUMBER(MATCH(E62,'July 29'!$E$2:$E$300,0)),"Found",IF(ISNUMBER(MATCH(D62,'July 29'!$F$2:$F$300,0)),"Found","Not Found")))</f>
        <v>Not Found</v>
      </c>
      <c r="AI62" s="71" t="str">
        <f>IF(ISNUMBER(MATCH(C62,'July 30'!$D$2:$D$300,0)),"Found",IF(ISNUMBER(MATCH(E62,'July 30'!$E$2:$E$300,0)),"Found",IF(ISNUMBER(MATCH(D62,'July 30'!$F$2:$F$300,0)),"Found","Not Found")))</f>
        <v>Not Found</v>
      </c>
      <c r="AJ62" s="33" t="str">
        <f>IF(ISNUMBER(MATCH(C62,'July 31'!$D$2:$D$300,0)),"Found",IF(ISNUMBER(MATCH(E62,'July 31'!$E$2:$E$300,0)),"Found",IF(ISNUMBER(MATCH(D62,'July 31'!$F$2:$F$300,0)),"Found","Not Found")))</f>
        <v>Not Found</v>
      </c>
      <c r="AK62" s="23">
        <f t="shared" si="0"/>
        <v>0</v>
      </c>
    </row>
    <row r="63" spans="1:37" x14ac:dyDescent="0.25">
      <c r="A63" s="33" t="s">
        <v>865</v>
      </c>
      <c r="B63" s="34" t="s">
        <v>866</v>
      </c>
      <c r="C63" s="29">
        <f>VLOOKUP(B63,'PKII Employee Details'!$A$2:$F$474,3,FALSE)</f>
        <v>505</v>
      </c>
      <c r="D63" s="35" t="str">
        <f>VLOOKUP(B63,'PKII Employee Details'!$A$2:$F$474,4,FALSE)</f>
        <v>Mijares</v>
      </c>
      <c r="E63" s="35" t="str">
        <f>VLOOKUP(B63,'PKII Employee Details'!$A$2:$F$474,5,FALSE)</f>
        <v>Glenn</v>
      </c>
      <c r="F63" s="71" t="str">
        <f>IF(ISNUMBER(MATCH(C63,'July 1'!$D$2:$D$300,0)),"Found",IF(ISNUMBER(MATCH(E63,'July 1'!$E$2:$E$300,0)),"Found",IF(ISNUMBER(MATCH(D63,'July 1'!$F$2:$F$300,0)),"Found","Not Found")))</f>
        <v>Found</v>
      </c>
      <c r="G63" s="33" t="str">
        <f>IF(ISNUMBER(MATCH(C63,'July 2'!$D$2:$D$300,0)),"Found",IF(ISNUMBER(MATCH(E63,'July 2'!$E$2:$E$300,0)),"Found",IF(ISNUMBER(MATCH(D63,'July 2'!$F$2:$F$300,0)),"Found","Not Found")))</f>
        <v>Not Found</v>
      </c>
      <c r="H63" s="33" t="str">
        <f>IF(ISNUMBER(MATCH(C63,'July 3'!$D$2:$D$300,0)),"Found",IF(ISNUMBER(MATCH(E63,'July 3'!$E$2:$E$300,0)),"Found",IF(ISNUMBER(MATCH(D63,'July 3'!$F$2:$F$300,0)),"Found","Not Found")))</f>
        <v>Found</v>
      </c>
      <c r="I63" s="33" t="str">
        <f>IF(ISNUMBER(MATCH(C63,'July 4'!$D$2:$D$300,0)),"Found",IF(ISNUMBER(MATCH(E63,'July 4'!$E$2:$E$300,0)),"Found",IF(ISNUMBER(MATCH(D63,'July 4'!$F$2:$F$300,0)),"Found","Not Found")))</f>
        <v>Found</v>
      </c>
      <c r="J63" s="33" t="str">
        <f>IF(ISNUMBER(MATCH(C63,'July 5'!$D$2:$D$300,0)),"Found",IF(ISNUMBER(MATCH(E63,'July 5'!$E$2:$E$300,0)),"Found",IF(ISNUMBER(MATCH(D63,'July 5'!$F$2:$F$300,0)),"Found","Not Found")))</f>
        <v>Not Found</v>
      </c>
      <c r="K63" s="33" t="str">
        <f>IF(ISNUMBER(MATCH(C63,'July 6'!$D$2:$D$300,0)),"Found",IF(ISNUMBER(MATCH(E63,'July 6'!$E$2:$E$300,0)),"Found",IF(ISNUMBER(MATCH(D63,'July 6'!$F$2:$F$300,0)),"Found","Not Found")))</f>
        <v>Found</v>
      </c>
      <c r="L63" s="33" t="str">
        <f>IF(ISNUMBER(MATCH(C63,'July 7'!$D$2:$D$300,0)),"Found",IF(ISNUMBER(MATCH(E63,'July 7'!$E$2:$E$300,0)),"Found",IF(ISNUMBER(MATCH(D63,'July 7'!$F$2:$F$300,0)),"Found","Not Found")))</f>
        <v>Found</v>
      </c>
      <c r="M63" s="33" t="str">
        <f>IF(ISNUMBER(MATCH(C63,'July 8'!$D$2:$D$300,0)),"Found",IF(ISNUMBER(MATCH(E63,'July 8'!$E$2:$E$300,0)),"Found",IF(ISNUMBER(MATCH(D63,'July 8'!$F$2:$F$300,0)),"Found","Not Found")))</f>
        <v>Found</v>
      </c>
      <c r="N63" s="33" t="str">
        <f>IF(ISNUMBER(MATCH(C63,'July 9'!$D$2:$D$300,0)),"Found",IF(ISNUMBER(MATCH(E63,'July 9'!$E$2:$E$300,0)),"Found",IF(ISNUMBER(MATCH(D63,'July 9'!$F$2:$F$300,0)),"Found","Not Found")))</f>
        <v>Found</v>
      </c>
      <c r="O63" s="33" t="str">
        <f>IF(ISNUMBER(MATCH(C63,'July 10'!$D$2:$D$300,0)),"Found",IF(ISNUMBER(MATCH(E63,'July 10'!$E$2:$E$300,0)),"Found",IF(ISNUMBER(MATCH(D63,'July 10'!$F$2:$F$300,0)),"Found","Not Found")))</f>
        <v>Not Found</v>
      </c>
      <c r="P63" s="33" t="str">
        <f>IF(ISNUMBER(MATCH(C63,'July 11'!$D$2:$D$300,0)),"Found",IF(ISNUMBER(MATCH(E63,'July 11'!$E$2:$E$300,0)),"Found",IF(ISNUMBER(MATCH(D63,'July 11'!$F$2:$F$300,0)),"Found","Not Found")))</f>
        <v>Found</v>
      </c>
      <c r="Q63" s="33" t="str">
        <f>IF(ISNUMBER(MATCH(C63,'July 12'!$D$2:$D$300,0)),"Found",IF(ISNUMBER(MATCH(E63,'July 12'!$E$2:$E$300,0)),"Found",IF(ISNUMBER(MATCH(D63,'July 12'!$F$2:$F$300,0)),"Found","Not Found")))</f>
        <v>Found</v>
      </c>
      <c r="R63" s="33" t="str">
        <f>IF(ISNUMBER(MATCH(C63,'July 13'!$D$2:$D$300,0)),"Found",IF(ISNUMBER(MATCH(E63,'July 13'!$E$2:$E$300,0)),"Found",IF(ISNUMBER(MATCH(D63,'July 13'!$F$2:$F$300,0)),"Found","Not Found")))</f>
        <v>Found</v>
      </c>
      <c r="S63" s="33" t="str">
        <f>IF(ISNUMBER(MATCH(C63,'July 14'!$D$2:$D$300,0)),"Found",IF(ISNUMBER(MATCH(E63,'July 14'!$E$2:$E$300,0)),"Found",IF(ISNUMBER(MATCH(D63,'July 14'!$F$2:$F$300,0)),"Found","Not Found")))</f>
        <v>Found</v>
      </c>
      <c r="T63" s="33" t="str">
        <f>IF(ISNUMBER(MATCH(C63,'July 15'!$D$2:$D$300,0)),"Found",IF(ISNUMBER(MATCH(E63,'July 15'!$E$2:$E$300,0)),"Found",IF(ISNUMBER(MATCH(D63,'July 15'!$F$2:$F$300,0)),"Found","Not Found")))</f>
        <v>Found</v>
      </c>
      <c r="U63" s="33" t="str">
        <f>IF(ISNUMBER(MATCH(C63,'July 16'!$D$2:$D$300,0)),"Found",IF(ISNUMBER(MATCH(E63,'July 16'!$E$2:$E$300,0)),"Found",IF(ISNUMBER(MATCH(D63,'July 16'!$F$2:$F$300,0)),"Found","Not Found")))</f>
        <v>Found</v>
      </c>
      <c r="V63" s="33" t="str">
        <f>IF(ISNUMBER(MATCH(C63,'July 17'!$D$2:$D$300,0)),"Found",IF(ISNUMBER(MATCH(E63,'July 17'!$E$2:$E$300,0)),"Found",IF(ISNUMBER(MATCH(D63,'July 17'!$F$2:$F$300,0)),"Found","Not Found")))</f>
        <v>Found</v>
      </c>
      <c r="W63" s="33" t="str">
        <f>IF(ISNUMBER(MATCH(C63,'July 18'!$D$2:$D$300,0)),"Found",IF(ISNUMBER(MATCH(E63,'July 18'!$E$2:$E$300,0)),"Found",IF(ISNUMBER(MATCH(D63,'July 18'!$F$2:$F$300,0)),"Found","Not Found")))</f>
        <v>Not Found</v>
      </c>
      <c r="X63" s="33" t="str">
        <f>IF(ISNUMBER(MATCH(C63,'July 19'!$D$2:$D$300,0)),"Found",IF(ISNUMBER(MATCH(E63,'July 19'!$E$2:$E$300,0)),"Found",IF(ISNUMBER(MATCH(D63,'July 19'!$F$2:$F$300,0)),"Found","Not Found")))</f>
        <v>Found</v>
      </c>
      <c r="Y63" s="33" t="str">
        <f>IF(ISNUMBER(MATCH(C63,'July 20'!$D$2:$D$300,0)),"Found",IF(ISNUMBER(MATCH(E63,'July 20'!$E$2:$E$300,0)),"Found",IF(ISNUMBER(MATCH(D63,'July 20'!$F$2:$F$300,0)),"Found","Not Found")))</f>
        <v>Found</v>
      </c>
      <c r="Z63" s="33" t="str">
        <f>IF(ISNUMBER(MATCH(C63,'July 21'!$D$2:$D$300,0)),"Found",IF(ISNUMBER(MATCH(E63,'July 21'!$E$2:$E$300,0)),"Found",IF(ISNUMBER(MATCH(D63,'July 21'!$F$2:$F$300,0)),"Found","Not Found")))</f>
        <v>Found</v>
      </c>
      <c r="AA63" s="33" t="str">
        <f>IF(ISNUMBER(MATCH(C63,'July 22'!$D$2:$D$300,0)),"Found",IF(ISNUMBER(MATCH(E63,'July 22'!$E$2:$E$300,0)),"Found",IF(ISNUMBER(MATCH(D63,'July 22'!$F$2:$F$300,0)),"Found","Not Found")))</f>
        <v>Found</v>
      </c>
      <c r="AB63" s="33" t="str">
        <f>IF(ISNUMBER(MATCH(C63,'July 23'!$D$2:$D$300,0)),"Found",IF(ISNUMBER(MATCH(E63,'July 23'!$E$2:$E$300,0)),"Found",IF(ISNUMBER(MATCH(D63,'July 23'!$F$2:$F$300,0)),"Found","Not Found")))</f>
        <v>Found</v>
      </c>
      <c r="AC63" s="33" t="str">
        <f>IF(ISNUMBER(MATCH(C63,'July 24'!$D$2:$D$300,0)),"Found",IF(ISNUMBER(MATCH(E63,'July 24'!$E$2:$E$300,0)),"Found",IF(ISNUMBER(MATCH(D63,'July 24'!$F$2:$F$300,0)),"Found","Not Found")))</f>
        <v>Found</v>
      </c>
      <c r="AD63" s="33" t="str">
        <f>IF(ISNUMBER(MATCH(C63,'July 25'!$D$2:$D$300,0)),"Found",IF(ISNUMBER(MATCH(E63,'July 25'!$E$2:$E$300,0)),"Found",IF(ISNUMBER(MATCH(D63,'July 25'!$F$2:$F$300,0)),"Found","Not Found")))</f>
        <v>Found</v>
      </c>
      <c r="AE63" s="33" t="str">
        <f>IF(ISNUMBER(MATCH(C63,'July 26'!$D$2:$D$300,0)),"Found",IF(ISNUMBER(MATCH(E63,'July 26'!$E$2:$E$300,0)),"Found",IF(ISNUMBER(MATCH(D63,'July 26'!$F$2:$F$300,0)),"Found","Not Found")))</f>
        <v>Not Found</v>
      </c>
      <c r="AF63" s="33" t="str">
        <f>IF(ISNUMBER(MATCH(C63,'July 27'!$D$2:$D$300,0)),"Found",IF(ISNUMBER(MATCH(E63,'July 27'!$E$2:$E$300,0)),"Found",IF(ISNUMBER(MATCH(D63,'July 27'!$F$2:$F$300,0)),"Found","Not Found")))</f>
        <v>Found</v>
      </c>
      <c r="AG63" s="33" t="str">
        <f>IF(ISNUMBER(MATCH(C63,'July 28'!$D$2:$D$300,0)),"Found",IF(ISNUMBER(MATCH(E63,'July 28'!$E$2:$E$300,0)),"Found",IF(ISNUMBER(MATCH(D63,'July 28'!$F$2:$F$300,0)),"Found","Not Found")))</f>
        <v>Found</v>
      </c>
      <c r="AH63" s="33" t="str">
        <f>IF(ISNUMBER(MATCH(C63,'July 29'!$D$2:$D$300,0)),"Found",IF(ISNUMBER(MATCH(E63,'July 29'!$E$2:$E$300,0)),"Found",IF(ISNUMBER(MATCH(D63,'July 29'!$F$2:$F$300,0)),"Found","Not Found")))</f>
        <v>Found</v>
      </c>
      <c r="AI63" s="71" t="str">
        <f>IF(ISNUMBER(MATCH(C63,'July 30'!$D$2:$D$300,0)),"Found",IF(ISNUMBER(MATCH(E63,'July 30'!$E$2:$E$300,0)),"Found",IF(ISNUMBER(MATCH(D63,'July 30'!$F$2:$F$300,0)),"Found","Not Found")))</f>
        <v>Found</v>
      </c>
      <c r="AJ63" s="33" t="str">
        <f>IF(ISNUMBER(MATCH(C63,'July 31'!$D$2:$D$300,0)),"Found",IF(ISNUMBER(MATCH(E63,'July 31'!$E$2:$E$300,0)),"Found",IF(ISNUMBER(MATCH(D63,'July 31'!$F$2:$F$300,0)),"Found","Not Found")))</f>
        <v>Found</v>
      </c>
      <c r="AK63" s="23">
        <f t="shared" si="0"/>
        <v>26</v>
      </c>
    </row>
    <row r="64" spans="1:37" x14ac:dyDescent="0.25">
      <c r="A64" s="33" t="s">
        <v>867</v>
      </c>
      <c r="B64" s="34" t="s">
        <v>868</v>
      </c>
      <c r="C64" s="29">
        <f>VLOOKUP(B64,'PKII Employee Details'!$A$2:$F$474,3,FALSE)</f>
        <v>640</v>
      </c>
      <c r="D64" s="35" t="str">
        <f>VLOOKUP(B64,'PKII Employee Details'!$A$2:$F$474,4,FALSE)</f>
        <v>Nuñez</v>
      </c>
      <c r="E64" s="35" t="str">
        <f>VLOOKUP(B64,'PKII Employee Details'!$A$2:$F$474,5,FALSE)</f>
        <v>Eliza Karla</v>
      </c>
      <c r="F64" s="71" t="str">
        <f>IF(ISNUMBER(MATCH(C64,'July 1'!$D$2:$D$300,0)),"Found",IF(ISNUMBER(MATCH(E64,'July 1'!$E$2:$E$300,0)),"Found",IF(ISNUMBER(MATCH(D64,'July 1'!$F$2:$F$300,0)),"Found","Not Found")))</f>
        <v>Found</v>
      </c>
      <c r="G64" s="33" t="str">
        <f>IF(ISNUMBER(MATCH(C64,'July 2'!$D$2:$D$300,0)),"Found",IF(ISNUMBER(MATCH(E64,'July 2'!$E$2:$E$300,0)),"Found",IF(ISNUMBER(MATCH(D64,'July 2'!$F$2:$F$300,0)),"Found","Not Found")))</f>
        <v>Found</v>
      </c>
      <c r="H64" s="33" t="str">
        <f>IF(ISNUMBER(MATCH(C64,'July 3'!$D$2:$D$300,0)),"Found",IF(ISNUMBER(MATCH(E64,'July 3'!$E$2:$E$300,0)),"Found",IF(ISNUMBER(MATCH(D64,'July 3'!$F$2:$F$300,0)),"Found","Not Found")))</f>
        <v>Found</v>
      </c>
      <c r="I64" s="33" t="str">
        <f>IF(ISNUMBER(MATCH(C64,'July 4'!$D$2:$D$300,0)),"Found",IF(ISNUMBER(MATCH(E64,'July 4'!$E$2:$E$300,0)),"Found",IF(ISNUMBER(MATCH(D64,'July 4'!$F$2:$F$300,0)),"Found","Not Found")))</f>
        <v>Found</v>
      </c>
      <c r="J64" s="33" t="str">
        <f>IF(ISNUMBER(MATCH(C64,'July 5'!$D$2:$D$300,0)),"Found",IF(ISNUMBER(MATCH(E64,'July 5'!$E$2:$E$300,0)),"Found",IF(ISNUMBER(MATCH(D64,'July 5'!$F$2:$F$300,0)),"Found","Not Found")))</f>
        <v>Found</v>
      </c>
      <c r="K64" s="33" t="str">
        <f>IF(ISNUMBER(MATCH(C64,'July 6'!$D$2:$D$300,0)),"Found",IF(ISNUMBER(MATCH(E64,'July 6'!$E$2:$E$300,0)),"Found",IF(ISNUMBER(MATCH(D64,'July 6'!$F$2:$F$300,0)),"Found","Not Found")))</f>
        <v>Found</v>
      </c>
      <c r="L64" s="33" t="str">
        <f>IF(ISNUMBER(MATCH(C64,'July 7'!$D$2:$D$300,0)),"Found",IF(ISNUMBER(MATCH(E64,'July 7'!$E$2:$E$300,0)),"Found",IF(ISNUMBER(MATCH(D64,'July 7'!$F$2:$F$300,0)),"Found","Not Found")))</f>
        <v>Found</v>
      </c>
      <c r="M64" s="33" t="str">
        <f>IF(ISNUMBER(MATCH(C64,'July 8'!$D$2:$D$300,0)),"Found",IF(ISNUMBER(MATCH(E64,'July 8'!$E$2:$E$300,0)),"Found",IF(ISNUMBER(MATCH(D64,'July 8'!$F$2:$F$300,0)),"Found","Not Found")))</f>
        <v>Found</v>
      </c>
      <c r="N64" s="33" t="str">
        <f>IF(ISNUMBER(MATCH(C64,'July 9'!$D$2:$D$300,0)),"Found",IF(ISNUMBER(MATCH(E64,'July 9'!$E$2:$E$300,0)),"Found",IF(ISNUMBER(MATCH(D64,'July 9'!$F$2:$F$300,0)),"Found","Not Found")))</f>
        <v>Found</v>
      </c>
      <c r="O64" s="33" t="str">
        <f>IF(ISNUMBER(MATCH(C64,'July 10'!$D$2:$D$300,0)),"Found",IF(ISNUMBER(MATCH(E64,'July 10'!$E$2:$E$300,0)),"Found",IF(ISNUMBER(MATCH(D64,'July 10'!$F$2:$F$300,0)),"Found","Not Found")))</f>
        <v>Found</v>
      </c>
      <c r="P64" s="33" t="str">
        <f>IF(ISNUMBER(MATCH(C64,'July 11'!$D$2:$D$300,0)),"Found",IF(ISNUMBER(MATCH(E64,'July 11'!$E$2:$E$300,0)),"Found",IF(ISNUMBER(MATCH(D64,'July 11'!$F$2:$F$300,0)),"Found","Not Found")))</f>
        <v>Found</v>
      </c>
      <c r="Q64" s="33" t="str">
        <f>IF(ISNUMBER(MATCH(C64,'July 12'!$D$2:$D$300,0)),"Found",IF(ISNUMBER(MATCH(E64,'July 12'!$E$2:$E$300,0)),"Found",IF(ISNUMBER(MATCH(D64,'July 12'!$F$2:$F$300,0)),"Found","Not Found")))</f>
        <v>Not Found</v>
      </c>
      <c r="R64" s="33" t="str">
        <f>IF(ISNUMBER(MATCH(C64,'July 13'!$D$2:$D$300,0)),"Found",IF(ISNUMBER(MATCH(E64,'July 13'!$E$2:$E$300,0)),"Found",IF(ISNUMBER(MATCH(D64,'July 13'!$F$2:$F$300,0)),"Found","Not Found")))</f>
        <v>Not Found</v>
      </c>
      <c r="S64" s="33" t="str">
        <f>IF(ISNUMBER(MATCH(C64,'July 14'!$D$2:$D$300,0)),"Found",IF(ISNUMBER(MATCH(E64,'July 14'!$E$2:$E$300,0)),"Found",IF(ISNUMBER(MATCH(D64,'July 14'!$F$2:$F$300,0)),"Found","Not Found")))</f>
        <v>Found</v>
      </c>
      <c r="T64" s="33" t="str">
        <f>IF(ISNUMBER(MATCH(C64,'July 15'!$D$2:$D$300,0)),"Found",IF(ISNUMBER(MATCH(E64,'July 15'!$E$2:$E$300,0)),"Found",IF(ISNUMBER(MATCH(D64,'July 15'!$F$2:$F$300,0)),"Found","Not Found")))</f>
        <v>Found</v>
      </c>
      <c r="U64" s="33" t="str">
        <f>IF(ISNUMBER(MATCH(C64,'July 16'!$D$2:$D$300,0)),"Found",IF(ISNUMBER(MATCH(E64,'July 16'!$E$2:$E$300,0)),"Found",IF(ISNUMBER(MATCH(D64,'July 16'!$F$2:$F$300,0)),"Found","Not Found")))</f>
        <v>Found</v>
      </c>
      <c r="V64" s="33" t="str">
        <f>IF(ISNUMBER(MATCH(C64,'July 17'!$D$2:$D$300,0)),"Found",IF(ISNUMBER(MATCH(E64,'July 17'!$E$2:$E$300,0)),"Found",IF(ISNUMBER(MATCH(D64,'July 17'!$F$2:$F$300,0)),"Found","Not Found")))</f>
        <v>Found</v>
      </c>
      <c r="W64" s="33" t="str">
        <f>IF(ISNUMBER(MATCH(C64,'July 18'!$D$2:$D$300,0)),"Found",IF(ISNUMBER(MATCH(E64,'July 18'!$E$2:$E$300,0)),"Found",IF(ISNUMBER(MATCH(D64,'July 18'!$F$2:$F$300,0)),"Found","Not Found")))</f>
        <v>Found</v>
      </c>
      <c r="X64" s="33" t="str">
        <f>IF(ISNUMBER(MATCH(C64,'July 19'!$D$2:$D$300,0)),"Found",IF(ISNUMBER(MATCH(E64,'July 19'!$E$2:$E$300,0)),"Found",IF(ISNUMBER(MATCH(D64,'July 19'!$F$2:$F$300,0)),"Found","Not Found")))</f>
        <v>Found</v>
      </c>
      <c r="Y64" s="33" t="str">
        <f>IF(ISNUMBER(MATCH(C64,'July 20'!$D$2:$D$300,0)),"Found",IF(ISNUMBER(MATCH(E64,'July 20'!$E$2:$E$300,0)),"Found",IF(ISNUMBER(MATCH(D64,'July 20'!$F$2:$F$300,0)),"Found","Not Found")))</f>
        <v>Not Found</v>
      </c>
      <c r="Z64" s="33" t="str">
        <f>IF(ISNUMBER(MATCH(C64,'July 21'!$D$2:$D$300,0)),"Found",IF(ISNUMBER(MATCH(E64,'July 21'!$E$2:$E$300,0)),"Found",IF(ISNUMBER(MATCH(D64,'July 21'!$F$2:$F$300,0)),"Found","Not Found")))</f>
        <v>Not Found</v>
      </c>
      <c r="AA64" s="33" t="str">
        <f>IF(ISNUMBER(MATCH(C64,'July 22'!$D$2:$D$300,0)),"Found",IF(ISNUMBER(MATCH(E64,'July 22'!$E$2:$E$300,0)),"Found",IF(ISNUMBER(MATCH(D64,'July 22'!$F$2:$F$300,0)),"Found","Not Found")))</f>
        <v>Not Found</v>
      </c>
      <c r="AB64" s="33" t="str">
        <f>IF(ISNUMBER(MATCH(C64,'July 23'!$D$2:$D$300,0)),"Found",IF(ISNUMBER(MATCH(E64,'July 23'!$E$2:$E$300,0)),"Found",IF(ISNUMBER(MATCH(D64,'July 23'!$F$2:$F$300,0)),"Found","Not Found")))</f>
        <v>Not Found</v>
      </c>
      <c r="AC64" s="33" t="str">
        <f>IF(ISNUMBER(MATCH(C64,'July 24'!$D$2:$D$300,0)),"Found",IF(ISNUMBER(MATCH(E64,'July 24'!$E$2:$E$300,0)),"Found",IF(ISNUMBER(MATCH(D64,'July 24'!$F$2:$F$300,0)),"Found","Not Found")))</f>
        <v>Not Found</v>
      </c>
      <c r="AD64" s="33" t="str">
        <f>IF(ISNUMBER(MATCH(C64,'July 25'!$D$2:$D$300,0)),"Found",IF(ISNUMBER(MATCH(E64,'July 25'!$E$2:$E$300,0)),"Found",IF(ISNUMBER(MATCH(D64,'July 25'!$F$2:$F$300,0)),"Found","Not Found")))</f>
        <v>Not Found</v>
      </c>
      <c r="AE64" s="33" t="str">
        <f>IF(ISNUMBER(MATCH(C64,'July 26'!$D$2:$D$300,0)),"Found",IF(ISNUMBER(MATCH(E64,'July 26'!$E$2:$E$300,0)),"Found",IF(ISNUMBER(MATCH(D64,'July 26'!$F$2:$F$300,0)),"Found","Not Found")))</f>
        <v>Not Found</v>
      </c>
      <c r="AF64" s="33" t="str">
        <f>IF(ISNUMBER(MATCH(C64,'July 27'!$D$2:$D$300,0)),"Found",IF(ISNUMBER(MATCH(E64,'July 27'!$E$2:$E$300,0)),"Found",IF(ISNUMBER(MATCH(D64,'July 27'!$F$2:$F$300,0)),"Found","Not Found")))</f>
        <v>Not Found</v>
      </c>
      <c r="AG64" s="33" t="str">
        <f>IF(ISNUMBER(MATCH(C64,'July 28'!$D$2:$D$300,0)),"Found",IF(ISNUMBER(MATCH(E64,'July 28'!$E$2:$E$300,0)),"Found",IF(ISNUMBER(MATCH(D64,'July 28'!$F$2:$F$300,0)),"Found","Not Found")))</f>
        <v>Not Found</v>
      </c>
      <c r="AH64" s="33" t="str">
        <f>IF(ISNUMBER(MATCH(C64,'July 29'!$D$2:$D$300,0)),"Found",IF(ISNUMBER(MATCH(E64,'July 29'!$E$2:$E$300,0)),"Found",IF(ISNUMBER(MATCH(D64,'July 29'!$F$2:$F$300,0)),"Found","Not Found")))</f>
        <v>Found</v>
      </c>
      <c r="AI64" s="71" t="str">
        <f>IF(ISNUMBER(MATCH(C64,'July 30'!$D$2:$D$300,0)),"Found",IF(ISNUMBER(MATCH(E64,'July 30'!$E$2:$E$300,0)),"Found",IF(ISNUMBER(MATCH(D64,'July 30'!$F$2:$F$300,0)),"Found","Not Found")))</f>
        <v>Found</v>
      </c>
      <c r="AJ64" s="33" t="str">
        <f>IF(ISNUMBER(MATCH(C64,'July 31'!$D$2:$D$300,0)),"Found",IF(ISNUMBER(MATCH(E64,'July 31'!$E$2:$E$300,0)),"Found",IF(ISNUMBER(MATCH(D64,'July 31'!$F$2:$F$300,0)),"Found","Not Found")))</f>
        <v>Found</v>
      </c>
      <c r="AK64" s="23">
        <f t="shared" si="0"/>
        <v>20</v>
      </c>
    </row>
    <row r="65" spans="1:37" x14ac:dyDescent="0.25">
      <c r="A65" s="33" t="s">
        <v>869</v>
      </c>
      <c r="B65" s="34" t="s">
        <v>870</v>
      </c>
      <c r="C65" s="29">
        <f>VLOOKUP(B65,'PKII Employee Details'!$A$2:$F$474,3,FALSE)</f>
        <v>661</v>
      </c>
      <c r="D65" s="35" t="str">
        <f>VLOOKUP(B65,'PKII Employee Details'!$A$2:$F$474,4,FALSE)</f>
        <v>Ortiz</v>
      </c>
      <c r="E65" s="35" t="str">
        <f>VLOOKUP(B65,'PKII Employee Details'!$A$2:$F$474,5,FALSE)</f>
        <v>Oliver John</v>
      </c>
      <c r="F65" s="71" t="str">
        <f>IF(ISNUMBER(MATCH(C65,'July 1'!$D$2:$D$300,0)),"Found",IF(ISNUMBER(MATCH(E65,'July 1'!$E$2:$E$300,0)),"Found",IF(ISNUMBER(MATCH(D65,'July 1'!$F$2:$F$300,0)),"Found","Not Found")))</f>
        <v>Not Found</v>
      </c>
      <c r="G65" s="33" t="str">
        <f>IF(ISNUMBER(MATCH(C65,'July 2'!$D$2:$D$300,0)),"Found",IF(ISNUMBER(MATCH(E65,'July 2'!$E$2:$E$300,0)),"Found",IF(ISNUMBER(MATCH(D65,'July 2'!$F$2:$F$300,0)),"Found","Not Found")))</f>
        <v>Not Found</v>
      </c>
      <c r="H65" s="33" t="str">
        <f>IF(ISNUMBER(MATCH(C65,'July 3'!$D$2:$D$300,0)),"Found",IF(ISNUMBER(MATCH(E65,'July 3'!$E$2:$E$300,0)),"Found",IF(ISNUMBER(MATCH(D65,'July 3'!$F$2:$F$300,0)),"Found","Not Found")))</f>
        <v>Not Found</v>
      </c>
      <c r="I65" s="33" t="str">
        <f>IF(ISNUMBER(MATCH(C65,'July 4'!$D$2:$D$300,0)),"Found",IF(ISNUMBER(MATCH(E65,'July 4'!$E$2:$E$300,0)),"Found",IF(ISNUMBER(MATCH(D65,'July 4'!$F$2:$F$300,0)),"Found","Not Found")))</f>
        <v>Not Found</v>
      </c>
      <c r="J65" s="33" t="str">
        <f>IF(ISNUMBER(MATCH(C65,'July 5'!$D$2:$D$300,0)),"Found",IF(ISNUMBER(MATCH(E65,'July 5'!$E$2:$E$300,0)),"Found",IF(ISNUMBER(MATCH(D65,'July 5'!$F$2:$F$300,0)),"Found","Not Found")))</f>
        <v>Not Found</v>
      </c>
      <c r="K65" s="33" t="str">
        <f>IF(ISNUMBER(MATCH(C65,'July 6'!$D$2:$D$300,0)),"Found",IF(ISNUMBER(MATCH(E65,'July 6'!$E$2:$E$300,0)),"Found",IF(ISNUMBER(MATCH(D65,'July 6'!$F$2:$F$300,0)),"Found","Not Found")))</f>
        <v>Not Found</v>
      </c>
      <c r="L65" s="33" t="str">
        <f>IF(ISNUMBER(MATCH(C65,'July 7'!$D$2:$D$300,0)),"Found",IF(ISNUMBER(MATCH(E65,'July 7'!$E$2:$E$300,0)),"Found",IF(ISNUMBER(MATCH(D65,'July 7'!$F$2:$F$300,0)),"Found","Not Found")))</f>
        <v>Not Found</v>
      </c>
      <c r="M65" s="33" t="str">
        <f>IF(ISNUMBER(MATCH(C65,'July 8'!$D$2:$D$300,0)),"Found",IF(ISNUMBER(MATCH(E65,'July 8'!$E$2:$E$300,0)),"Found",IF(ISNUMBER(MATCH(D65,'July 8'!$F$2:$F$300,0)),"Found","Not Found")))</f>
        <v>Not Found</v>
      </c>
      <c r="N65" s="33" t="str">
        <f>IF(ISNUMBER(MATCH(C65,'July 9'!$D$2:$D$300,0)),"Found",IF(ISNUMBER(MATCH(E65,'July 9'!$E$2:$E$300,0)),"Found",IF(ISNUMBER(MATCH(D65,'July 9'!$F$2:$F$300,0)),"Found","Not Found")))</f>
        <v>Not Found</v>
      </c>
      <c r="O65" s="33" t="str">
        <f>IF(ISNUMBER(MATCH(C65,'July 10'!$D$2:$D$300,0)),"Found",IF(ISNUMBER(MATCH(E65,'July 10'!$E$2:$E$300,0)),"Found",IF(ISNUMBER(MATCH(D65,'July 10'!$F$2:$F$300,0)),"Found","Not Found")))</f>
        <v>Not Found</v>
      </c>
      <c r="P65" s="33" t="str">
        <f>IF(ISNUMBER(MATCH(C65,'July 11'!$D$2:$D$300,0)),"Found",IF(ISNUMBER(MATCH(E65,'July 11'!$E$2:$E$300,0)),"Found",IF(ISNUMBER(MATCH(D65,'July 11'!$F$2:$F$300,0)),"Found","Not Found")))</f>
        <v>Not Found</v>
      </c>
      <c r="Q65" s="33" t="str">
        <f>IF(ISNUMBER(MATCH(C65,'July 12'!$D$2:$D$300,0)),"Found",IF(ISNUMBER(MATCH(E65,'July 12'!$E$2:$E$300,0)),"Found",IF(ISNUMBER(MATCH(D65,'July 12'!$F$2:$F$300,0)),"Found","Not Found")))</f>
        <v>Not Found</v>
      </c>
      <c r="R65" s="33" t="str">
        <f>IF(ISNUMBER(MATCH(C65,'July 13'!$D$2:$D$300,0)),"Found",IF(ISNUMBER(MATCH(E65,'July 13'!$E$2:$E$300,0)),"Found",IF(ISNUMBER(MATCH(D65,'July 13'!$F$2:$F$300,0)),"Found","Not Found")))</f>
        <v>Not Found</v>
      </c>
      <c r="S65" s="33" t="str">
        <f>IF(ISNUMBER(MATCH(C65,'July 14'!$D$2:$D$300,0)),"Found",IF(ISNUMBER(MATCH(E65,'July 14'!$E$2:$E$300,0)),"Found",IF(ISNUMBER(MATCH(D65,'July 14'!$F$2:$F$300,0)),"Found","Not Found")))</f>
        <v>Not Found</v>
      </c>
      <c r="T65" s="33" t="str">
        <f>IF(ISNUMBER(MATCH(C65,'July 15'!$D$2:$D$300,0)),"Found",IF(ISNUMBER(MATCH(E65,'July 15'!$E$2:$E$300,0)),"Found",IF(ISNUMBER(MATCH(D65,'July 15'!$F$2:$F$300,0)),"Found","Not Found")))</f>
        <v>Not Found</v>
      </c>
      <c r="U65" s="33" t="str">
        <f>IF(ISNUMBER(MATCH(C65,'July 16'!$D$2:$D$300,0)),"Found",IF(ISNUMBER(MATCH(E65,'July 16'!$E$2:$E$300,0)),"Found",IF(ISNUMBER(MATCH(D65,'July 16'!$F$2:$F$300,0)),"Found","Not Found")))</f>
        <v>Not Found</v>
      </c>
      <c r="V65" s="33" t="str">
        <f>IF(ISNUMBER(MATCH(C65,'July 17'!$D$2:$D$300,0)),"Found",IF(ISNUMBER(MATCH(E65,'July 17'!$E$2:$E$300,0)),"Found",IF(ISNUMBER(MATCH(D65,'July 17'!$F$2:$F$300,0)),"Found","Not Found")))</f>
        <v>Not Found</v>
      </c>
      <c r="W65" s="33" t="str">
        <f>IF(ISNUMBER(MATCH(C65,'July 18'!$D$2:$D$300,0)),"Found",IF(ISNUMBER(MATCH(E65,'July 18'!$E$2:$E$300,0)),"Found",IF(ISNUMBER(MATCH(D65,'July 18'!$F$2:$F$300,0)),"Found","Not Found")))</f>
        <v>Not Found</v>
      </c>
      <c r="X65" s="33" t="str">
        <f>IF(ISNUMBER(MATCH(C65,'July 19'!$D$2:$D$300,0)),"Found",IF(ISNUMBER(MATCH(E65,'July 19'!$E$2:$E$300,0)),"Found",IF(ISNUMBER(MATCH(D65,'July 19'!$F$2:$F$300,0)),"Found","Not Found")))</f>
        <v>Not Found</v>
      </c>
      <c r="Y65" s="33" t="str">
        <f>IF(ISNUMBER(MATCH(C65,'July 20'!$D$2:$D$300,0)),"Found",IF(ISNUMBER(MATCH(E65,'July 20'!$E$2:$E$300,0)),"Found",IF(ISNUMBER(MATCH(D65,'July 20'!$F$2:$F$300,0)),"Found","Not Found")))</f>
        <v>Not Found</v>
      </c>
      <c r="Z65" s="33" t="str">
        <f>IF(ISNUMBER(MATCH(C65,'July 21'!$D$2:$D$300,0)),"Found",IF(ISNUMBER(MATCH(E65,'July 21'!$E$2:$E$300,0)),"Found",IF(ISNUMBER(MATCH(D65,'July 21'!$F$2:$F$300,0)),"Found","Not Found")))</f>
        <v>Not Found</v>
      </c>
      <c r="AA65" s="33" t="str">
        <f>IF(ISNUMBER(MATCH(C65,'July 22'!$D$2:$D$300,0)),"Found",IF(ISNUMBER(MATCH(E65,'July 22'!$E$2:$E$300,0)),"Found",IF(ISNUMBER(MATCH(D65,'July 22'!$F$2:$F$300,0)),"Found","Not Found")))</f>
        <v>Not Found</v>
      </c>
      <c r="AB65" s="33" t="str">
        <f>IF(ISNUMBER(MATCH(C65,'July 23'!$D$2:$D$300,0)),"Found",IF(ISNUMBER(MATCH(E65,'July 23'!$E$2:$E$300,0)),"Found",IF(ISNUMBER(MATCH(D65,'July 23'!$F$2:$F$300,0)),"Found","Not Found")))</f>
        <v>Not Found</v>
      </c>
      <c r="AC65" s="33" t="str">
        <f>IF(ISNUMBER(MATCH(C65,'July 24'!$D$2:$D$300,0)),"Found",IF(ISNUMBER(MATCH(E65,'July 24'!$E$2:$E$300,0)),"Found",IF(ISNUMBER(MATCH(D65,'July 24'!$F$2:$F$300,0)),"Found","Not Found")))</f>
        <v>Not Found</v>
      </c>
      <c r="AD65" s="33" t="str">
        <f>IF(ISNUMBER(MATCH(C65,'July 25'!$D$2:$D$300,0)),"Found",IF(ISNUMBER(MATCH(E65,'July 25'!$E$2:$E$300,0)),"Found",IF(ISNUMBER(MATCH(D65,'July 25'!$F$2:$F$300,0)),"Found","Not Found")))</f>
        <v>Not Found</v>
      </c>
      <c r="AE65" s="33" t="str">
        <f>IF(ISNUMBER(MATCH(C65,'July 26'!$D$2:$D$300,0)),"Found",IF(ISNUMBER(MATCH(E65,'July 26'!$E$2:$E$300,0)),"Found",IF(ISNUMBER(MATCH(D65,'July 26'!$F$2:$F$300,0)),"Found","Not Found")))</f>
        <v>Not Found</v>
      </c>
      <c r="AF65" s="33" t="str">
        <f>IF(ISNUMBER(MATCH(C65,'July 27'!$D$2:$D$300,0)),"Found",IF(ISNUMBER(MATCH(E65,'July 27'!$E$2:$E$300,0)),"Found",IF(ISNUMBER(MATCH(D65,'July 27'!$F$2:$F$300,0)),"Found","Not Found")))</f>
        <v>Not Found</v>
      </c>
      <c r="AG65" s="33" t="str">
        <f>IF(ISNUMBER(MATCH(C65,'July 28'!$D$2:$D$300,0)),"Found",IF(ISNUMBER(MATCH(E65,'July 28'!$E$2:$E$300,0)),"Found",IF(ISNUMBER(MATCH(D65,'July 28'!$F$2:$F$300,0)),"Found","Not Found")))</f>
        <v>Not Found</v>
      </c>
      <c r="AH65" s="33" t="str">
        <f>IF(ISNUMBER(MATCH(C65,'July 29'!$D$2:$D$300,0)),"Found",IF(ISNUMBER(MATCH(E65,'July 29'!$E$2:$E$300,0)),"Found",IF(ISNUMBER(MATCH(D65,'July 29'!$F$2:$F$300,0)),"Found","Not Found")))</f>
        <v>Not Found</v>
      </c>
      <c r="AI65" s="71" t="str">
        <f>IF(ISNUMBER(MATCH(C65,'July 30'!$D$2:$D$300,0)),"Found",IF(ISNUMBER(MATCH(E65,'July 30'!$E$2:$E$300,0)),"Found",IF(ISNUMBER(MATCH(D65,'July 30'!$F$2:$F$300,0)),"Found","Not Found")))</f>
        <v>Not Found</v>
      </c>
      <c r="AJ65" s="33" t="str">
        <f>IF(ISNUMBER(MATCH(C65,'July 31'!$D$2:$D$300,0)),"Found",IF(ISNUMBER(MATCH(E65,'July 31'!$E$2:$E$300,0)),"Found",IF(ISNUMBER(MATCH(D65,'July 31'!$F$2:$F$300,0)),"Found","Not Found")))</f>
        <v>Not Found</v>
      </c>
      <c r="AK65" s="23">
        <f t="shared" si="0"/>
        <v>0</v>
      </c>
    </row>
    <row r="66" spans="1:37" x14ac:dyDescent="0.25">
      <c r="A66" s="33" t="s">
        <v>871</v>
      </c>
      <c r="B66" s="34" t="s">
        <v>872</v>
      </c>
      <c r="C66" s="29">
        <f>VLOOKUP(B66,'PKII Employee Details'!$A$2:$F$474,3,FALSE)</f>
        <v>558</v>
      </c>
      <c r="D66" s="35" t="str">
        <f>VLOOKUP(B66,'PKII Employee Details'!$A$2:$F$474,4,FALSE)</f>
        <v>Padilla</v>
      </c>
      <c r="E66" s="35" t="str">
        <f>VLOOKUP(B66,'PKII Employee Details'!$A$2:$F$474,5,FALSE)</f>
        <v>Dorcas Mae</v>
      </c>
      <c r="F66" s="71" t="str">
        <f>IF(ISNUMBER(MATCH(C66,'July 1'!$D$2:$D$300,0)),"Found",IF(ISNUMBER(MATCH(E66,'July 1'!$E$2:$E$300,0)),"Found",IF(ISNUMBER(MATCH(D66,'July 1'!$F$2:$F$300,0)),"Found","Not Found")))</f>
        <v>Found</v>
      </c>
      <c r="G66" s="33" t="str">
        <f>IF(ISNUMBER(MATCH(C66,'July 2'!$D$2:$D$300,0)),"Found",IF(ISNUMBER(MATCH(E66,'July 2'!$E$2:$E$300,0)),"Found",IF(ISNUMBER(MATCH(D66,'July 2'!$F$2:$F$300,0)),"Found","Not Found")))</f>
        <v>Found</v>
      </c>
      <c r="H66" s="33" t="str">
        <f>IF(ISNUMBER(MATCH(C66,'July 3'!$D$2:$D$300,0)),"Found",IF(ISNUMBER(MATCH(E66,'July 3'!$E$2:$E$300,0)),"Found",IF(ISNUMBER(MATCH(D66,'July 3'!$F$2:$F$300,0)),"Found","Not Found")))</f>
        <v>Found</v>
      </c>
      <c r="I66" s="33" t="str">
        <f>IF(ISNUMBER(MATCH(C66,'July 4'!$D$2:$D$300,0)),"Found",IF(ISNUMBER(MATCH(E66,'July 4'!$E$2:$E$300,0)),"Found",IF(ISNUMBER(MATCH(D66,'July 4'!$F$2:$F$300,0)),"Found","Not Found")))</f>
        <v>Found</v>
      </c>
      <c r="J66" s="33" t="str">
        <f>IF(ISNUMBER(MATCH(C66,'July 5'!$D$2:$D$300,0)),"Found",IF(ISNUMBER(MATCH(E66,'July 5'!$E$2:$E$300,0)),"Found",IF(ISNUMBER(MATCH(D66,'July 5'!$F$2:$F$300,0)),"Found","Not Found")))</f>
        <v>Found</v>
      </c>
      <c r="K66" s="33" t="str">
        <f>IF(ISNUMBER(MATCH(C66,'July 6'!$D$2:$D$300,0)),"Found",IF(ISNUMBER(MATCH(E66,'July 6'!$E$2:$E$300,0)),"Found",IF(ISNUMBER(MATCH(D66,'July 6'!$F$2:$F$300,0)),"Found","Not Found")))</f>
        <v>Found</v>
      </c>
      <c r="L66" s="33" t="str">
        <f>IF(ISNUMBER(MATCH(C66,'July 7'!$D$2:$D$300,0)),"Found",IF(ISNUMBER(MATCH(E66,'July 7'!$E$2:$E$300,0)),"Found",IF(ISNUMBER(MATCH(D66,'July 7'!$F$2:$F$300,0)),"Found","Not Found")))</f>
        <v>Found</v>
      </c>
      <c r="M66" s="33" t="str">
        <f>IF(ISNUMBER(MATCH(C66,'July 8'!$D$2:$D$300,0)),"Found",IF(ISNUMBER(MATCH(E66,'July 8'!$E$2:$E$300,0)),"Found",IF(ISNUMBER(MATCH(D66,'July 8'!$F$2:$F$300,0)),"Found","Not Found")))</f>
        <v>Found</v>
      </c>
      <c r="N66" s="33" t="str">
        <f>IF(ISNUMBER(MATCH(C66,'July 9'!$D$2:$D$300,0)),"Found",IF(ISNUMBER(MATCH(E66,'July 9'!$E$2:$E$300,0)),"Found",IF(ISNUMBER(MATCH(D66,'July 9'!$F$2:$F$300,0)),"Found","Not Found")))</f>
        <v>Found</v>
      </c>
      <c r="O66" s="33" t="str">
        <f>IF(ISNUMBER(MATCH(C66,'July 10'!$D$2:$D$300,0)),"Found",IF(ISNUMBER(MATCH(E66,'July 10'!$E$2:$E$300,0)),"Found",IF(ISNUMBER(MATCH(D66,'July 10'!$F$2:$F$300,0)),"Found","Not Found")))</f>
        <v>Found</v>
      </c>
      <c r="P66" s="33" t="str">
        <f>IF(ISNUMBER(MATCH(C66,'July 11'!$D$2:$D$300,0)),"Found",IF(ISNUMBER(MATCH(E66,'July 11'!$E$2:$E$300,0)),"Found",IF(ISNUMBER(MATCH(D66,'July 11'!$F$2:$F$300,0)),"Found","Not Found")))</f>
        <v>Not Found</v>
      </c>
      <c r="Q66" s="33" t="str">
        <f>IF(ISNUMBER(MATCH(C66,'July 12'!$D$2:$D$300,0)),"Found",IF(ISNUMBER(MATCH(E66,'July 12'!$E$2:$E$300,0)),"Found",IF(ISNUMBER(MATCH(D66,'July 12'!$F$2:$F$300,0)),"Found","Not Found")))</f>
        <v>Not Found</v>
      </c>
      <c r="R66" s="33" t="str">
        <f>IF(ISNUMBER(MATCH(C66,'July 13'!$D$2:$D$300,0)),"Found",IF(ISNUMBER(MATCH(E66,'July 13'!$E$2:$E$300,0)),"Found",IF(ISNUMBER(MATCH(D66,'July 13'!$F$2:$F$300,0)),"Found","Not Found")))</f>
        <v>Found</v>
      </c>
      <c r="S66" s="33" t="str">
        <f>IF(ISNUMBER(MATCH(C66,'July 14'!$D$2:$D$300,0)),"Found",IF(ISNUMBER(MATCH(E66,'July 14'!$E$2:$E$300,0)),"Found",IF(ISNUMBER(MATCH(D66,'July 14'!$F$2:$F$300,0)),"Found","Not Found")))</f>
        <v>Found</v>
      </c>
      <c r="T66" s="33" t="str">
        <f>IF(ISNUMBER(MATCH(C66,'July 15'!$D$2:$D$300,0)),"Found",IF(ISNUMBER(MATCH(E66,'July 15'!$E$2:$E$300,0)),"Found",IF(ISNUMBER(MATCH(D66,'July 15'!$F$2:$F$300,0)),"Found","Not Found")))</f>
        <v>Found</v>
      </c>
      <c r="U66" s="33" t="str">
        <f>IF(ISNUMBER(MATCH(C66,'July 16'!$D$2:$D$300,0)),"Found",IF(ISNUMBER(MATCH(E66,'July 16'!$E$2:$E$300,0)),"Found",IF(ISNUMBER(MATCH(D66,'July 16'!$F$2:$F$300,0)),"Found","Not Found")))</f>
        <v>Found</v>
      </c>
      <c r="V66" s="33" t="str">
        <f>IF(ISNUMBER(MATCH(C66,'July 17'!$D$2:$D$300,0)),"Found",IF(ISNUMBER(MATCH(E66,'July 17'!$E$2:$E$300,0)),"Found",IF(ISNUMBER(MATCH(D66,'July 17'!$F$2:$F$300,0)),"Found","Not Found")))</f>
        <v>Found</v>
      </c>
      <c r="W66" s="33" t="str">
        <f>IF(ISNUMBER(MATCH(C66,'July 18'!$D$2:$D$300,0)),"Found",IF(ISNUMBER(MATCH(E66,'July 18'!$E$2:$E$300,0)),"Found",IF(ISNUMBER(MATCH(D66,'July 18'!$F$2:$F$300,0)),"Found","Not Found")))</f>
        <v>Found</v>
      </c>
      <c r="X66" s="33" t="str">
        <f>IF(ISNUMBER(MATCH(C66,'July 19'!$D$2:$D$300,0)),"Found",IF(ISNUMBER(MATCH(E66,'July 19'!$E$2:$E$300,0)),"Found",IF(ISNUMBER(MATCH(D66,'July 19'!$F$2:$F$300,0)),"Found","Not Found")))</f>
        <v>Found</v>
      </c>
      <c r="Y66" s="33" t="str">
        <f>IF(ISNUMBER(MATCH(C66,'July 20'!$D$2:$D$300,0)),"Found",IF(ISNUMBER(MATCH(E66,'July 20'!$E$2:$E$300,0)),"Found",IF(ISNUMBER(MATCH(D66,'July 20'!$F$2:$F$300,0)),"Found","Not Found")))</f>
        <v>Found</v>
      </c>
      <c r="Z66" s="33" t="str">
        <f>IF(ISNUMBER(MATCH(C66,'July 21'!$D$2:$D$300,0)),"Found",IF(ISNUMBER(MATCH(E66,'July 21'!$E$2:$E$300,0)),"Found",IF(ISNUMBER(MATCH(D66,'July 21'!$F$2:$F$300,0)),"Found","Not Found")))</f>
        <v>Found</v>
      </c>
      <c r="AA66" s="33" t="str">
        <f>IF(ISNUMBER(MATCH(C66,'July 22'!$D$2:$D$300,0)),"Found",IF(ISNUMBER(MATCH(E66,'July 22'!$E$2:$E$300,0)),"Found",IF(ISNUMBER(MATCH(D66,'July 22'!$F$2:$F$300,0)),"Found","Not Found")))</f>
        <v>Not Found</v>
      </c>
      <c r="AB66" s="33" t="str">
        <f>IF(ISNUMBER(MATCH(C66,'July 23'!$D$2:$D$300,0)),"Found",IF(ISNUMBER(MATCH(E66,'July 23'!$E$2:$E$300,0)),"Found",IF(ISNUMBER(MATCH(D66,'July 23'!$F$2:$F$300,0)),"Found","Not Found")))</f>
        <v>Found</v>
      </c>
      <c r="AC66" s="33" t="str">
        <f>IF(ISNUMBER(MATCH(C66,'July 24'!$D$2:$D$300,0)),"Found",IF(ISNUMBER(MATCH(E66,'July 24'!$E$2:$E$300,0)),"Found",IF(ISNUMBER(MATCH(D66,'July 24'!$F$2:$F$300,0)),"Found","Not Found")))</f>
        <v>Found</v>
      </c>
      <c r="AD66" s="33" t="str">
        <f>IF(ISNUMBER(MATCH(C66,'July 25'!$D$2:$D$300,0)),"Found",IF(ISNUMBER(MATCH(E66,'July 25'!$E$2:$E$300,0)),"Found",IF(ISNUMBER(MATCH(D66,'July 25'!$F$2:$F$300,0)),"Found","Not Found")))</f>
        <v>Found</v>
      </c>
      <c r="AE66" s="33" t="str">
        <f>IF(ISNUMBER(MATCH(C66,'July 26'!$D$2:$D$300,0)),"Found",IF(ISNUMBER(MATCH(E66,'July 26'!$E$2:$E$300,0)),"Found",IF(ISNUMBER(MATCH(D66,'July 26'!$F$2:$F$300,0)),"Found","Not Found")))</f>
        <v>Not Found</v>
      </c>
      <c r="AF66" s="33" t="str">
        <f>IF(ISNUMBER(MATCH(C66,'July 27'!$D$2:$D$300,0)),"Found",IF(ISNUMBER(MATCH(E66,'July 27'!$E$2:$E$300,0)),"Found",IF(ISNUMBER(MATCH(D66,'July 27'!$F$2:$F$300,0)),"Found","Not Found")))</f>
        <v>Found</v>
      </c>
      <c r="AG66" s="33" t="str">
        <f>IF(ISNUMBER(MATCH(C66,'July 28'!$D$2:$D$300,0)),"Found",IF(ISNUMBER(MATCH(E66,'July 28'!$E$2:$E$300,0)),"Found",IF(ISNUMBER(MATCH(D66,'July 28'!$F$2:$F$300,0)),"Found","Not Found")))</f>
        <v>Found</v>
      </c>
      <c r="AH66" s="33" t="str">
        <f>IF(ISNUMBER(MATCH(C66,'July 29'!$D$2:$D$300,0)),"Found",IF(ISNUMBER(MATCH(E66,'July 29'!$E$2:$E$300,0)),"Found",IF(ISNUMBER(MATCH(D66,'July 29'!$F$2:$F$300,0)),"Found","Not Found")))</f>
        <v>Found</v>
      </c>
      <c r="AI66" s="71" t="str">
        <f>IF(ISNUMBER(MATCH(C66,'July 30'!$D$2:$D$300,0)),"Found",IF(ISNUMBER(MATCH(E66,'July 30'!$E$2:$E$300,0)),"Found",IF(ISNUMBER(MATCH(D66,'July 30'!$F$2:$F$300,0)),"Found","Not Found")))</f>
        <v>Not Found</v>
      </c>
      <c r="AJ66" s="33" t="str">
        <f>IF(ISNUMBER(MATCH(C66,'July 31'!$D$2:$D$300,0)),"Found",IF(ISNUMBER(MATCH(E66,'July 31'!$E$2:$E$300,0)),"Found",IF(ISNUMBER(MATCH(D66,'July 31'!$F$2:$F$300,0)),"Found","Not Found")))</f>
        <v>Not Found</v>
      </c>
      <c r="AK66" s="23">
        <f t="shared" si="0"/>
        <v>25</v>
      </c>
    </row>
    <row r="67" spans="1:37" x14ac:dyDescent="0.25">
      <c r="A67" s="33" t="s">
        <v>873</v>
      </c>
      <c r="B67" s="34" t="s">
        <v>874</v>
      </c>
      <c r="C67" s="29">
        <v>532</v>
      </c>
      <c r="D67" s="35" t="s">
        <v>875</v>
      </c>
      <c r="E67" s="35" t="s">
        <v>876</v>
      </c>
      <c r="F67" s="71" t="str">
        <f>IF(ISNUMBER(MATCH(C67,'July 1'!$D$2:$D$300,0)),"Found",IF(ISNUMBER(MATCH(E67,'July 1'!$E$2:$E$300,0)),"Found",IF(ISNUMBER(MATCH(D67,'July 1'!$F$2:$F$300,0)),"Found","Not Found")))</f>
        <v>Not Found</v>
      </c>
      <c r="G67" s="33" t="str">
        <f>IF(ISNUMBER(MATCH(C67,'July 2'!$D$2:$D$300,0)),"Found",IF(ISNUMBER(MATCH(E67,'July 2'!$E$2:$E$300,0)),"Found",IF(ISNUMBER(MATCH(D67,'July 2'!$F$2:$F$300,0)),"Found","Not Found")))</f>
        <v>Not Found</v>
      </c>
      <c r="H67" s="33" t="str">
        <f>IF(ISNUMBER(MATCH(C67,'July 3'!$D$2:$D$300,0)),"Found",IF(ISNUMBER(MATCH(E67,'July 3'!$E$2:$E$300,0)),"Found",IF(ISNUMBER(MATCH(D67,'July 3'!$F$2:$F$300,0)),"Found","Not Found")))</f>
        <v>Not Found</v>
      </c>
      <c r="I67" s="33" t="str">
        <f>IF(ISNUMBER(MATCH(C67,'July 4'!$D$2:$D$300,0)),"Found",IF(ISNUMBER(MATCH(E67,'July 4'!$E$2:$E$300,0)),"Found",IF(ISNUMBER(MATCH(D67,'July 4'!$F$2:$F$300,0)),"Found","Not Found")))</f>
        <v>Not Found</v>
      </c>
      <c r="J67" s="33" t="str">
        <f>IF(ISNUMBER(MATCH(C67,'July 5'!$D$2:$D$300,0)),"Found",IF(ISNUMBER(MATCH(E67,'July 5'!$E$2:$E$300,0)),"Found",IF(ISNUMBER(MATCH(D67,'July 5'!$F$2:$F$300,0)),"Found","Not Found")))</f>
        <v>Not Found</v>
      </c>
      <c r="K67" s="33" t="str">
        <f>IF(ISNUMBER(MATCH(C67,'July 6'!$D$2:$D$300,0)),"Found",IF(ISNUMBER(MATCH(E67,'July 6'!$E$2:$E$300,0)),"Found",IF(ISNUMBER(MATCH(D67,'July 6'!$F$2:$F$300,0)),"Found","Not Found")))</f>
        <v>Not Found</v>
      </c>
      <c r="L67" s="33" t="str">
        <f>IF(ISNUMBER(MATCH(C67,'July 7'!$D$2:$D$300,0)),"Found",IF(ISNUMBER(MATCH(E67,'July 7'!$E$2:$E$300,0)),"Found",IF(ISNUMBER(MATCH(D67,'July 7'!$F$2:$F$300,0)),"Found","Not Found")))</f>
        <v>Not Found</v>
      </c>
      <c r="M67" s="33" t="str">
        <f>IF(ISNUMBER(MATCH(C67,'July 8'!$D$2:$D$300,0)),"Found",IF(ISNUMBER(MATCH(E67,'July 8'!$E$2:$E$300,0)),"Found",IF(ISNUMBER(MATCH(D67,'July 8'!$F$2:$F$300,0)),"Found","Not Found")))</f>
        <v>Not Found</v>
      </c>
      <c r="N67" s="33" t="str">
        <f>IF(ISNUMBER(MATCH(C67,'July 9'!$D$2:$D$300,0)),"Found",IF(ISNUMBER(MATCH(E67,'July 9'!$E$2:$E$300,0)),"Found",IF(ISNUMBER(MATCH(D67,'July 9'!$F$2:$F$300,0)),"Found","Not Found")))</f>
        <v>Not Found</v>
      </c>
      <c r="O67" s="33" t="str">
        <f>IF(ISNUMBER(MATCH(C67,'July 10'!$D$2:$D$300,0)),"Found",IF(ISNUMBER(MATCH(E67,'July 10'!$E$2:$E$300,0)),"Found",IF(ISNUMBER(MATCH(D67,'July 10'!$F$2:$F$300,0)),"Found","Not Found")))</f>
        <v>Not Found</v>
      </c>
      <c r="P67" s="33" t="str">
        <f>IF(ISNUMBER(MATCH(C67,'July 11'!$D$2:$D$300,0)),"Found",IF(ISNUMBER(MATCH(E67,'July 11'!$E$2:$E$300,0)),"Found",IF(ISNUMBER(MATCH(D67,'July 11'!$F$2:$F$300,0)),"Found","Not Found")))</f>
        <v>Not Found</v>
      </c>
      <c r="Q67" s="33" t="str">
        <f>IF(ISNUMBER(MATCH(C67,'July 12'!$D$2:$D$300,0)),"Found",IF(ISNUMBER(MATCH(E67,'July 12'!$E$2:$E$300,0)),"Found",IF(ISNUMBER(MATCH(D67,'July 12'!$F$2:$F$300,0)),"Found","Not Found")))</f>
        <v>Not Found</v>
      </c>
      <c r="R67" s="33" t="str">
        <f>IF(ISNUMBER(MATCH(C67,'July 13'!$D$2:$D$300,0)),"Found",IF(ISNUMBER(MATCH(E67,'July 13'!$E$2:$E$300,0)),"Found",IF(ISNUMBER(MATCH(D67,'July 13'!$F$2:$F$300,0)),"Found","Not Found")))</f>
        <v>Not Found</v>
      </c>
      <c r="S67" s="33" t="str">
        <f>IF(ISNUMBER(MATCH(C67,'July 14'!$D$2:$D$300,0)),"Found",IF(ISNUMBER(MATCH(E67,'July 14'!$E$2:$E$300,0)),"Found",IF(ISNUMBER(MATCH(D67,'July 14'!$F$2:$F$300,0)),"Found","Not Found")))</f>
        <v>Not Found</v>
      </c>
      <c r="T67" s="33" t="str">
        <f>IF(ISNUMBER(MATCH(C67,'July 15'!$D$2:$D$300,0)),"Found",IF(ISNUMBER(MATCH(E67,'July 15'!$E$2:$E$300,0)),"Found",IF(ISNUMBER(MATCH(D67,'July 15'!$F$2:$F$300,0)),"Found","Not Found")))</f>
        <v>Not Found</v>
      </c>
      <c r="U67" s="33" t="str">
        <f>IF(ISNUMBER(MATCH(C67,'July 16'!$D$2:$D$300,0)),"Found",IF(ISNUMBER(MATCH(E67,'July 16'!$E$2:$E$300,0)),"Found",IF(ISNUMBER(MATCH(D67,'July 16'!$F$2:$F$300,0)),"Found","Not Found")))</f>
        <v>Not Found</v>
      </c>
      <c r="V67" s="33" t="str">
        <f>IF(ISNUMBER(MATCH(C67,'July 17'!$D$2:$D$300,0)),"Found",IF(ISNUMBER(MATCH(E67,'July 17'!$E$2:$E$300,0)),"Found",IF(ISNUMBER(MATCH(D67,'July 17'!$F$2:$F$300,0)),"Found","Not Found")))</f>
        <v>Not Found</v>
      </c>
      <c r="W67" s="33" t="str">
        <f>IF(ISNUMBER(MATCH(C67,'July 18'!$D$2:$D$300,0)),"Found",IF(ISNUMBER(MATCH(E67,'July 18'!$E$2:$E$300,0)),"Found",IF(ISNUMBER(MATCH(D67,'July 18'!$F$2:$F$300,0)),"Found","Not Found")))</f>
        <v>Not Found</v>
      </c>
      <c r="X67" s="33" t="str">
        <f>IF(ISNUMBER(MATCH(C67,'July 19'!$D$2:$D$300,0)),"Found",IF(ISNUMBER(MATCH(E67,'July 19'!$E$2:$E$300,0)),"Found",IF(ISNUMBER(MATCH(D67,'July 19'!$F$2:$F$300,0)),"Found","Not Found")))</f>
        <v>Not Found</v>
      </c>
      <c r="Y67" s="33" t="str">
        <f>IF(ISNUMBER(MATCH(C67,'July 20'!$D$2:$D$300,0)),"Found",IF(ISNUMBER(MATCH(E67,'July 20'!$E$2:$E$300,0)),"Found",IF(ISNUMBER(MATCH(D67,'July 20'!$F$2:$F$300,0)),"Found","Not Found")))</f>
        <v>Not Found</v>
      </c>
      <c r="Z67" s="33" t="str">
        <f>IF(ISNUMBER(MATCH(C67,'July 21'!$D$2:$D$300,0)),"Found",IF(ISNUMBER(MATCH(E67,'July 21'!$E$2:$E$300,0)),"Found",IF(ISNUMBER(MATCH(D67,'July 21'!$F$2:$F$300,0)),"Found","Not Found")))</f>
        <v>Not Found</v>
      </c>
      <c r="AA67" s="33" t="str">
        <f>IF(ISNUMBER(MATCH(C67,'July 22'!$D$2:$D$300,0)),"Found",IF(ISNUMBER(MATCH(E67,'July 22'!$E$2:$E$300,0)),"Found",IF(ISNUMBER(MATCH(D67,'July 22'!$F$2:$F$300,0)),"Found","Not Found")))</f>
        <v>Not Found</v>
      </c>
      <c r="AB67" s="33" t="str">
        <f>IF(ISNUMBER(MATCH(C67,'July 23'!$D$2:$D$300,0)),"Found",IF(ISNUMBER(MATCH(E67,'July 23'!$E$2:$E$300,0)),"Found",IF(ISNUMBER(MATCH(D67,'July 23'!$F$2:$F$300,0)),"Found","Not Found")))</f>
        <v>Not Found</v>
      </c>
      <c r="AC67" s="33" t="str">
        <f>IF(ISNUMBER(MATCH(C67,'July 24'!$D$2:$D$300,0)),"Found",IF(ISNUMBER(MATCH(E67,'July 24'!$E$2:$E$300,0)),"Found",IF(ISNUMBER(MATCH(D67,'July 24'!$F$2:$F$300,0)),"Found","Not Found")))</f>
        <v>Not Found</v>
      </c>
      <c r="AD67" s="33" t="str">
        <f>IF(ISNUMBER(MATCH(C67,'July 25'!$D$2:$D$300,0)),"Found",IF(ISNUMBER(MATCH(E67,'July 25'!$E$2:$E$300,0)),"Found",IF(ISNUMBER(MATCH(D67,'July 25'!$F$2:$F$300,0)),"Found","Not Found")))</f>
        <v>Not Found</v>
      </c>
      <c r="AE67" s="33" t="str">
        <f>IF(ISNUMBER(MATCH(C67,'July 26'!$D$2:$D$300,0)),"Found",IF(ISNUMBER(MATCH(E67,'July 26'!$E$2:$E$300,0)),"Found",IF(ISNUMBER(MATCH(D67,'July 26'!$F$2:$F$300,0)),"Found","Not Found")))</f>
        <v>Not Found</v>
      </c>
      <c r="AF67" s="33" t="str">
        <f>IF(ISNUMBER(MATCH(C67,'July 27'!$D$2:$D$300,0)),"Found",IF(ISNUMBER(MATCH(E67,'July 27'!$E$2:$E$300,0)),"Found",IF(ISNUMBER(MATCH(D67,'July 27'!$F$2:$F$300,0)),"Found","Not Found")))</f>
        <v>Not Found</v>
      </c>
      <c r="AG67" s="33" t="str">
        <f>IF(ISNUMBER(MATCH(C67,'July 28'!$D$2:$D$300,0)),"Found",IF(ISNUMBER(MATCH(E67,'July 28'!$E$2:$E$300,0)),"Found",IF(ISNUMBER(MATCH(D67,'July 28'!$F$2:$F$300,0)),"Found","Not Found")))</f>
        <v>Not Found</v>
      </c>
      <c r="AH67" s="33" t="str">
        <f>IF(ISNUMBER(MATCH(C67,'July 29'!$D$2:$D$300,0)),"Found",IF(ISNUMBER(MATCH(E67,'July 29'!$E$2:$E$300,0)),"Found",IF(ISNUMBER(MATCH(D67,'July 29'!$F$2:$F$300,0)),"Found","Not Found")))</f>
        <v>Not Found</v>
      </c>
      <c r="AI67" s="71" t="str">
        <f>IF(ISNUMBER(MATCH(C67,'July 30'!$D$2:$D$300,0)),"Found",IF(ISNUMBER(MATCH(E67,'July 30'!$E$2:$E$300,0)),"Found",IF(ISNUMBER(MATCH(D67,'July 30'!$F$2:$F$300,0)),"Found","Not Found")))</f>
        <v>Not Found</v>
      </c>
      <c r="AJ67" s="33" t="str">
        <f>IF(ISNUMBER(MATCH(C67,'July 31'!$D$2:$D$300,0)),"Found",IF(ISNUMBER(MATCH(E67,'July 31'!$E$2:$E$300,0)),"Found",IF(ISNUMBER(MATCH(D67,'July 31'!$F$2:$F$300,0)),"Found","Not Found")))</f>
        <v>Not Found</v>
      </c>
      <c r="AK67" s="23">
        <f t="shared" ref="AK67:AK130" si="1">COUNTIF(F67:AJ67,"Found")</f>
        <v>0</v>
      </c>
    </row>
    <row r="68" spans="1:37" x14ac:dyDescent="0.25">
      <c r="A68" s="33" t="s">
        <v>877</v>
      </c>
      <c r="B68" s="34" t="s">
        <v>878</v>
      </c>
      <c r="C68" s="29">
        <f>VLOOKUP(B68,'PKII Employee Details'!$A$2:$F$474,3,FALSE)</f>
        <v>580</v>
      </c>
      <c r="D68" s="35" t="str">
        <f>VLOOKUP(B68,'PKII Employee Details'!$A$2:$F$474,4,FALSE)</f>
        <v>Pangan</v>
      </c>
      <c r="E68" s="35" t="str">
        <f>VLOOKUP(B68,'PKII Employee Details'!$A$2:$F$474,5,FALSE)</f>
        <v>Karl Antonio</v>
      </c>
      <c r="F68" s="71" t="str">
        <f>IF(ISNUMBER(MATCH(C68,'July 1'!$D$2:$D$300,0)),"Found",IF(ISNUMBER(MATCH(E68,'July 1'!$E$2:$E$300,0)),"Found",IF(ISNUMBER(MATCH(D68,'July 1'!$F$2:$F$300,0)),"Found","Not Found")))</f>
        <v>Not Found</v>
      </c>
      <c r="G68" s="33" t="str">
        <f>IF(ISNUMBER(MATCH(C68,'July 2'!$D$2:$D$300,0)),"Found",IF(ISNUMBER(MATCH(E68,'July 2'!$E$2:$E$300,0)),"Found",IF(ISNUMBER(MATCH(D68,'July 2'!$F$2:$F$300,0)),"Found","Not Found")))</f>
        <v>Not Found</v>
      </c>
      <c r="H68" s="33" t="str">
        <f>IF(ISNUMBER(MATCH(C68,'July 3'!$D$2:$D$300,0)),"Found",IF(ISNUMBER(MATCH(E68,'July 3'!$E$2:$E$300,0)),"Found",IF(ISNUMBER(MATCH(D68,'July 3'!$F$2:$F$300,0)),"Found","Not Found")))</f>
        <v>Not Found</v>
      </c>
      <c r="I68" s="33" t="str">
        <f>IF(ISNUMBER(MATCH(C68,'July 4'!$D$2:$D$300,0)),"Found",IF(ISNUMBER(MATCH(E68,'July 4'!$E$2:$E$300,0)),"Found",IF(ISNUMBER(MATCH(D68,'July 4'!$F$2:$F$300,0)),"Found","Not Found")))</f>
        <v>Not Found</v>
      </c>
      <c r="J68" s="33" t="str">
        <f>IF(ISNUMBER(MATCH(C68,'July 5'!$D$2:$D$300,0)),"Found",IF(ISNUMBER(MATCH(E68,'July 5'!$E$2:$E$300,0)),"Found",IF(ISNUMBER(MATCH(D68,'July 5'!$F$2:$F$300,0)),"Found","Not Found")))</f>
        <v>Not Found</v>
      </c>
      <c r="K68" s="33" t="str">
        <f>IF(ISNUMBER(MATCH(C68,'July 6'!$D$2:$D$300,0)),"Found",IF(ISNUMBER(MATCH(E68,'July 6'!$E$2:$E$300,0)),"Found",IF(ISNUMBER(MATCH(D68,'July 6'!$F$2:$F$300,0)),"Found","Not Found")))</f>
        <v>Not Found</v>
      </c>
      <c r="L68" s="33" t="str">
        <f>IF(ISNUMBER(MATCH(C68,'July 7'!$D$2:$D$300,0)),"Found",IF(ISNUMBER(MATCH(E68,'July 7'!$E$2:$E$300,0)),"Found",IF(ISNUMBER(MATCH(D68,'July 7'!$F$2:$F$300,0)),"Found","Not Found")))</f>
        <v>Not Found</v>
      </c>
      <c r="M68" s="33" t="str">
        <f>IF(ISNUMBER(MATCH(C68,'July 8'!$D$2:$D$300,0)),"Found",IF(ISNUMBER(MATCH(E68,'July 8'!$E$2:$E$300,0)),"Found",IF(ISNUMBER(MATCH(D68,'July 8'!$F$2:$F$300,0)),"Found","Not Found")))</f>
        <v>Not Found</v>
      </c>
      <c r="N68" s="33" t="str">
        <f>IF(ISNUMBER(MATCH(C68,'July 9'!$D$2:$D$300,0)),"Found",IF(ISNUMBER(MATCH(E68,'July 9'!$E$2:$E$300,0)),"Found",IF(ISNUMBER(MATCH(D68,'July 9'!$F$2:$F$300,0)),"Found","Not Found")))</f>
        <v>Not Found</v>
      </c>
      <c r="O68" s="33" t="str">
        <f>IF(ISNUMBER(MATCH(C68,'July 10'!$D$2:$D$300,0)),"Found",IF(ISNUMBER(MATCH(E68,'July 10'!$E$2:$E$300,0)),"Found",IF(ISNUMBER(MATCH(D68,'July 10'!$F$2:$F$300,0)),"Found","Not Found")))</f>
        <v>Not Found</v>
      </c>
      <c r="P68" s="33" t="str">
        <f>IF(ISNUMBER(MATCH(C68,'July 11'!$D$2:$D$300,0)),"Found",IF(ISNUMBER(MATCH(E68,'July 11'!$E$2:$E$300,0)),"Found",IF(ISNUMBER(MATCH(D68,'July 11'!$F$2:$F$300,0)),"Found","Not Found")))</f>
        <v>Not Found</v>
      </c>
      <c r="Q68" s="33" t="str">
        <f>IF(ISNUMBER(MATCH(C68,'July 12'!$D$2:$D$300,0)),"Found",IF(ISNUMBER(MATCH(E68,'July 12'!$E$2:$E$300,0)),"Found",IF(ISNUMBER(MATCH(D68,'July 12'!$F$2:$F$300,0)),"Found","Not Found")))</f>
        <v>Not Found</v>
      </c>
      <c r="R68" s="33" t="str">
        <f>IF(ISNUMBER(MATCH(C68,'July 13'!$D$2:$D$300,0)),"Found",IF(ISNUMBER(MATCH(E68,'July 13'!$E$2:$E$300,0)),"Found",IF(ISNUMBER(MATCH(D68,'July 13'!$F$2:$F$300,0)),"Found","Not Found")))</f>
        <v>Not Found</v>
      </c>
      <c r="S68" s="33" t="str">
        <f>IF(ISNUMBER(MATCH(C68,'July 14'!$D$2:$D$300,0)),"Found",IF(ISNUMBER(MATCH(E68,'July 14'!$E$2:$E$300,0)),"Found",IF(ISNUMBER(MATCH(D68,'July 14'!$F$2:$F$300,0)),"Found","Not Found")))</f>
        <v>Not Found</v>
      </c>
      <c r="T68" s="33" t="str">
        <f>IF(ISNUMBER(MATCH(C68,'July 15'!$D$2:$D$300,0)),"Found",IF(ISNUMBER(MATCH(E68,'July 15'!$E$2:$E$300,0)),"Found",IF(ISNUMBER(MATCH(D68,'July 15'!$F$2:$F$300,0)),"Found","Not Found")))</f>
        <v>Not Found</v>
      </c>
      <c r="U68" s="33" t="str">
        <f>IF(ISNUMBER(MATCH(C68,'July 16'!$D$2:$D$300,0)),"Found",IF(ISNUMBER(MATCH(E68,'July 16'!$E$2:$E$300,0)),"Found",IF(ISNUMBER(MATCH(D68,'July 16'!$F$2:$F$300,0)),"Found","Not Found")))</f>
        <v>Not Found</v>
      </c>
      <c r="V68" s="33" t="str">
        <f>IF(ISNUMBER(MATCH(C68,'July 17'!$D$2:$D$300,0)),"Found",IF(ISNUMBER(MATCH(E68,'July 17'!$E$2:$E$300,0)),"Found",IF(ISNUMBER(MATCH(D68,'July 17'!$F$2:$F$300,0)),"Found","Not Found")))</f>
        <v>Not Found</v>
      </c>
      <c r="W68" s="33" t="str">
        <f>IF(ISNUMBER(MATCH(C68,'July 18'!$D$2:$D$300,0)),"Found",IF(ISNUMBER(MATCH(E68,'July 18'!$E$2:$E$300,0)),"Found",IF(ISNUMBER(MATCH(D68,'July 18'!$F$2:$F$300,0)),"Found","Not Found")))</f>
        <v>Not Found</v>
      </c>
      <c r="X68" s="33" t="str">
        <f>IF(ISNUMBER(MATCH(C68,'July 19'!$D$2:$D$300,0)),"Found",IF(ISNUMBER(MATCH(E68,'July 19'!$E$2:$E$300,0)),"Found",IF(ISNUMBER(MATCH(D68,'July 19'!$F$2:$F$300,0)),"Found","Not Found")))</f>
        <v>Not Found</v>
      </c>
      <c r="Y68" s="33" t="str">
        <f>IF(ISNUMBER(MATCH(C68,'July 20'!$D$2:$D$300,0)),"Found",IF(ISNUMBER(MATCH(E68,'July 20'!$E$2:$E$300,0)),"Found",IF(ISNUMBER(MATCH(D68,'July 20'!$F$2:$F$300,0)),"Found","Not Found")))</f>
        <v>Not Found</v>
      </c>
      <c r="Z68" s="33" t="str">
        <f>IF(ISNUMBER(MATCH(C68,'July 21'!$D$2:$D$300,0)),"Found",IF(ISNUMBER(MATCH(E68,'July 21'!$E$2:$E$300,0)),"Found",IF(ISNUMBER(MATCH(D68,'July 21'!$F$2:$F$300,0)),"Found","Not Found")))</f>
        <v>Not Found</v>
      </c>
      <c r="AA68" s="33" t="str">
        <f>IF(ISNUMBER(MATCH(C68,'July 22'!$D$2:$D$300,0)),"Found",IF(ISNUMBER(MATCH(E68,'July 22'!$E$2:$E$300,0)),"Found",IF(ISNUMBER(MATCH(D68,'July 22'!$F$2:$F$300,0)),"Found","Not Found")))</f>
        <v>Not Found</v>
      </c>
      <c r="AB68" s="33" t="str">
        <f>IF(ISNUMBER(MATCH(C68,'July 23'!$D$2:$D$300,0)),"Found",IF(ISNUMBER(MATCH(E68,'July 23'!$E$2:$E$300,0)),"Found",IF(ISNUMBER(MATCH(D68,'July 23'!$F$2:$F$300,0)),"Found","Not Found")))</f>
        <v>Not Found</v>
      </c>
      <c r="AC68" s="33" t="str">
        <f>IF(ISNUMBER(MATCH(C68,'July 24'!$D$2:$D$300,0)),"Found",IF(ISNUMBER(MATCH(E68,'July 24'!$E$2:$E$300,0)),"Found",IF(ISNUMBER(MATCH(D68,'July 24'!$F$2:$F$300,0)),"Found","Not Found")))</f>
        <v>Not Found</v>
      </c>
      <c r="AD68" s="33" t="str">
        <f>IF(ISNUMBER(MATCH(C68,'July 25'!$D$2:$D$300,0)),"Found",IF(ISNUMBER(MATCH(E68,'July 25'!$E$2:$E$300,0)),"Found",IF(ISNUMBER(MATCH(D68,'July 25'!$F$2:$F$300,0)),"Found","Not Found")))</f>
        <v>Not Found</v>
      </c>
      <c r="AE68" s="33" t="str">
        <f>IF(ISNUMBER(MATCH(C68,'July 26'!$D$2:$D$300,0)),"Found",IF(ISNUMBER(MATCH(E68,'July 26'!$E$2:$E$300,0)),"Found",IF(ISNUMBER(MATCH(D68,'July 26'!$F$2:$F$300,0)),"Found","Not Found")))</f>
        <v>Not Found</v>
      </c>
      <c r="AF68" s="33" t="str">
        <f>IF(ISNUMBER(MATCH(C68,'July 27'!$D$2:$D$300,0)),"Found",IF(ISNUMBER(MATCH(E68,'July 27'!$E$2:$E$300,0)),"Found",IF(ISNUMBER(MATCH(D68,'July 27'!$F$2:$F$300,0)),"Found","Not Found")))</f>
        <v>Not Found</v>
      </c>
      <c r="AG68" s="33" t="str">
        <f>IF(ISNUMBER(MATCH(C68,'July 28'!$D$2:$D$300,0)),"Found",IF(ISNUMBER(MATCH(E68,'July 28'!$E$2:$E$300,0)),"Found",IF(ISNUMBER(MATCH(D68,'July 28'!$F$2:$F$300,0)),"Found","Not Found")))</f>
        <v>Not Found</v>
      </c>
      <c r="AH68" s="33" t="str">
        <f>IF(ISNUMBER(MATCH(C68,'July 29'!$D$2:$D$300,0)),"Found",IF(ISNUMBER(MATCH(E68,'July 29'!$E$2:$E$300,0)),"Found",IF(ISNUMBER(MATCH(D68,'July 29'!$F$2:$F$300,0)),"Found","Not Found")))</f>
        <v>Not Found</v>
      </c>
      <c r="AI68" s="71" t="str">
        <f>IF(ISNUMBER(MATCH(C68,'July 30'!$D$2:$D$300,0)),"Found",IF(ISNUMBER(MATCH(E68,'July 30'!$E$2:$E$300,0)),"Found",IF(ISNUMBER(MATCH(D68,'July 30'!$F$2:$F$300,0)),"Found","Not Found")))</f>
        <v>Not Found</v>
      </c>
      <c r="AJ68" s="33" t="str">
        <f>IF(ISNUMBER(MATCH(C68,'July 31'!$D$2:$D$300,0)),"Found",IF(ISNUMBER(MATCH(E68,'July 31'!$E$2:$E$300,0)),"Found",IF(ISNUMBER(MATCH(D68,'July 31'!$F$2:$F$300,0)),"Found","Not Found")))</f>
        <v>Not Found</v>
      </c>
      <c r="AK68" s="23">
        <f t="shared" si="1"/>
        <v>0</v>
      </c>
    </row>
    <row r="69" spans="1:37" ht="15" customHeight="1" x14ac:dyDescent="0.25">
      <c r="A69" s="33" t="s">
        <v>879</v>
      </c>
      <c r="B69" s="34" t="s">
        <v>880</v>
      </c>
      <c r="C69" s="29">
        <f>VLOOKUP(B69,'PKII Employee Details'!$A$2:$F$474,3,FALSE)</f>
        <v>189</v>
      </c>
      <c r="D69" s="35" t="str">
        <f>VLOOKUP(B69,'PKII Employee Details'!$A$2:$F$474,4,FALSE)</f>
        <v>Pantino</v>
      </c>
      <c r="E69" s="35" t="str">
        <f>VLOOKUP(B69,'PKII Employee Details'!$A$2:$F$474,5,FALSE)</f>
        <v>Rey</v>
      </c>
      <c r="F69" s="71" t="str">
        <f>IF(ISNUMBER(MATCH(C69,'July 1'!$D$2:$D$300,0)),"Found",IF(ISNUMBER(MATCH(E69,'July 1'!$E$2:$E$300,0)),"Found",IF(ISNUMBER(MATCH(D69,'July 1'!$F$2:$F$300,0)),"Found","Not Found")))</f>
        <v>Not Found</v>
      </c>
      <c r="G69" s="33" t="str">
        <f>IF(ISNUMBER(MATCH(C69,'July 2'!$D$2:$D$300,0)),"Found",IF(ISNUMBER(MATCH(E69,'July 2'!$E$2:$E$300,0)),"Found",IF(ISNUMBER(MATCH(D69,'July 2'!$F$2:$F$300,0)),"Found","Not Found")))</f>
        <v>Not Found</v>
      </c>
      <c r="H69" s="33" t="str">
        <f>IF(ISNUMBER(MATCH(C69,'July 3'!$D$2:$D$300,0)),"Found",IF(ISNUMBER(MATCH(E69,'July 3'!$E$2:$E$300,0)),"Found",IF(ISNUMBER(MATCH(D69,'July 3'!$F$2:$F$300,0)),"Found","Not Found")))</f>
        <v>Not Found</v>
      </c>
      <c r="I69" s="33" t="str">
        <f>IF(ISNUMBER(MATCH(C69,'July 4'!$D$2:$D$300,0)),"Found",IF(ISNUMBER(MATCH(E69,'July 4'!$E$2:$E$300,0)),"Found",IF(ISNUMBER(MATCH(D69,'July 4'!$F$2:$F$300,0)),"Found","Not Found")))</f>
        <v>Not Found</v>
      </c>
      <c r="J69" s="33" t="str">
        <f>IF(ISNUMBER(MATCH(C69,'July 5'!$D$2:$D$300,0)),"Found",IF(ISNUMBER(MATCH(E69,'July 5'!$E$2:$E$300,0)),"Found",IF(ISNUMBER(MATCH(D69,'July 5'!$F$2:$F$300,0)),"Found","Not Found")))</f>
        <v>Not Found</v>
      </c>
      <c r="K69" s="33" t="str">
        <f>IF(ISNUMBER(MATCH(C69,'July 6'!$D$2:$D$300,0)),"Found",IF(ISNUMBER(MATCH(E69,'July 6'!$E$2:$E$300,0)),"Found",IF(ISNUMBER(MATCH(D69,'July 6'!$F$2:$F$300,0)),"Found","Not Found")))</f>
        <v>Not Found</v>
      </c>
      <c r="L69" s="33" t="str">
        <f>IF(ISNUMBER(MATCH(C69,'July 7'!$D$2:$D$300,0)),"Found",IF(ISNUMBER(MATCH(E69,'July 7'!$E$2:$E$300,0)),"Found",IF(ISNUMBER(MATCH(D69,'July 7'!$F$2:$F$300,0)),"Found","Not Found")))</f>
        <v>Not Found</v>
      </c>
      <c r="M69" s="33" t="str">
        <f>IF(ISNUMBER(MATCH(C69,'July 8'!$D$2:$D$300,0)),"Found",IF(ISNUMBER(MATCH(E69,'July 8'!$E$2:$E$300,0)),"Found",IF(ISNUMBER(MATCH(D69,'July 8'!$F$2:$F$300,0)),"Found","Not Found")))</f>
        <v>Not Found</v>
      </c>
      <c r="N69" s="33" t="str">
        <f>IF(ISNUMBER(MATCH(C69,'July 9'!$D$2:$D$300,0)),"Found",IF(ISNUMBER(MATCH(E69,'July 9'!$E$2:$E$300,0)),"Found",IF(ISNUMBER(MATCH(D69,'July 9'!$F$2:$F$300,0)),"Found","Not Found")))</f>
        <v>Not Found</v>
      </c>
      <c r="O69" s="33" t="str">
        <f>IF(ISNUMBER(MATCH(C69,'July 10'!$D$2:$D$300,0)),"Found",IF(ISNUMBER(MATCH(E69,'July 10'!$E$2:$E$300,0)),"Found",IF(ISNUMBER(MATCH(D69,'July 10'!$F$2:$F$300,0)),"Found","Not Found")))</f>
        <v>Not Found</v>
      </c>
      <c r="P69" s="33" t="str">
        <f>IF(ISNUMBER(MATCH(C69,'July 11'!$D$2:$D$300,0)),"Found",IF(ISNUMBER(MATCH(E69,'July 11'!$E$2:$E$300,0)),"Found",IF(ISNUMBER(MATCH(D69,'July 11'!$F$2:$F$300,0)),"Found","Not Found")))</f>
        <v>Not Found</v>
      </c>
      <c r="Q69" s="33" t="str">
        <f>IF(ISNUMBER(MATCH(C69,'July 12'!$D$2:$D$300,0)),"Found",IF(ISNUMBER(MATCH(E69,'July 12'!$E$2:$E$300,0)),"Found",IF(ISNUMBER(MATCH(D69,'July 12'!$F$2:$F$300,0)),"Found","Not Found")))</f>
        <v>Not Found</v>
      </c>
      <c r="R69" s="33" t="str">
        <f>IF(ISNUMBER(MATCH(C69,'July 13'!$D$2:$D$300,0)),"Found",IF(ISNUMBER(MATCH(E69,'July 13'!$E$2:$E$300,0)),"Found",IF(ISNUMBER(MATCH(D69,'July 13'!$F$2:$F$300,0)),"Found","Not Found")))</f>
        <v>Not Found</v>
      </c>
      <c r="S69" s="33" t="str">
        <f>IF(ISNUMBER(MATCH(C69,'July 14'!$D$2:$D$300,0)),"Found",IF(ISNUMBER(MATCH(E69,'July 14'!$E$2:$E$300,0)),"Found",IF(ISNUMBER(MATCH(D69,'July 14'!$F$2:$F$300,0)),"Found","Not Found")))</f>
        <v>Not Found</v>
      </c>
      <c r="T69" s="33" t="str">
        <f>IF(ISNUMBER(MATCH(C69,'July 15'!$D$2:$D$300,0)),"Found",IF(ISNUMBER(MATCH(E69,'July 15'!$E$2:$E$300,0)),"Found",IF(ISNUMBER(MATCH(D69,'July 15'!$F$2:$F$300,0)),"Found","Not Found")))</f>
        <v>Not Found</v>
      </c>
      <c r="U69" s="33" t="str">
        <f>IF(ISNUMBER(MATCH(C69,'July 16'!$D$2:$D$300,0)),"Found",IF(ISNUMBER(MATCH(E69,'July 16'!$E$2:$E$300,0)),"Found",IF(ISNUMBER(MATCH(D69,'July 16'!$F$2:$F$300,0)),"Found","Not Found")))</f>
        <v>Not Found</v>
      </c>
      <c r="V69" s="33" t="str">
        <f>IF(ISNUMBER(MATCH(C69,'July 17'!$D$2:$D$300,0)),"Found",IF(ISNUMBER(MATCH(E69,'July 17'!$E$2:$E$300,0)),"Found",IF(ISNUMBER(MATCH(D69,'July 17'!$F$2:$F$300,0)),"Found","Not Found")))</f>
        <v>Not Found</v>
      </c>
      <c r="W69" s="33" t="str">
        <f>IF(ISNUMBER(MATCH(C69,'July 18'!$D$2:$D$300,0)),"Found",IF(ISNUMBER(MATCH(E69,'July 18'!$E$2:$E$300,0)),"Found",IF(ISNUMBER(MATCH(D69,'July 18'!$F$2:$F$300,0)),"Found","Not Found")))</f>
        <v>Not Found</v>
      </c>
      <c r="X69" s="33" t="str">
        <f>IF(ISNUMBER(MATCH(C69,'July 19'!$D$2:$D$300,0)),"Found",IF(ISNUMBER(MATCH(E69,'July 19'!$E$2:$E$300,0)),"Found",IF(ISNUMBER(MATCH(D69,'July 19'!$F$2:$F$300,0)),"Found","Not Found")))</f>
        <v>Not Found</v>
      </c>
      <c r="Y69" s="33" t="str">
        <f>IF(ISNUMBER(MATCH(C69,'July 20'!$D$2:$D$300,0)),"Found",IF(ISNUMBER(MATCH(E69,'July 20'!$E$2:$E$300,0)),"Found",IF(ISNUMBER(MATCH(D69,'July 20'!$F$2:$F$300,0)),"Found","Not Found")))</f>
        <v>Not Found</v>
      </c>
      <c r="Z69" s="33" t="str">
        <f>IF(ISNUMBER(MATCH(C69,'July 21'!$D$2:$D$300,0)),"Found",IF(ISNUMBER(MATCH(E69,'July 21'!$E$2:$E$300,0)),"Found",IF(ISNUMBER(MATCH(D69,'July 21'!$F$2:$F$300,0)),"Found","Not Found")))</f>
        <v>Not Found</v>
      </c>
      <c r="AA69" s="33" t="str">
        <f>IF(ISNUMBER(MATCH(C69,'July 22'!$D$2:$D$300,0)),"Found",IF(ISNUMBER(MATCH(E69,'July 22'!$E$2:$E$300,0)),"Found",IF(ISNUMBER(MATCH(D69,'July 22'!$F$2:$F$300,0)),"Found","Not Found")))</f>
        <v>Not Found</v>
      </c>
      <c r="AB69" s="33" t="str">
        <f>IF(ISNUMBER(MATCH(C69,'July 23'!$D$2:$D$300,0)),"Found",IF(ISNUMBER(MATCH(E69,'July 23'!$E$2:$E$300,0)),"Found",IF(ISNUMBER(MATCH(D69,'July 23'!$F$2:$F$300,0)),"Found","Not Found")))</f>
        <v>Not Found</v>
      </c>
      <c r="AC69" s="33" t="str">
        <f>IF(ISNUMBER(MATCH(C69,'July 24'!$D$2:$D$300,0)),"Found",IF(ISNUMBER(MATCH(E69,'July 24'!$E$2:$E$300,0)),"Found",IF(ISNUMBER(MATCH(D69,'July 24'!$F$2:$F$300,0)),"Found","Not Found")))</f>
        <v>Not Found</v>
      </c>
      <c r="AD69" s="33" t="str">
        <f>IF(ISNUMBER(MATCH(C69,'July 25'!$D$2:$D$300,0)),"Found",IF(ISNUMBER(MATCH(E69,'July 25'!$E$2:$E$300,0)),"Found",IF(ISNUMBER(MATCH(D69,'July 25'!$F$2:$F$300,0)),"Found","Not Found")))</f>
        <v>Not Found</v>
      </c>
      <c r="AE69" s="33" t="str">
        <f>IF(ISNUMBER(MATCH(C69,'July 26'!$D$2:$D$300,0)),"Found",IF(ISNUMBER(MATCH(E69,'July 26'!$E$2:$E$300,0)),"Found",IF(ISNUMBER(MATCH(D69,'July 26'!$F$2:$F$300,0)),"Found","Not Found")))</f>
        <v>Not Found</v>
      </c>
      <c r="AF69" s="33" t="str">
        <f>IF(ISNUMBER(MATCH(C69,'July 27'!$D$2:$D$300,0)),"Found",IF(ISNUMBER(MATCH(E69,'July 27'!$E$2:$E$300,0)),"Found",IF(ISNUMBER(MATCH(D69,'July 27'!$F$2:$F$300,0)),"Found","Not Found")))</f>
        <v>Not Found</v>
      </c>
      <c r="AG69" s="33" t="str">
        <f>IF(ISNUMBER(MATCH(C69,'July 28'!$D$2:$D$300,0)),"Found",IF(ISNUMBER(MATCH(E69,'July 28'!$E$2:$E$300,0)),"Found",IF(ISNUMBER(MATCH(D69,'July 28'!$F$2:$F$300,0)),"Found","Not Found")))</f>
        <v>Not Found</v>
      </c>
      <c r="AH69" s="33" t="str">
        <f>IF(ISNUMBER(MATCH(C69,'July 29'!$D$2:$D$300,0)),"Found",IF(ISNUMBER(MATCH(E69,'July 29'!$E$2:$E$300,0)),"Found",IF(ISNUMBER(MATCH(D69,'July 29'!$F$2:$F$300,0)),"Found","Not Found")))</f>
        <v>Not Found</v>
      </c>
      <c r="AI69" s="71" t="str">
        <f>IF(ISNUMBER(MATCH(C69,'July 30'!$D$2:$D$300,0)),"Found",IF(ISNUMBER(MATCH(E69,'July 30'!$E$2:$E$300,0)),"Found",IF(ISNUMBER(MATCH(D69,'July 30'!$F$2:$F$300,0)),"Found","Not Found")))</f>
        <v>Not Found</v>
      </c>
      <c r="AJ69" s="33" t="str">
        <f>IF(ISNUMBER(MATCH(C69,'July 31'!$D$2:$D$300,0)),"Found",IF(ISNUMBER(MATCH(E69,'July 31'!$E$2:$E$300,0)),"Found",IF(ISNUMBER(MATCH(D69,'July 31'!$F$2:$F$300,0)),"Found","Not Found")))</f>
        <v>Not Found</v>
      </c>
      <c r="AK69" s="23">
        <f t="shared" si="1"/>
        <v>0</v>
      </c>
    </row>
    <row r="70" spans="1:37" x14ac:dyDescent="0.25">
      <c r="A70" s="33" t="s">
        <v>881</v>
      </c>
      <c r="B70" s="34" t="s">
        <v>882</v>
      </c>
      <c r="C70" s="29">
        <f>VLOOKUP(B70,'PKII Employee Details'!$A$2:$F$474,3,FALSE)</f>
        <v>773</v>
      </c>
      <c r="D70" s="35" t="str">
        <f>VLOOKUP(B70,'PKII Employee Details'!$A$2:$F$474,4,FALSE)</f>
        <v>Parreñas</v>
      </c>
      <c r="E70" s="35" t="str">
        <f>VLOOKUP(B70,'PKII Employee Details'!$A$2:$F$474,5,FALSE)</f>
        <v>Xeanne Danielle</v>
      </c>
      <c r="F70" s="71" t="str">
        <f>IF(ISNUMBER(MATCH(C70,'July 1'!$D$2:$D$300,0)),"Found",IF(ISNUMBER(MATCH(E70,'July 1'!$E$2:$E$300,0)),"Found",IF(ISNUMBER(MATCH(D70,'July 1'!$F$2:$F$300,0)),"Found","Not Found")))</f>
        <v>Found</v>
      </c>
      <c r="G70" s="33" t="str">
        <f>IF(ISNUMBER(MATCH(C70,'July 2'!$D$2:$D$300,0)),"Found",IF(ISNUMBER(MATCH(E70,'July 2'!$E$2:$E$300,0)),"Found",IF(ISNUMBER(MATCH(D70,'July 2'!$F$2:$F$300,0)),"Found","Not Found")))</f>
        <v>Found</v>
      </c>
      <c r="H70" s="33" t="str">
        <f>IF(ISNUMBER(MATCH(C70,'July 3'!$D$2:$D$300,0)),"Found",IF(ISNUMBER(MATCH(E70,'July 3'!$E$2:$E$300,0)),"Found",IF(ISNUMBER(MATCH(D70,'July 3'!$F$2:$F$300,0)),"Found","Not Found")))</f>
        <v>Found</v>
      </c>
      <c r="I70" s="33" t="str">
        <f>IF(ISNUMBER(MATCH(C70,'July 4'!$D$2:$D$300,0)),"Found",IF(ISNUMBER(MATCH(E70,'July 4'!$E$2:$E$300,0)),"Found",IF(ISNUMBER(MATCH(D70,'July 4'!$F$2:$F$300,0)),"Found","Not Found")))</f>
        <v>Not Found</v>
      </c>
      <c r="J70" s="33" t="str">
        <f>IF(ISNUMBER(MATCH(C70,'July 5'!$D$2:$D$300,0)),"Found",IF(ISNUMBER(MATCH(E70,'July 5'!$E$2:$E$300,0)),"Found",IF(ISNUMBER(MATCH(D70,'July 5'!$F$2:$F$300,0)),"Found","Not Found")))</f>
        <v>Not Found</v>
      </c>
      <c r="K70" s="33" t="str">
        <f>IF(ISNUMBER(MATCH(C70,'July 6'!$D$2:$D$300,0)),"Found",IF(ISNUMBER(MATCH(E70,'July 6'!$E$2:$E$300,0)),"Found",IF(ISNUMBER(MATCH(D70,'July 6'!$F$2:$F$300,0)),"Found","Not Found")))</f>
        <v>Found</v>
      </c>
      <c r="L70" s="33" t="str">
        <f>IF(ISNUMBER(MATCH(C70,'July 7'!$D$2:$D$300,0)),"Found",IF(ISNUMBER(MATCH(E70,'July 7'!$E$2:$E$300,0)),"Found",IF(ISNUMBER(MATCH(D70,'July 7'!$F$2:$F$300,0)),"Found","Not Found")))</f>
        <v>Not Found</v>
      </c>
      <c r="M70" s="33" t="str">
        <f>IF(ISNUMBER(MATCH(C70,'July 8'!$D$2:$D$300,0)),"Found",IF(ISNUMBER(MATCH(E70,'July 8'!$E$2:$E$300,0)),"Found",IF(ISNUMBER(MATCH(D70,'July 8'!$F$2:$F$300,0)),"Found","Not Found")))</f>
        <v>Found</v>
      </c>
      <c r="N70" s="33" t="str">
        <f>IF(ISNUMBER(MATCH(C70,'July 9'!$D$2:$D$300,0)),"Found",IF(ISNUMBER(MATCH(E70,'July 9'!$E$2:$E$300,0)),"Found",IF(ISNUMBER(MATCH(D70,'July 9'!$F$2:$F$300,0)),"Found","Not Found")))</f>
        <v>Found</v>
      </c>
      <c r="O70" s="33" t="str">
        <f>IF(ISNUMBER(MATCH(C70,'July 10'!$D$2:$D$300,0)),"Found",IF(ISNUMBER(MATCH(E70,'July 10'!$E$2:$E$300,0)),"Found",IF(ISNUMBER(MATCH(D70,'July 10'!$F$2:$F$300,0)),"Found","Not Found")))</f>
        <v>Found</v>
      </c>
      <c r="P70" s="33" t="str">
        <f>IF(ISNUMBER(MATCH(C70,'July 11'!$D$2:$D$300,0)),"Found",IF(ISNUMBER(MATCH(E70,'July 11'!$E$2:$E$300,0)),"Found",IF(ISNUMBER(MATCH(D70,'July 11'!$F$2:$F$300,0)),"Found","Not Found")))</f>
        <v>Not Found</v>
      </c>
      <c r="Q70" s="33" t="str">
        <f>IF(ISNUMBER(MATCH(C70,'July 12'!$D$2:$D$300,0)),"Found",IF(ISNUMBER(MATCH(E70,'July 12'!$E$2:$E$300,0)),"Found",IF(ISNUMBER(MATCH(D70,'July 12'!$F$2:$F$300,0)),"Found","Not Found")))</f>
        <v>Not Found</v>
      </c>
      <c r="R70" s="33" t="str">
        <f>IF(ISNUMBER(MATCH(C70,'July 13'!$D$2:$D$300,0)),"Found",IF(ISNUMBER(MATCH(E70,'July 13'!$E$2:$E$300,0)),"Found",IF(ISNUMBER(MATCH(D70,'July 13'!$F$2:$F$300,0)),"Found","Not Found")))</f>
        <v>Found</v>
      </c>
      <c r="S70" s="33" t="str">
        <f>IF(ISNUMBER(MATCH(C70,'July 14'!$D$2:$D$300,0)),"Found",IF(ISNUMBER(MATCH(E70,'July 14'!$E$2:$E$300,0)),"Found",IF(ISNUMBER(MATCH(D70,'July 14'!$F$2:$F$300,0)),"Found","Not Found")))</f>
        <v>Found</v>
      </c>
      <c r="T70" s="33" t="str">
        <f>IF(ISNUMBER(MATCH(C70,'July 15'!$D$2:$D$300,0)),"Found",IF(ISNUMBER(MATCH(E70,'July 15'!$E$2:$E$300,0)),"Found",IF(ISNUMBER(MATCH(D70,'July 15'!$F$2:$F$300,0)),"Found","Not Found")))</f>
        <v>Not Found</v>
      </c>
      <c r="U70" s="33" t="str">
        <f>IF(ISNUMBER(MATCH(C70,'July 16'!$D$2:$D$300,0)),"Found",IF(ISNUMBER(MATCH(E70,'July 16'!$E$2:$E$300,0)),"Found",IF(ISNUMBER(MATCH(D70,'July 16'!$F$2:$F$300,0)),"Found","Not Found")))</f>
        <v>Not Found</v>
      </c>
      <c r="V70" s="33" t="str">
        <f>IF(ISNUMBER(MATCH(C70,'July 17'!$D$2:$D$300,0)),"Found",IF(ISNUMBER(MATCH(E70,'July 17'!$E$2:$E$300,0)),"Found",IF(ISNUMBER(MATCH(D70,'July 17'!$F$2:$F$300,0)),"Found","Not Found")))</f>
        <v>Found</v>
      </c>
      <c r="W70" s="33" t="str">
        <f>IF(ISNUMBER(MATCH(C70,'July 18'!$D$2:$D$300,0)),"Found",IF(ISNUMBER(MATCH(E70,'July 18'!$E$2:$E$300,0)),"Found",IF(ISNUMBER(MATCH(D70,'July 18'!$F$2:$F$300,0)),"Found","Not Found")))</f>
        <v>Not Found</v>
      </c>
      <c r="X70" s="33" t="str">
        <f>IF(ISNUMBER(MATCH(C70,'July 19'!$D$2:$D$300,0)),"Found",IF(ISNUMBER(MATCH(E70,'July 19'!$E$2:$E$300,0)),"Found",IF(ISNUMBER(MATCH(D70,'July 19'!$F$2:$F$300,0)),"Found","Not Found")))</f>
        <v>Not Found</v>
      </c>
      <c r="Y70" s="33" t="str">
        <f>IF(ISNUMBER(MATCH(C70,'July 20'!$D$2:$D$300,0)),"Found",IF(ISNUMBER(MATCH(E70,'July 20'!$E$2:$E$300,0)),"Found",IF(ISNUMBER(MATCH(D70,'July 20'!$F$2:$F$300,0)),"Found","Not Found")))</f>
        <v>Found</v>
      </c>
      <c r="Z70" s="33" t="str">
        <f>IF(ISNUMBER(MATCH(C70,'July 21'!$D$2:$D$300,0)),"Found",IF(ISNUMBER(MATCH(E70,'July 21'!$E$2:$E$300,0)),"Found",IF(ISNUMBER(MATCH(D70,'July 21'!$F$2:$F$300,0)),"Found","Not Found")))</f>
        <v>Not Found</v>
      </c>
      <c r="AA70" s="33" t="str">
        <f>IF(ISNUMBER(MATCH(C70,'July 22'!$D$2:$D$300,0)),"Found",IF(ISNUMBER(MATCH(E70,'July 22'!$E$2:$E$300,0)),"Found",IF(ISNUMBER(MATCH(D70,'July 22'!$F$2:$F$300,0)),"Found","Not Found")))</f>
        <v>Found</v>
      </c>
      <c r="AB70" s="33" t="str">
        <f>IF(ISNUMBER(MATCH(C70,'July 23'!$D$2:$D$300,0)),"Found",IF(ISNUMBER(MATCH(E70,'July 23'!$E$2:$E$300,0)),"Found",IF(ISNUMBER(MATCH(D70,'July 23'!$F$2:$F$300,0)),"Found","Not Found")))</f>
        <v>Not Found</v>
      </c>
      <c r="AC70" s="33" t="str">
        <f>IF(ISNUMBER(MATCH(C70,'July 24'!$D$2:$D$300,0)),"Found",IF(ISNUMBER(MATCH(E70,'July 24'!$E$2:$E$300,0)),"Found",IF(ISNUMBER(MATCH(D70,'July 24'!$F$2:$F$300,0)),"Found","Not Found")))</f>
        <v>Found</v>
      </c>
      <c r="AD70" s="33" t="str">
        <f>IF(ISNUMBER(MATCH(C70,'July 25'!$D$2:$D$300,0)),"Found",IF(ISNUMBER(MATCH(E70,'July 25'!$E$2:$E$300,0)),"Found",IF(ISNUMBER(MATCH(D70,'July 25'!$F$2:$F$300,0)),"Found","Not Found")))</f>
        <v>Not Found</v>
      </c>
      <c r="AE70" s="33" t="str">
        <f>IF(ISNUMBER(MATCH(C70,'July 26'!$D$2:$D$300,0)),"Found",IF(ISNUMBER(MATCH(E70,'July 26'!$E$2:$E$300,0)),"Found",IF(ISNUMBER(MATCH(D70,'July 26'!$F$2:$F$300,0)),"Found","Not Found")))</f>
        <v>Not Found</v>
      </c>
      <c r="AF70" s="33" t="str">
        <f>IF(ISNUMBER(MATCH(C70,'July 27'!$D$2:$D$300,0)),"Found",IF(ISNUMBER(MATCH(E70,'July 27'!$E$2:$E$300,0)),"Found",IF(ISNUMBER(MATCH(D70,'July 27'!$F$2:$F$300,0)),"Found","Not Found")))</f>
        <v>Not Found</v>
      </c>
      <c r="AG70" s="33" t="str">
        <f>IF(ISNUMBER(MATCH(C70,'July 28'!$D$2:$D$300,0)),"Found",IF(ISNUMBER(MATCH(E70,'July 28'!$E$2:$E$300,0)),"Found",IF(ISNUMBER(MATCH(D70,'July 28'!$F$2:$F$300,0)),"Found","Not Found")))</f>
        <v>Not Found</v>
      </c>
      <c r="AH70" s="33" t="str">
        <f>IF(ISNUMBER(MATCH(C70,'July 29'!$D$2:$D$300,0)),"Found",IF(ISNUMBER(MATCH(E70,'July 29'!$E$2:$E$300,0)),"Found",IF(ISNUMBER(MATCH(D70,'July 29'!$F$2:$F$300,0)),"Found","Not Found")))</f>
        <v>Not Found</v>
      </c>
      <c r="AI70" s="71" t="str">
        <f>IF(ISNUMBER(MATCH(C70,'July 30'!$D$2:$D$300,0)),"Found",IF(ISNUMBER(MATCH(E70,'July 30'!$E$2:$E$300,0)),"Found",IF(ISNUMBER(MATCH(D70,'July 30'!$F$2:$F$300,0)),"Found","Not Found")))</f>
        <v>Found</v>
      </c>
      <c r="AJ70" s="33" t="str">
        <f>IF(ISNUMBER(MATCH(C70,'July 31'!$D$2:$D$300,0)),"Found",IF(ISNUMBER(MATCH(E70,'July 31'!$E$2:$E$300,0)),"Found",IF(ISNUMBER(MATCH(D70,'July 31'!$F$2:$F$300,0)),"Found","Not Found")))</f>
        <v>Found</v>
      </c>
      <c r="AK70" s="23">
        <f t="shared" si="1"/>
        <v>15</v>
      </c>
    </row>
    <row r="71" spans="1:37" x14ac:dyDescent="0.25">
      <c r="A71" s="33" t="s">
        <v>883</v>
      </c>
      <c r="B71" s="34" t="s">
        <v>884</v>
      </c>
      <c r="C71" s="29">
        <f>VLOOKUP(B71,'PKII Employee Details'!$A$2:$F$474,3,FALSE)</f>
        <v>667</v>
      </c>
      <c r="D71" s="35" t="str">
        <f>VLOOKUP(B71,'PKII Employee Details'!$A$2:$F$474,4,FALSE)</f>
        <v>Peñalosa</v>
      </c>
      <c r="E71" s="35" t="str">
        <f>VLOOKUP(B71,'PKII Employee Details'!$A$2:$F$474,5,FALSE)</f>
        <v>Melanie</v>
      </c>
      <c r="F71" s="71" t="str">
        <f>IF(ISNUMBER(MATCH(C71,'July 1'!$D$2:$D$300,0)),"Found",IF(ISNUMBER(MATCH(E71,'July 1'!$E$2:$E$300,0)),"Found",IF(ISNUMBER(MATCH(D71,'July 1'!$F$2:$F$300,0)),"Found","Not Found")))</f>
        <v>Found</v>
      </c>
      <c r="G71" s="33" t="str">
        <f>IF(ISNUMBER(MATCH(C71,'July 2'!$D$2:$D$300,0)),"Found",IF(ISNUMBER(MATCH(E71,'July 2'!$E$2:$E$300,0)),"Found",IF(ISNUMBER(MATCH(D71,'July 2'!$F$2:$F$300,0)),"Found","Not Found")))</f>
        <v>Found</v>
      </c>
      <c r="H71" s="33" t="str">
        <f>IF(ISNUMBER(MATCH(C71,'July 3'!$D$2:$D$300,0)),"Found",IF(ISNUMBER(MATCH(E71,'July 3'!$E$2:$E$300,0)),"Found",IF(ISNUMBER(MATCH(D71,'July 3'!$F$2:$F$300,0)),"Found","Not Found")))</f>
        <v>Found</v>
      </c>
      <c r="I71" s="33" t="str">
        <f>IF(ISNUMBER(MATCH(C71,'July 4'!$D$2:$D$300,0)),"Found",IF(ISNUMBER(MATCH(E71,'July 4'!$E$2:$E$300,0)),"Found",IF(ISNUMBER(MATCH(D71,'July 4'!$F$2:$F$300,0)),"Found","Not Found")))</f>
        <v>Found</v>
      </c>
      <c r="J71" s="33" t="str">
        <f>IF(ISNUMBER(MATCH(C71,'July 5'!$D$2:$D$300,0)),"Found",IF(ISNUMBER(MATCH(E71,'July 5'!$E$2:$E$300,0)),"Found",IF(ISNUMBER(MATCH(D71,'July 5'!$F$2:$F$300,0)),"Found","Not Found")))</f>
        <v>Found</v>
      </c>
      <c r="K71" s="33" t="str">
        <f>IF(ISNUMBER(MATCH(C71,'July 6'!$D$2:$D$300,0)),"Found",IF(ISNUMBER(MATCH(E71,'July 6'!$E$2:$E$300,0)),"Found",IF(ISNUMBER(MATCH(D71,'July 6'!$F$2:$F$300,0)),"Found","Not Found")))</f>
        <v>Found</v>
      </c>
      <c r="L71" s="33" t="str">
        <f>IF(ISNUMBER(MATCH(C71,'July 7'!$D$2:$D$300,0)),"Found",IF(ISNUMBER(MATCH(E71,'July 7'!$E$2:$E$300,0)),"Found",IF(ISNUMBER(MATCH(D71,'July 7'!$F$2:$F$300,0)),"Found","Not Found")))</f>
        <v>Found</v>
      </c>
      <c r="M71" s="33" t="str">
        <f>IF(ISNUMBER(MATCH(C71,'July 8'!$D$2:$D$300,0)),"Found",IF(ISNUMBER(MATCH(E71,'July 8'!$E$2:$E$300,0)),"Found",IF(ISNUMBER(MATCH(D71,'July 8'!$F$2:$F$300,0)),"Found","Not Found")))</f>
        <v>Found</v>
      </c>
      <c r="N71" s="33" t="str">
        <f>IF(ISNUMBER(MATCH(C71,'July 9'!$D$2:$D$300,0)),"Found",IF(ISNUMBER(MATCH(E71,'July 9'!$E$2:$E$300,0)),"Found",IF(ISNUMBER(MATCH(D71,'July 9'!$F$2:$F$300,0)),"Found","Not Found")))</f>
        <v>Found</v>
      </c>
      <c r="O71" s="33" t="str">
        <f>IF(ISNUMBER(MATCH(C71,'July 10'!$D$2:$D$300,0)),"Found",IF(ISNUMBER(MATCH(E71,'July 10'!$E$2:$E$300,0)),"Found",IF(ISNUMBER(MATCH(D71,'July 10'!$F$2:$F$300,0)),"Found","Not Found")))</f>
        <v>Found</v>
      </c>
      <c r="P71" s="33" t="str">
        <f>IF(ISNUMBER(MATCH(C71,'July 11'!$D$2:$D$300,0)),"Found",IF(ISNUMBER(MATCH(E71,'July 11'!$E$2:$E$300,0)),"Found",IF(ISNUMBER(MATCH(D71,'July 11'!$F$2:$F$300,0)),"Found","Not Found")))</f>
        <v>Found</v>
      </c>
      <c r="Q71" s="33" t="str">
        <f>IF(ISNUMBER(MATCH(C71,'July 12'!$D$2:$D$300,0)),"Found",IF(ISNUMBER(MATCH(E71,'July 12'!$E$2:$E$300,0)),"Found",IF(ISNUMBER(MATCH(D71,'July 12'!$F$2:$F$300,0)),"Found","Not Found")))</f>
        <v>Found</v>
      </c>
      <c r="R71" s="33" t="str">
        <f>IF(ISNUMBER(MATCH(C71,'July 13'!$D$2:$D$300,0)),"Found",IF(ISNUMBER(MATCH(E71,'July 13'!$E$2:$E$300,0)),"Found",IF(ISNUMBER(MATCH(D71,'July 13'!$F$2:$F$300,0)),"Found","Not Found")))</f>
        <v>Found</v>
      </c>
      <c r="S71" s="33" t="str">
        <f>IF(ISNUMBER(MATCH(C71,'July 14'!$D$2:$D$300,0)),"Found",IF(ISNUMBER(MATCH(E71,'July 14'!$E$2:$E$300,0)),"Found",IF(ISNUMBER(MATCH(D71,'July 14'!$F$2:$F$300,0)),"Found","Not Found")))</f>
        <v>Found</v>
      </c>
      <c r="T71" s="33" t="str">
        <f>IF(ISNUMBER(MATCH(C71,'July 15'!$D$2:$D$300,0)),"Found",IF(ISNUMBER(MATCH(E71,'July 15'!$E$2:$E$300,0)),"Found",IF(ISNUMBER(MATCH(D71,'July 15'!$F$2:$F$300,0)),"Found","Not Found")))</f>
        <v>Found</v>
      </c>
      <c r="U71" s="33" t="str">
        <f>IF(ISNUMBER(MATCH(C71,'July 16'!$D$2:$D$300,0)),"Found",IF(ISNUMBER(MATCH(E71,'July 16'!$E$2:$E$300,0)),"Found",IF(ISNUMBER(MATCH(D71,'July 16'!$F$2:$F$300,0)),"Found","Not Found")))</f>
        <v>Found</v>
      </c>
      <c r="V71" s="33" t="str">
        <f>IF(ISNUMBER(MATCH(C71,'July 17'!$D$2:$D$300,0)),"Found",IF(ISNUMBER(MATCH(E71,'July 17'!$E$2:$E$300,0)),"Found",IF(ISNUMBER(MATCH(D71,'July 17'!$F$2:$F$300,0)),"Found","Not Found")))</f>
        <v>Found</v>
      </c>
      <c r="W71" s="33" t="str">
        <f>IF(ISNUMBER(MATCH(C71,'July 18'!$D$2:$D$300,0)),"Found",IF(ISNUMBER(MATCH(E71,'July 18'!$E$2:$E$300,0)),"Found",IF(ISNUMBER(MATCH(D71,'July 18'!$F$2:$F$300,0)),"Found","Not Found")))</f>
        <v>Found</v>
      </c>
      <c r="X71" s="33" t="str">
        <f>IF(ISNUMBER(MATCH(C71,'July 19'!$D$2:$D$300,0)),"Found",IF(ISNUMBER(MATCH(E71,'July 19'!$E$2:$E$300,0)),"Found",IF(ISNUMBER(MATCH(D71,'July 19'!$F$2:$F$300,0)),"Found","Not Found")))</f>
        <v>Found</v>
      </c>
      <c r="Y71" s="33" t="str">
        <f>IF(ISNUMBER(MATCH(C71,'July 20'!$D$2:$D$300,0)),"Found",IF(ISNUMBER(MATCH(E71,'July 20'!$E$2:$E$300,0)),"Found",IF(ISNUMBER(MATCH(D71,'July 20'!$F$2:$F$300,0)),"Found","Not Found")))</f>
        <v>Found</v>
      </c>
      <c r="Z71" s="33" t="str">
        <f>IF(ISNUMBER(MATCH(C71,'July 21'!$D$2:$D$300,0)),"Found",IF(ISNUMBER(MATCH(E71,'July 21'!$E$2:$E$300,0)),"Found",IF(ISNUMBER(MATCH(D71,'July 21'!$F$2:$F$300,0)),"Found","Not Found")))</f>
        <v>Found</v>
      </c>
      <c r="AA71" s="33" t="str">
        <f>IF(ISNUMBER(MATCH(C71,'July 22'!$D$2:$D$300,0)),"Found",IF(ISNUMBER(MATCH(E71,'July 22'!$E$2:$E$300,0)),"Found",IF(ISNUMBER(MATCH(D71,'July 22'!$F$2:$F$300,0)),"Found","Not Found")))</f>
        <v>Found</v>
      </c>
      <c r="AB71" s="33" t="str">
        <f>IF(ISNUMBER(MATCH(C71,'July 23'!$D$2:$D$300,0)),"Found",IF(ISNUMBER(MATCH(E71,'July 23'!$E$2:$E$300,0)),"Found",IF(ISNUMBER(MATCH(D71,'July 23'!$F$2:$F$300,0)),"Found","Not Found")))</f>
        <v>Found</v>
      </c>
      <c r="AC71" s="33" t="str">
        <f>IF(ISNUMBER(MATCH(C71,'July 24'!$D$2:$D$300,0)),"Found",IF(ISNUMBER(MATCH(E71,'July 24'!$E$2:$E$300,0)),"Found",IF(ISNUMBER(MATCH(D71,'July 24'!$F$2:$F$300,0)),"Found","Not Found")))</f>
        <v>Found</v>
      </c>
      <c r="AD71" s="33" t="str">
        <f>IF(ISNUMBER(MATCH(C71,'July 25'!$D$2:$D$300,0)),"Found",IF(ISNUMBER(MATCH(E71,'July 25'!$E$2:$E$300,0)),"Found",IF(ISNUMBER(MATCH(D71,'July 25'!$F$2:$F$300,0)),"Found","Not Found")))</f>
        <v>Found</v>
      </c>
      <c r="AE71" s="33" t="str">
        <f>IF(ISNUMBER(MATCH(C71,'July 26'!$D$2:$D$300,0)),"Found",IF(ISNUMBER(MATCH(E71,'July 26'!$E$2:$E$300,0)),"Found",IF(ISNUMBER(MATCH(D71,'July 26'!$F$2:$F$300,0)),"Found","Not Found")))</f>
        <v>Found</v>
      </c>
      <c r="AF71" s="33" t="str">
        <f>IF(ISNUMBER(MATCH(C71,'July 27'!$D$2:$D$300,0)),"Found",IF(ISNUMBER(MATCH(E71,'July 27'!$E$2:$E$300,0)),"Found",IF(ISNUMBER(MATCH(D71,'July 27'!$F$2:$F$300,0)),"Found","Not Found")))</f>
        <v>Found</v>
      </c>
      <c r="AG71" s="33" t="str">
        <f>IF(ISNUMBER(MATCH(C71,'July 28'!$D$2:$D$300,0)),"Found",IF(ISNUMBER(MATCH(E71,'July 28'!$E$2:$E$300,0)),"Found",IF(ISNUMBER(MATCH(D71,'July 28'!$F$2:$F$300,0)),"Found","Not Found")))</f>
        <v>Not Found</v>
      </c>
      <c r="AH71" s="33" t="str">
        <f>IF(ISNUMBER(MATCH(C71,'July 29'!$D$2:$D$300,0)),"Found",IF(ISNUMBER(MATCH(E71,'July 29'!$E$2:$E$300,0)),"Found",IF(ISNUMBER(MATCH(D71,'July 29'!$F$2:$F$300,0)),"Found","Not Found")))</f>
        <v>Found</v>
      </c>
      <c r="AI71" s="71" t="str">
        <f>IF(ISNUMBER(MATCH(C71,'July 30'!$D$2:$D$300,0)),"Found",IF(ISNUMBER(MATCH(E71,'July 30'!$E$2:$E$300,0)),"Found",IF(ISNUMBER(MATCH(D71,'July 30'!$F$2:$F$300,0)),"Found","Not Found")))</f>
        <v>Found</v>
      </c>
      <c r="AJ71" s="33" t="str">
        <f>IF(ISNUMBER(MATCH(C71,'July 31'!$D$2:$D$300,0)),"Found",IF(ISNUMBER(MATCH(E71,'July 31'!$E$2:$E$300,0)),"Found",IF(ISNUMBER(MATCH(D71,'July 31'!$F$2:$F$300,0)),"Found","Not Found")))</f>
        <v>Found</v>
      </c>
      <c r="AK71" s="23">
        <f t="shared" si="1"/>
        <v>30</v>
      </c>
    </row>
    <row r="72" spans="1:37" x14ac:dyDescent="0.25">
      <c r="A72" s="33" t="s">
        <v>885</v>
      </c>
      <c r="B72" s="34" t="s">
        <v>886</v>
      </c>
      <c r="C72" s="29">
        <f>VLOOKUP(B72,'PKII Employee Details'!$A$2:$F$474,3,FALSE)</f>
        <v>700</v>
      </c>
      <c r="D72" s="35" t="str">
        <f>VLOOKUP(B72,'PKII Employee Details'!$A$2:$F$474,4,FALSE)</f>
        <v>Politico</v>
      </c>
      <c r="E72" s="35" t="str">
        <f>VLOOKUP(B72,'PKII Employee Details'!$A$2:$F$474,5,FALSE)</f>
        <v>Mitzi Angela</v>
      </c>
      <c r="F72" s="71" t="str">
        <f>IF(ISNUMBER(MATCH(C72,'July 1'!$D$2:$D$300,0)),"Found",IF(ISNUMBER(MATCH(E72,'July 1'!$E$2:$E$300,0)),"Found",IF(ISNUMBER(MATCH(D72,'July 1'!$F$2:$F$300,0)),"Found","Not Found")))</f>
        <v>Found</v>
      </c>
      <c r="G72" s="33" t="str">
        <f>IF(ISNUMBER(MATCH(C72,'July 2'!$D$2:$D$300,0)),"Found",IF(ISNUMBER(MATCH(E72,'July 2'!$E$2:$E$300,0)),"Found",IF(ISNUMBER(MATCH(D72,'July 2'!$F$2:$F$300,0)),"Found","Not Found")))</f>
        <v>Found</v>
      </c>
      <c r="H72" s="33" t="str">
        <f>IF(ISNUMBER(MATCH(C72,'July 3'!$D$2:$D$300,0)),"Found",IF(ISNUMBER(MATCH(E72,'July 3'!$E$2:$E$300,0)),"Found",IF(ISNUMBER(MATCH(D72,'July 3'!$F$2:$F$300,0)),"Found","Not Found")))</f>
        <v>Found</v>
      </c>
      <c r="I72" s="33" t="str">
        <f>IF(ISNUMBER(MATCH(C72,'July 4'!$D$2:$D$300,0)),"Found",IF(ISNUMBER(MATCH(E72,'July 4'!$E$2:$E$300,0)),"Found",IF(ISNUMBER(MATCH(D72,'July 4'!$F$2:$F$300,0)),"Found","Not Found")))</f>
        <v>Found</v>
      </c>
      <c r="J72" s="33" t="str">
        <f>IF(ISNUMBER(MATCH(C72,'July 5'!$D$2:$D$300,0)),"Found",IF(ISNUMBER(MATCH(E72,'July 5'!$E$2:$E$300,0)),"Found",IF(ISNUMBER(MATCH(D72,'July 5'!$F$2:$F$300,0)),"Found","Not Found")))</f>
        <v>Found</v>
      </c>
      <c r="K72" s="33" t="str">
        <f>IF(ISNUMBER(MATCH(C72,'July 6'!$D$2:$D$300,0)),"Found",IF(ISNUMBER(MATCH(E72,'July 6'!$E$2:$E$300,0)),"Found",IF(ISNUMBER(MATCH(D72,'July 6'!$F$2:$F$300,0)),"Found","Not Found")))</f>
        <v>Found</v>
      </c>
      <c r="L72" s="33" t="str">
        <f>IF(ISNUMBER(MATCH(C72,'July 7'!$D$2:$D$300,0)),"Found",IF(ISNUMBER(MATCH(E72,'July 7'!$E$2:$E$300,0)),"Found",IF(ISNUMBER(MATCH(D72,'July 7'!$F$2:$F$300,0)),"Found","Not Found")))</f>
        <v>Found</v>
      </c>
      <c r="M72" s="33" t="str">
        <f>IF(ISNUMBER(MATCH(C72,'July 8'!$D$2:$D$300,0)),"Found",IF(ISNUMBER(MATCH(E72,'July 8'!$E$2:$E$300,0)),"Found",IF(ISNUMBER(MATCH(D72,'July 8'!$F$2:$F$300,0)),"Found","Not Found")))</f>
        <v>Found</v>
      </c>
      <c r="N72" s="33" t="str">
        <f>IF(ISNUMBER(MATCH(C72,'July 9'!$D$2:$D$300,0)),"Found",IF(ISNUMBER(MATCH(E72,'July 9'!$E$2:$E$300,0)),"Found",IF(ISNUMBER(MATCH(D72,'July 9'!$F$2:$F$300,0)),"Found","Not Found")))</f>
        <v>Found</v>
      </c>
      <c r="O72" s="33" t="str">
        <f>IF(ISNUMBER(MATCH(C72,'July 10'!$D$2:$D$300,0)),"Found",IF(ISNUMBER(MATCH(E72,'July 10'!$E$2:$E$300,0)),"Found",IF(ISNUMBER(MATCH(D72,'July 10'!$F$2:$F$300,0)),"Found","Not Found")))</f>
        <v>Found</v>
      </c>
      <c r="P72" s="33" t="str">
        <f>IF(ISNUMBER(MATCH(C72,'July 11'!$D$2:$D$300,0)),"Found",IF(ISNUMBER(MATCH(E72,'July 11'!$E$2:$E$300,0)),"Found",IF(ISNUMBER(MATCH(D72,'July 11'!$F$2:$F$300,0)),"Found","Not Found")))</f>
        <v>Not Found</v>
      </c>
      <c r="Q72" s="33" t="str">
        <f>IF(ISNUMBER(MATCH(C72,'July 12'!$D$2:$D$300,0)),"Found",IF(ISNUMBER(MATCH(E72,'July 12'!$E$2:$E$300,0)),"Found",IF(ISNUMBER(MATCH(D72,'July 12'!$F$2:$F$300,0)),"Found","Not Found")))</f>
        <v>Not Found</v>
      </c>
      <c r="R72" s="33" t="str">
        <f>IF(ISNUMBER(MATCH(C72,'July 13'!$D$2:$D$300,0)),"Found",IF(ISNUMBER(MATCH(E72,'July 13'!$E$2:$E$300,0)),"Found",IF(ISNUMBER(MATCH(D72,'July 13'!$F$2:$F$300,0)),"Found","Not Found")))</f>
        <v>Found</v>
      </c>
      <c r="S72" s="33" t="str">
        <f>IF(ISNUMBER(MATCH(C72,'July 14'!$D$2:$D$300,0)),"Found",IF(ISNUMBER(MATCH(E72,'July 14'!$E$2:$E$300,0)),"Found",IF(ISNUMBER(MATCH(D72,'July 14'!$F$2:$F$300,0)),"Found","Not Found")))</f>
        <v>Found</v>
      </c>
      <c r="T72" s="33" t="str">
        <f>IF(ISNUMBER(MATCH(C72,'July 15'!$D$2:$D$300,0)),"Found",IF(ISNUMBER(MATCH(E72,'July 15'!$E$2:$E$300,0)),"Found",IF(ISNUMBER(MATCH(D72,'July 15'!$F$2:$F$300,0)),"Found","Not Found")))</f>
        <v>Found</v>
      </c>
      <c r="U72" s="33" t="str">
        <f>IF(ISNUMBER(MATCH(C72,'July 16'!$D$2:$D$300,0)),"Found",IF(ISNUMBER(MATCH(E72,'July 16'!$E$2:$E$300,0)),"Found",IF(ISNUMBER(MATCH(D72,'July 16'!$F$2:$F$300,0)),"Found","Not Found")))</f>
        <v>Not Found</v>
      </c>
      <c r="V72" s="33" t="str">
        <f>IF(ISNUMBER(MATCH(C72,'July 17'!$D$2:$D$300,0)),"Found",IF(ISNUMBER(MATCH(E72,'July 17'!$E$2:$E$300,0)),"Found",IF(ISNUMBER(MATCH(D72,'July 17'!$F$2:$F$300,0)),"Found","Not Found")))</f>
        <v>Found</v>
      </c>
      <c r="W72" s="33" t="str">
        <f>IF(ISNUMBER(MATCH(C72,'July 18'!$D$2:$D$300,0)),"Found",IF(ISNUMBER(MATCH(E72,'July 18'!$E$2:$E$300,0)),"Found",IF(ISNUMBER(MATCH(D72,'July 18'!$F$2:$F$300,0)),"Found","Not Found")))</f>
        <v>Not Found</v>
      </c>
      <c r="X72" s="33" t="str">
        <f>IF(ISNUMBER(MATCH(C72,'July 19'!$D$2:$D$300,0)),"Found",IF(ISNUMBER(MATCH(E72,'July 19'!$E$2:$E$300,0)),"Found",IF(ISNUMBER(MATCH(D72,'July 19'!$F$2:$F$300,0)),"Found","Not Found")))</f>
        <v>Found</v>
      </c>
      <c r="Y72" s="33" t="str">
        <f>IF(ISNUMBER(MATCH(C72,'July 20'!$D$2:$D$300,0)),"Found",IF(ISNUMBER(MATCH(E72,'July 20'!$E$2:$E$300,0)),"Found",IF(ISNUMBER(MATCH(D72,'July 20'!$F$2:$F$300,0)),"Found","Not Found")))</f>
        <v>Found</v>
      </c>
      <c r="Z72" s="33" t="str">
        <f>IF(ISNUMBER(MATCH(C72,'July 21'!$D$2:$D$300,0)),"Found",IF(ISNUMBER(MATCH(E72,'July 21'!$E$2:$E$300,0)),"Found",IF(ISNUMBER(MATCH(D72,'July 21'!$F$2:$F$300,0)),"Found","Not Found")))</f>
        <v>Not Found</v>
      </c>
      <c r="AA72" s="33" t="str">
        <f>IF(ISNUMBER(MATCH(C72,'July 22'!$D$2:$D$300,0)),"Found",IF(ISNUMBER(MATCH(E72,'July 22'!$E$2:$E$300,0)),"Found",IF(ISNUMBER(MATCH(D72,'July 22'!$F$2:$F$300,0)),"Found","Not Found")))</f>
        <v>Not Found</v>
      </c>
      <c r="AB72" s="33" t="str">
        <f>IF(ISNUMBER(MATCH(C72,'July 23'!$D$2:$D$300,0)),"Found",IF(ISNUMBER(MATCH(E72,'July 23'!$E$2:$E$300,0)),"Found",IF(ISNUMBER(MATCH(D72,'July 23'!$F$2:$F$300,0)),"Found","Not Found")))</f>
        <v>Not Found</v>
      </c>
      <c r="AC72" s="33" t="str">
        <f>IF(ISNUMBER(MATCH(C72,'July 24'!$D$2:$D$300,0)),"Found",IF(ISNUMBER(MATCH(E72,'July 24'!$E$2:$E$300,0)),"Found",IF(ISNUMBER(MATCH(D72,'July 24'!$F$2:$F$300,0)),"Found","Not Found")))</f>
        <v>Found</v>
      </c>
      <c r="AD72" s="33" t="str">
        <f>IF(ISNUMBER(MATCH(C72,'July 25'!$D$2:$D$300,0)),"Found",IF(ISNUMBER(MATCH(E72,'July 25'!$E$2:$E$300,0)),"Found",IF(ISNUMBER(MATCH(D72,'July 25'!$F$2:$F$300,0)),"Found","Not Found")))</f>
        <v>Not Found</v>
      </c>
      <c r="AE72" s="33" t="str">
        <f>IF(ISNUMBER(MATCH(C72,'July 26'!$D$2:$D$300,0)),"Found",IF(ISNUMBER(MATCH(E72,'July 26'!$E$2:$E$300,0)),"Found",IF(ISNUMBER(MATCH(D72,'July 26'!$F$2:$F$300,0)),"Found","Not Found")))</f>
        <v>Not Found</v>
      </c>
      <c r="AF72" s="33" t="str">
        <f>IF(ISNUMBER(MATCH(C72,'July 27'!$D$2:$D$300,0)),"Found",IF(ISNUMBER(MATCH(E72,'July 27'!$E$2:$E$300,0)),"Found",IF(ISNUMBER(MATCH(D72,'July 27'!$F$2:$F$300,0)),"Found","Not Found")))</f>
        <v>Not Found</v>
      </c>
      <c r="AG72" s="33" t="str">
        <f>IF(ISNUMBER(MATCH(C72,'July 28'!$D$2:$D$300,0)),"Found",IF(ISNUMBER(MATCH(E72,'July 28'!$E$2:$E$300,0)),"Found",IF(ISNUMBER(MATCH(D72,'July 28'!$F$2:$F$300,0)),"Found","Not Found")))</f>
        <v>Not Found</v>
      </c>
      <c r="AH72" s="33" t="str">
        <f>IF(ISNUMBER(MATCH(C72,'July 29'!$D$2:$D$300,0)),"Found",IF(ISNUMBER(MATCH(E72,'July 29'!$E$2:$E$300,0)),"Found",IF(ISNUMBER(MATCH(D72,'July 29'!$F$2:$F$300,0)),"Found","Not Found")))</f>
        <v>Not Found</v>
      </c>
      <c r="AI72" s="71" t="str">
        <f>IF(ISNUMBER(MATCH(C72,'July 30'!$D$2:$D$300,0)),"Found",IF(ISNUMBER(MATCH(E72,'July 30'!$E$2:$E$300,0)),"Found",IF(ISNUMBER(MATCH(D72,'July 30'!$F$2:$F$300,0)),"Found","Not Found")))</f>
        <v>Found</v>
      </c>
      <c r="AJ72" s="33" t="str">
        <f>IF(ISNUMBER(MATCH(C72,'July 31'!$D$2:$D$300,0)),"Found",IF(ISNUMBER(MATCH(E72,'July 31'!$E$2:$E$300,0)),"Found",IF(ISNUMBER(MATCH(D72,'July 31'!$F$2:$F$300,0)),"Found","Not Found")))</f>
        <v>Not Found</v>
      </c>
      <c r="AK72" s="23">
        <f t="shared" si="1"/>
        <v>18</v>
      </c>
    </row>
    <row r="73" spans="1:37" x14ac:dyDescent="0.25">
      <c r="A73" s="33" t="s">
        <v>887</v>
      </c>
      <c r="B73" s="34" t="s">
        <v>888</v>
      </c>
      <c r="C73" s="29">
        <f>VLOOKUP(B73,'PKII Employee Details'!$A$2:$F$474,3,FALSE)</f>
        <v>544</v>
      </c>
      <c r="D73" s="35" t="str">
        <f>VLOOKUP(B73,'PKII Employee Details'!$A$2:$F$474,4,FALSE)</f>
        <v>Quejado</v>
      </c>
      <c r="E73" s="35" t="str">
        <f>VLOOKUP(B73,'PKII Employee Details'!$A$2:$F$474,5,FALSE)</f>
        <v>Anthony</v>
      </c>
      <c r="F73" s="71" t="str">
        <f>IF(ISNUMBER(MATCH(C73,'July 1'!$D$2:$D$300,0)),"Found",IF(ISNUMBER(MATCH(E73,'July 1'!$E$2:$E$300,0)),"Found",IF(ISNUMBER(MATCH(D73,'July 1'!$F$2:$F$300,0)),"Found","Not Found")))</f>
        <v>Found</v>
      </c>
      <c r="G73" s="33" t="str">
        <f>IF(ISNUMBER(MATCH(C73,'July 2'!$D$2:$D$300,0)),"Found",IF(ISNUMBER(MATCH(E73,'July 2'!$E$2:$E$300,0)),"Found",IF(ISNUMBER(MATCH(D73,'July 2'!$F$2:$F$300,0)),"Found","Not Found")))</f>
        <v>Not Found</v>
      </c>
      <c r="H73" s="33" t="str">
        <f>IF(ISNUMBER(MATCH(C73,'July 3'!$D$2:$D$300,0)),"Found",IF(ISNUMBER(MATCH(E73,'July 3'!$E$2:$E$300,0)),"Found",IF(ISNUMBER(MATCH(D73,'July 3'!$F$2:$F$300,0)),"Found","Not Found")))</f>
        <v>Found</v>
      </c>
      <c r="I73" s="33" t="str">
        <f>IF(ISNUMBER(MATCH(C73,'July 4'!$D$2:$D$300,0)),"Found",IF(ISNUMBER(MATCH(E73,'July 4'!$E$2:$E$300,0)),"Found",IF(ISNUMBER(MATCH(D73,'July 4'!$F$2:$F$300,0)),"Found","Not Found")))</f>
        <v>Not Found</v>
      </c>
      <c r="J73" s="33" t="str">
        <f>IF(ISNUMBER(MATCH(C73,'July 5'!$D$2:$D$300,0)),"Found",IF(ISNUMBER(MATCH(E73,'July 5'!$E$2:$E$300,0)),"Found",IF(ISNUMBER(MATCH(D73,'July 5'!$F$2:$F$300,0)),"Found","Not Found")))</f>
        <v>Not Found</v>
      </c>
      <c r="K73" s="33" t="str">
        <f>IF(ISNUMBER(MATCH(C73,'July 6'!$D$2:$D$300,0)),"Found",IF(ISNUMBER(MATCH(E73,'July 6'!$E$2:$E$300,0)),"Found",IF(ISNUMBER(MATCH(D73,'July 6'!$F$2:$F$300,0)),"Found","Not Found")))</f>
        <v>Found</v>
      </c>
      <c r="L73" s="33" t="str">
        <f>IF(ISNUMBER(MATCH(C73,'July 7'!$D$2:$D$300,0)),"Found",IF(ISNUMBER(MATCH(E73,'July 7'!$E$2:$E$300,0)),"Found",IF(ISNUMBER(MATCH(D73,'July 7'!$F$2:$F$300,0)),"Found","Not Found")))</f>
        <v>Found</v>
      </c>
      <c r="M73" s="33" t="str">
        <f>IF(ISNUMBER(MATCH(C73,'July 8'!$D$2:$D$300,0)),"Found",IF(ISNUMBER(MATCH(E73,'July 8'!$E$2:$E$300,0)),"Found",IF(ISNUMBER(MATCH(D73,'July 8'!$F$2:$F$300,0)),"Found","Not Found")))</f>
        <v>Found</v>
      </c>
      <c r="N73" s="33" t="str">
        <f>IF(ISNUMBER(MATCH(C73,'July 9'!$D$2:$D$300,0)),"Found",IF(ISNUMBER(MATCH(E73,'July 9'!$E$2:$E$300,0)),"Found",IF(ISNUMBER(MATCH(D73,'July 9'!$F$2:$F$300,0)),"Found","Not Found")))</f>
        <v>Found</v>
      </c>
      <c r="O73" s="33" t="str">
        <f>IF(ISNUMBER(MATCH(C73,'July 10'!$D$2:$D$300,0)),"Found",IF(ISNUMBER(MATCH(E73,'July 10'!$E$2:$E$300,0)),"Found",IF(ISNUMBER(MATCH(D73,'July 10'!$F$2:$F$300,0)),"Found","Not Found")))</f>
        <v>Found</v>
      </c>
      <c r="P73" s="33" t="str">
        <f>IF(ISNUMBER(MATCH(C73,'July 11'!$D$2:$D$300,0)),"Found",IF(ISNUMBER(MATCH(E73,'July 11'!$E$2:$E$300,0)),"Found",IF(ISNUMBER(MATCH(D73,'July 11'!$F$2:$F$300,0)),"Found","Not Found")))</f>
        <v>Found</v>
      </c>
      <c r="Q73" s="33" t="str">
        <f>IF(ISNUMBER(MATCH(C73,'July 12'!$D$2:$D$300,0)),"Found",IF(ISNUMBER(MATCH(E73,'July 12'!$E$2:$E$300,0)),"Found",IF(ISNUMBER(MATCH(D73,'July 12'!$F$2:$F$300,0)),"Found","Not Found")))</f>
        <v>Not Found</v>
      </c>
      <c r="R73" s="33" t="str">
        <f>IF(ISNUMBER(MATCH(C73,'July 13'!$D$2:$D$300,0)),"Found",IF(ISNUMBER(MATCH(E73,'July 13'!$E$2:$E$300,0)),"Found",IF(ISNUMBER(MATCH(D73,'July 13'!$F$2:$F$300,0)),"Found","Not Found")))</f>
        <v>Found</v>
      </c>
      <c r="S73" s="33" t="str">
        <f>IF(ISNUMBER(MATCH(C73,'July 14'!$D$2:$D$300,0)),"Found",IF(ISNUMBER(MATCH(E73,'July 14'!$E$2:$E$300,0)),"Found",IF(ISNUMBER(MATCH(D73,'July 14'!$F$2:$F$300,0)),"Found","Not Found")))</f>
        <v>Found</v>
      </c>
      <c r="T73" s="33" t="str">
        <f>IF(ISNUMBER(MATCH(C73,'July 15'!$D$2:$D$300,0)),"Found",IF(ISNUMBER(MATCH(E73,'July 15'!$E$2:$E$300,0)),"Found",IF(ISNUMBER(MATCH(D73,'July 15'!$F$2:$F$300,0)),"Found","Not Found")))</f>
        <v>Found</v>
      </c>
      <c r="U73" s="33" t="str">
        <f>IF(ISNUMBER(MATCH(C73,'July 16'!$D$2:$D$300,0)),"Found",IF(ISNUMBER(MATCH(E73,'July 16'!$E$2:$E$300,0)),"Found",IF(ISNUMBER(MATCH(D73,'July 16'!$F$2:$F$300,0)),"Found","Not Found")))</f>
        <v>Found</v>
      </c>
      <c r="V73" s="33" t="str">
        <f>IF(ISNUMBER(MATCH(C73,'July 17'!$D$2:$D$300,0)),"Found",IF(ISNUMBER(MATCH(E73,'July 17'!$E$2:$E$300,0)),"Found",IF(ISNUMBER(MATCH(D73,'July 17'!$F$2:$F$300,0)),"Found","Not Found")))</f>
        <v>Found</v>
      </c>
      <c r="W73" s="33" t="str">
        <f>IF(ISNUMBER(MATCH(C73,'July 18'!$D$2:$D$300,0)),"Found",IF(ISNUMBER(MATCH(E73,'July 18'!$E$2:$E$300,0)),"Found",IF(ISNUMBER(MATCH(D73,'July 18'!$F$2:$F$300,0)),"Found","Not Found")))</f>
        <v>Not Found</v>
      </c>
      <c r="X73" s="33" t="str">
        <f>IF(ISNUMBER(MATCH(C73,'July 19'!$D$2:$D$300,0)),"Found",IF(ISNUMBER(MATCH(E73,'July 19'!$E$2:$E$300,0)),"Found",IF(ISNUMBER(MATCH(D73,'July 19'!$F$2:$F$300,0)),"Found","Not Found")))</f>
        <v>Not Found</v>
      </c>
      <c r="Y73" s="33" t="str">
        <f>IF(ISNUMBER(MATCH(C73,'July 20'!$D$2:$D$300,0)),"Found",IF(ISNUMBER(MATCH(E73,'July 20'!$E$2:$E$300,0)),"Found",IF(ISNUMBER(MATCH(D73,'July 20'!$F$2:$F$300,0)),"Found","Not Found")))</f>
        <v>Found</v>
      </c>
      <c r="Z73" s="33" t="str">
        <f>IF(ISNUMBER(MATCH(C73,'July 21'!$D$2:$D$300,0)),"Found",IF(ISNUMBER(MATCH(E73,'July 21'!$E$2:$E$300,0)),"Found",IF(ISNUMBER(MATCH(D73,'July 21'!$F$2:$F$300,0)),"Found","Not Found")))</f>
        <v>Found</v>
      </c>
      <c r="AA73" s="33" t="str">
        <f>IF(ISNUMBER(MATCH(C73,'July 22'!$D$2:$D$300,0)),"Found",IF(ISNUMBER(MATCH(E73,'July 22'!$E$2:$E$300,0)),"Found",IF(ISNUMBER(MATCH(D73,'July 22'!$F$2:$F$300,0)),"Found","Not Found")))</f>
        <v>Found</v>
      </c>
      <c r="AB73" s="33" t="str">
        <f>IF(ISNUMBER(MATCH(C73,'July 23'!$D$2:$D$300,0)),"Found",IF(ISNUMBER(MATCH(E73,'July 23'!$E$2:$E$300,0)),"Found",IF(ISNUMBER(MATCH(D73,'July 23'!$F$2:$F$300,0)),"Found","Not Found")))</f>
        <v>Found</v>
      </c>
      <c r="AC73" s="33" t="str">
        <f>IF(ISNUMBER(MATCH(C73,'July 24'!$D$2:$D$300,0)),"Found",IF(ISNUMBER(MATCH(E73,'July 24'!$E$2:$E$300,0)),"Found",IF(ISNUMBER(MATCH(D73,'July 24'!$F$2:$F$300,0)),"Found","Not Found")))</f>
        <v>Found</v>
      </c>
      <c r="AD73" s="33" t="str">
        <f>IF(ISNUMBER(MATCH(C73,'July 25'!$D$2:$D$300,0)),"Found",IF(ISNUMBER(MATCH(E73,'July 25'!$E$2:$E$300,0)),"Found",IF(ISNUMBER(MATCH(D73,'July 25'!$F$2:$F$300,0)),"Found","Not Found")))</f>
        <v>Found</v>
      </c>
      <c r="AE73" s="33" t="str">
        <f>IF(ISNUMBER(MATCH(C73,'July 26'!$D$2:$D$300,0)),"Found",IF(ISNUMBER(MATCH(E73,'July 26'!$E$2:$E$300,0)),"Found",IF(ISNUMBER(MATCH(D73,'July 26'!$F$2:$F$300,0)),"Found","Not Found")))</f>
        <v>Found</v>
      </c>
      <c r="AF73" s="33" t="str">
        <f>IF(ISNUMBER(MATCH(C73,'July 27'!$D$2:$D$300,0)),"Found",IF(ISNUMBER(MATCH(E73,'July 27'!$E$2:$E$300,0)),"Found",IF(ISNUMBER(MATCH(D73,'July 27'!$F$2:$F$300,0)),"Found","Not Found")))</f>
        <v>Found</v>
      </c>
      <c r="AG73" s="33" t="str">
        <f>IF(ISNUMBER(MATCH(C73,'July 28'!$D$2:$D$300,0)),"Found",IF(ISNUMBER(MATCH(E73,'July 28'!$E$2:$E$300,0)),"Found",IF(ISNUMBER(MATCH(D73,'July 28'!$F$2:$F$300,0)),"Found","Not Found")))</f>
        <v>Found</v>
      </c>
      <c r="AH73" s="33" t="str">
        <f>IF(ISNUMBER(MATCH(C73,'July 29'!$D$2:$D$300,0)),"Found",IF(ISNUMBER(MATCH(E73,'July 29'!$E$2:$E$300,0)),"Found",IF(ISNUMBER(MATCH(D73,'July 29'!$F$2:$F$300,0)),"Found","Not Found")))</f>
        <v>Found</v>
      </c>
      <c r="AI73" s="71" t="str">
        <f>IF(ISNUMBER(MATCH(C73,'July 30'!$D$2:$D$300,0)),"Found",IF(ISNUMBER(MATCH(E73,'July 30'!$E$2:$E$300,0)),"Found",IF(ISNUMBER(MATCH(D73,'July 30'!$F$2:$F$300,0)),"Found","Not Found")))</f>
        <v>Found</v>
      </c>
      <c r="AJ73" s="33" t="str">
        <f>IF(ISNUMBER(MATCH(C73,'July 31'!$D$2:$D$300,0)),"Found",IF(ISNUMBER(MATCH(E73,'July 31'!$E$2:$E$300,0)),"Found",IF(ISNUMBER(MATCH(D73,'July 31'!$F$2:$F$300,0)),"Found","Not Found")))</f>
        <v>Found</v>
      </c>
      <c r="AK73" s="23">
        <f t="shared" si="1"/>
        <v>25</v>
      </c>
    </row>
    <row r="74" spans="1:37" x14ac:dyDescent="0.25">
      <c r="A74" s="33" t="s">
        <v>889</v>
      </c>
      <c r="B74" s="34" t="s">
        <v>890</v>
      </c>
      <c r="C74" s="29">
        <f>VLOOKUP(B74,'PKII Employee Details'!$A$2:$F$474,3,FALSE)</f>
        <v>731</v>
      </c>
      <c r="D74" s="35" t="str">
        <f>VLOOKUP(B74,'PKII Employee Details'!$A$2:$F$474,4,FALSE)</f>
        <v>Quiaoit</v>
      </c>
      <c r="E74" s="35" t="str">
        <f>VLOOKUP(B74,'PKII Employee Details'!$A$2:$F$474,5,FALSE)</f>
        <v>Daniel Mark</v>
      </c>
      <c r="F74" s="71" t="str">
        <f>IF(ISNUMBER(MATCH(C74,'July 1'!$D$2:$D$300,0)),"Found",IF(ISNUMBER(MATCH(E74,'July 1'!$E$2:$E$300,0)),"Found",IF(ISNUMBER(MATCH(D74,'July 1'!$F$2:$F$300,0)),"Found","Not Found")))</f>
        <v>Not Found</v>
      </c>
      <c r="G74" s="33" t="str">
        <f>IF(ISNUMBER(MATCH(C74,'July 2'!$D$2:$D$300,0)),"Found",IF(ISNUMBER(MATCH(E74,'July 2'!$E$2:$E$300,0)),"Found",IF(ISNUMBER(MATCH(D74,'July 2'!$F$2:$F$300,0)),"Found","Not Found")))</f>
        <v>Not Found</v>
      </c>
      <c r="H74" s="33" t="str">
        <f>IF(ISNUMBER(MATCH(C74,'July 3'!$D$2:$D$300,0)),"Found",IF(ISNUMBER(MATCH(E74,'July 3'!$E$2:$E$300,0)),"Found",IF(ISNUMBER(MATCH(D74,'July 3'!$F$2:$F$300,0)),"Found","Not Found")))</f>
        <v>Not Found</v>
      </c>
      <c r="I74" s="33" t="str">
        <f>IF(ISNUMBER(MATCH(C74,'July 4'!$D$2:$D$300,0)),"Found",IF(ISNUMBER(MATCH(E74,'July 4'!$E$2:$E$300,0)),"Found",IF(ISNUMBER(MATCH(D74,'July 4'!$F$2:$F$300,0)),"Found","Not Found")))</f>
        <v>Not Found</v>
      </c>
      <c r="J74" s="33" t="str">
        <f>IF(ISNUMBER(MATCH(C74,'July 5'!$D$2:$D$300,0)),"Found",IF(ISNUMBER(MATCH(E74,'July 5'!$E$2:$E$300,0)),"Found",IF(ISNUMBER(MATCH(D74,'July 5'!$F$2:$F$300,0)),"Found","Not Found")))</f>
        <v>Not Found</v>
      </c>
      <c r="K74" s="33" t="str">
        <f>IF(ISNUMBER(MATCH(C74,'July 6'!$D$2:$D$300,0)),"Found",IF(ISNUMBER(MATCH(E74,'July 6'!$E$2:$E$300,0)),"Found",IF(ISNUMBER(MATCH(D74,'July 6'!$F$2:$F$300,0)),"Found","Not Found")))</f>
        <v>Not Found</v>
      </c>
      <c r="L74" s="33" t="str">
        <f>IF(ISNUMBER(MATCH(C74,'July 7'!$D$2:$D$300,0)),"Found",IF(ISNUMBER(MATCH(E74,'July 7'!$E$2:$E$300,0)),"Found",IF(ISNUMBER(MATCH(D74,'July 7'!$F$2:$F$300,0)),"Found","Not Found")))</f>
        <v>Found</v>
      </c>
      <c r="M74" s="33" t="str">
        <f>IF(ISNUMBER(MATCH(C74,'July 8'!$D$2:$D$300,0)),"Found",IF(ISNUMBER(MATCH(E74,'July 8'!$E$2:$E$300,0)),"Found",IF(ISNUMBER(MATCH(D74,'July 8'!$F$2:$F$300,0)),"Found","Not Found")))</f>
        <v>Not Found</v>
      </c>
      <c r="N74" s="33" t="str">
        <f>IF(ISNUMBER(MATCH(C74,'July 9'!$D$2:$D$300,0)),"Found",IF(ISNUMBER(MATCH(E74,'July 9'!$E$2:$E$300,0)),"Found",IF(ISNUMBER(MATCH(D74,'July 9'!$F$2:$F$300,0)),"Found","Not Found")))</f>
        <v>Not Found</v>
      </c>
      <c r="O74" s="33" t="str">
        <f>IF(ISNUMBER(MATCH(C74,'July 10'!$D$2:$D$300,0)),"Found",IF(ISNUMBER(MATCH(E74,'July 10'!$E$2:$E$300,0)),"Found",IF(ISNUMBER(MATCH(D74,'July 10'!$F$2:$F$300,0)),"Found","Not Found")))</f>
        <v>Not Found</v>
      </c>
      <c r="P74" s="33" t="str">
        <f>IF(ISNUMBER(MATCH(C74,'July 11'!$D$2:$D$300,0)),"Found",IF(ISNUMBER(MATCH(E74,'July 11'!$E$2:$E$300,0)),"Found",IF(ISNUMBER(MATCH(D74,'July 11'!$F$2:$F$300,0)),"Found","Not Found")))</f>
        <v>Not Found</v>
      </c>
      <c r="Q74" s="33" t="str">
        <f>IF(ISNUMBER(MATCH(C74,'July 12'!$D$2:$D$300,0)),"Found",IF(ISNUMBER(MATCH(E74,'July 12'!$E$2:$E$300,0)),"Found",IF(ISNUMBER(MATCH(D74,'July 12'!$F$2:$F$300,0)),"Found","Not Found")))</f>
        <v>Not Found</v>
      </c>
      <c r="R74" s="33" t="str">
        <f>IF(ISNUMBER(MATCH(C74,'July 13'!$D$2:$D$300,0)),"Found",IF(ISNUMBER(MATCH(E74,'July 13'!$E$2:$E$300,0)),"Found",IF(ISNUMBER(MATCH(D74,'July 13'!$F$2:$F$300,0)),"Found","Not Found")))</f>
        <v>Not Found</v>
      </c>
      <c r="S74" s="33" t="str">
        <f>IF(ISNUMBER(MATCH(C74,'July 14'!$D$2:$D$300,0)),"Found",IF(ISNUMBER(MATCH(E74,'July 14'!$E$2:$E$300,0)),"Found",IF(ISNUMBER(MATCH(D74,'July 14'!$F$2:$F$300,0)),"Found","Not Found")))</f>
        <v>Not Found</v>
      </c>
      <c r="T74" s="33" t="str">
        <f>IF(ISNUMBER(MATCH(C74,'July 15'!$D$2:$D$300,0)),"Found",IF(ISNUMBER(MATCH(E74,'July 15'!$E$2:$E$300,0)),"Found",IF(ISNUMBER(MATCH(D74,'July 15'!$F$2:$F$300,0)),"Found","Not Found")))</f>
        <v>Not Found</v>
      </c>
      <c r="U74" s="33" t="str">
        <f>IF(ISNUMBER(MATCH(C74,'July 16'!$D$2:$D$300,0)),"Found",IF(ISNUMBER(MATCH(E74,'July 16'!$E$2:$E$300,0)),"Found",IF(ISNUMBER(MATCH(D74,'July 16'!$F$2:$F$300,0)),"Found","Not Found")))</f>
        <v>Not Found</v>
      </c>
      <c r="V74" s="33" t="str">
        <f>IF(ISNUMBER(MATCH(C74,'July 17'!$D$2:$D$300,0)),"Found",IF(ISNUMBER(MATCH(E74,'July 17'!$E$2:$E$300,0)),"Found",IF(ISNUMBER(MATCH(D74,'July 17'!$F$2:$F$300,0)),"Found","Not Found")))</f>
        <v>Not Found</v>
      </c>
      <c r="W74" s="33" t="str">
        <f>IF(ISNUMBER(MATCH(C74,'July 18'!$D$2:$D$300,0)),"Found",IF(ISNUMBER(MATCH(E74,'July 18'!$E$2:$E$300,0)),"Found",IF(ISNUMBER(MATCH(D74,'July 18'!$F$2:$F$300,0)),"Found","Not Found")))</f>
        <v>Not Found</v>
      </c>
      <c r="X74" s="33" t="str">
        <f>IF(ISNUMBER(MATCH(C74,'July 19'!$D$2:$D$300,0)),"Found",IF(ISNUMBER(MATCH(E74,'July 19'!$E$2:$E$300,0)),"Found",IF(ISNUMBER(MATCH(D74,'July 19'!$F$2:$F$300,0)),"Found","Not Found")))</f>
        <v>Not Found</v>
      </c>
      <c r="Y74" s="33" t="str">
        <f>IF(ISNUMBER(MATCH(C74,'July 20'!$D$2:$D$300,0)),"Found",IF(ISNUMBER(MATCH(E74,'July 20'!$E$2:$E$300,0)),"Found",IF(ISNUMBER(MATCH(D74,'July 20'!$F$2:$F$300,0)),"Found","Not Found")))</f>
        <v>Not Found</v>
      </c>
      <c r="Z74" s="33" t="str">
        <f>IF(ISNUMBER(MATCH(C74,'July 21'!$D$2:$D$300,0)),"Found",IF(ISNUMBER(MATCH(E74,'July 21'!$E$2:$E$300,0)),"Found",IF(ISNUMBER(MATCH(D74,'July 21'!$F$2:$F$300,0)),"Found","Not Found")))</f>
        <v>Not Found</v>
      </c>
      <c r="AA74" s="33" t="str">
        <f>IF(ISNUMBER(MATCH(C74,'July 22'!$D$2:$D$300,0)),"Found",IF(ISNUMBER(MATCH(E74,'July 22'!$E$2:$E$300,0)),"Found",IF(ISNUMBER(MATCH(D74,'July 22'!$F$2:$F$300,0)),"Found","Not Found")))</f>
        <v>Found</v>
      </c>
      <c r="AB74" s="33" t="str">
        <f>IF(ISNUMBER(MATCH(C74,'July 23'!$D$2:$D$300,0)),"Found",IF(ISNUMBER(MATCH(E74,'July 23'!$E$2:$E$300,0)),"Found",IF(ISNUMBER(MATCH(D74,'July 23'!$F$2:$F$300,0)),"Found","Not Found")))</f>
        <v>Not Found</v>
      </c>
      <c r="AC74" s="33" t="str">
        <f>IF(ISNUMBER(MATCH(C74,'July 24'!$D$2:$D$300,0)),"Found",IF(ISNUMBER(MATCH(E74,'July 24'!$E$2:$E$300,0)),"Found",IF(ISNUMBER(MATCH(D74,'July 24'!$F$2:$F$300,0)),"Found","Not Found")))</f>
        <v>Not Found</v>
      </c>
      <c r="AD74" s="33" t="str">
        <f>IF(ISNUMBER(MATCH(C74,'July 25'!$D$2:$D$300,0)),"Found",IF(ISNUMBER(MATCH(E74,'July 25'!$E$2:$E$300,0)),"Found",IF(ISNUMBER(MATCH(D74,'July 25'!$F$2:$F$300,0)),"Found","Not Found")))</f>
        <v>Not Found</v>
      </c>
      <c r="AE74" s="33" t="str">
        <f>IF(ISNUMBER(MATCH(C74,'July 26'!$D$2:$D$300,0)),"Found",IF(ISNUMBER(MATCH(E74,'July 26'!$E$2:$E$300,0)),"Found",IF(ISNUMBER(MATCH(D74,'July 26'!$F$2:$F$300,0)),"Found","Not Found")))</f>
        <v>Not Found</v>
      </c>
      <c r="AF74" s="33" t="str">
        <f>IF(ISNUMBER(MATCH(C74,'July 27'!$D$2:$D$300,0)),"Found",IF(ISNUMBER(MATCH(E74,'July 27'!$E$2:$E$300,0)),"Found",IF(ISNUMBER(MATCH(D74,'July 27'!$F$2:$F$300,0)),"Found","Not Found")))</f>
        <v>Not Found</v>
      </c>
      <c r="AG74" s="33" t="str">
        <f>IF(ISNUMBER(MATCH(C74,'July 28'!$D$2:$D$300,0)),"Found",IF(ISNUMBER(MATCH(E74,'July 28'!$E$2:$E$300,0)),"Found",IF(ISNUMBER(MATCH(D74,'July 28'!$F$2:$F$300,0)),"Found","Not Found")))</f>
        <v>Not Found</v>
      </c>
      <c r="AH74" s="33" t="str">
        <f>IF(ISNUMBER(MATCH(C74,'July 29'!$D$2:$D$300,0)),"Found",IF(ISNUMBER(MATCH(E74,'July 29'!$E$2:$E$300,0)),"Found",IF(ISNUMBER(MATCH(D74,'July 29'!$F$2:$F$300,0)),"Found","Not Found")))</f>
        <v>Not Found</v>
      </c>
      <c r="AI74" s="71" t="str">
        <f>IF(ISNUMBER(MATCH(C74,'July 30'!$D$2:$D$300,0)),"Found",IF(ISNUMBER(MATCH(E74,'July 30'!$E$2:$E$300,0)),"Found",IF(ISNUMBER(MATCH(D74,'July 30'!$F$2:$F$300,0)),"Found","Not Found")))</f>
        <v>Not Found</v>
      </c>
      <c r="AJ74" s="33" t="str">
        <f>IF(ISNUMBER(MATCH(C74,'July 31'!$D$2:$D$300,0)),"Found",IF(ISNUMBER(MATCH(E74,'July 31'!$E$2:$E$300,0)),"Found",IF(ISNUMBER(MATCH(D74,'July 31'!$F$2:$F$300,0)),"Found","Not Found")))</f>
        <v>Not Found</v>
      </c>
      <c r="AK74" s="23">
        <f t="shared" si="1"/>
        <v>2</v>
      </c>
    </row>
    <row r="75" spans="1:37" x14ac:dyDescent="0.25">
      <c r="A75" s="33" t="s">
        <v>891</v>
      </c>
      <c r="B75" s="34" t="s">
        <v>892</v>
      </c>
      <c r="C75" s="29">
        <f>VLOOKUP(B75,'PKII Employee Details'!$A$2:$F$474,3,FALSE)</f>
        <v>765</v>
      </c>
      <c r="D75" s="35" t="str">
        <f>VLOOKUP(B75,'PKII Employee Details'!$A$2:$F$474,4,FALSE)</f>
        <v>Ramirez</v>
      </c>
      <c r="E75" s="35" t="str">
        <f>VLOOKUP(B75,'PKII Employee Details'!$A$2:$F$474,5,FALSE)</f>
        <v>Camille Nelmie</v>
      </c>
      <c r="F75" s="71" t="str">
        <f>IF(ISNUMBER(MATCH(C75,'July 1'!$D$2:$D$300,0)),"Found",IF(ISNUMBER(MATCH(E75,'July 1'!$E$2:$E$300,0)),"Found",IF(ISNUMBER(MATCH(D75,'July 1'!$F$2:$F$300,0)),"Found","Not Found")))</f>
        <v>Found</v>
      </c>
      <c r="G75" s="33" t="str">
        <f>IF(ISNUMBER(MATCH(C75,'July 2'!$D$2:$D$300,0)),"Found",IF(ISNUMBER(MATCH(E75,'July 2'!$E$2:$E$300,0)),"Found",IF(ISNUMBER(MATCH(D75,'July 2'!$F$2:$F$300,0)),"Found","Not Found")))</f>
        <v>Found</v>
      </c>
      <c r="H75" s="33" t="str">
        <f>IF(ISNUMBER(MATCH(C75,'July 3'!$D$2:$D$300,0)),"Found",IF(ISNUMBER(MATCH(E75,'July 3'!$E$2:$E$300,0)),"Found",IF(ISNUMBER(MATCH(D75,'July 3'!$F$2:$F$300,0)),"Found","Not Found")))</f>
        <v>Found</v>
      </c>
      <c r="I75" s="33" t="str">
        <f>IF(ISNUMBER(MATCH(C75,'July 4'!$D$2:$D$300,0)),"Found",IF(ISNUMBER(MATCH(E75,'July 4'!$E$2:$E$300,0)),"Found",IF(ISNUMBER(MATCH(D75,'July 4'!$F$2:$F$300,0)),"Found","Not Found")))</f>
        <v>Not Found</v>
      </c>
      <c r="J75" s="33" t="str">
        <f>IF(ISNUMBER(MATCH(C75,'July 5'!$D$2:$D$300,0)),"Found",IF(ISNUMBER(MATCH(E75,'July 5'!$E$2:$E$300,0)),"Found",IF(ISNUMBER(MATCH(D75,'July 5'!$F$2:$F$300,0)),"Found","Not Found")))</f>
        <v>Found</v>
      </c>
      <c r="K75" s="33" t="str">
        <f>IF(ISNUMBER(MATCH(C75,'July 6'!$D$2:$D$300,0)),"Found",IF(ISNUMBER(MATCH(E75,'July 6'!$E$2:$E$300,0)),"Found",IF(ISNUMBER(MATCH(D75,'July 6'!$F$2:$F$300,0)),"Found","Not Found")))</f>
        <v>Found</v>
      </c>
      <c r="L75" s="33" t="str">
        <f>IF(ISNUMBER(MATCH(C75,'July 7'!$D$2:$D$300,0)),"Found",IF(ISNUMBER(MATCH(E75,'July 7'!$E$2:$E$300,0)),"Found",IF(ISNUMBER(MATCH(D75,'July 7'!$F$2:$F$300,0)),"Found","Not Found")))</f>
        <v>Found</v>
      </c>
      <c r="M75" s="33" t="str">
        <f>IF(ISNUMBER(MATCH(C75,'July 8'!$D$2:$D$300,0)),"Found",IF(ISNUMBER(MATCH(E75,'July 8'!$E$2:$E$300,0)),"Found",IF(ISNUMBER(MATCH(D75,'July 8'!$F$2:$F$300,0)),"Found","Not Found")))</f>
        <v>Found</v>
      </c>
      <c r="N75" s="33" t="str">
        <f>IF(ISNUMBER(MATCH(C75,'July 9'!$D$2:$D$300,0)),"Found",IF(ISNUMBER(MATCH(E75,'July 9'!$E$2:$E$300,0)),"Found",IF(ISNUMBER(MATCH(D75,'July 9'!$F$2:$F$300,0)),"Found","Not Found")))</f>
        <v>Found</v>
      </c>
      <c r="O75" s="33" t="str">
        <f>IF(ISNUMBER(MATCH(C75,'July 10'!$D$2:$D$300,0)),"Found",IF(ISNUMBER(MATCH(E75,'July 10'!$E$2:$E$300,0)),"Found",IF(ISNUMBER(MATCH(D75,'July 10'!$F$2:$F$300,0)),"Found","Not Found")))</f>
        <v>Found</v>
      </c>
      <c r="P75" s="33" t="str">
        <f>IF(ISNUMBER(MATCH(C75,'July 11'!$D$2:$D$300,0)),"Found",IF(ISNUMBER(MATCH(E75,'July 11'!$E$2:$E$300,0)),"Found",IF(ISNUMBER(MATCH(D75,'July 11'!$F$2:$F$300,0)),"Found","Not Found")))</f>
        <v>Found</v>
      </c>
      <c r="Q75" s="33" t="str">
        <f>IF(ISNUMBER(MATCH(C75,'July 12'!$D$2:$D$300,0)),"Found",IF(ISNUMBER(MATCH(E75,'July 12'!$E$2:$E$300,0)),"Found",IF(ISNUMBER(MATCH(D75,'July 12'!$F$2:$F$300,0)),"Found","Not Found")))</f>
        <v>Not Found</v>
      </c>
      <c r="R75" s="33" t="str">
        <f>IF(ISNUMBER(MATCH(C75,'July 13'!$D$2:$D$300,0)),"Found",IF(ISNUMBER(MATCH(E75,'July 13'!$E$2:$E$300,0)),"Found",IF(ISNUMBER(MATCH(D75,'July 13'!$F$2:$F$300,0)),"Found","Not Found")))</f>
        <v>Found</v>
      </c>
      <c r="S75" s="33" t="str">
        <f>IF(ISNUMBER(MATCH(C75,'July 14'!$D$2:$D$300,0)),"Found",IF(ISNUMBER(MATCH(E75,'July 14'!$E$2:$E$300,0)),"Found",IF(ISNUMBER(MATCH(D75,'July 14'!$F$2:$F$300,0)),"Found","Not Found")))</f>
        <v>Found</v>
      </c>
      <c r="T75" s="33" t="str">
        <f>IF(ISNUMBER(MATCH(C75,'July 15'!$D$2:$D$300,0)),"Found",IF(ISNUMBER(MATCH(E75,'July 15'!$E$2:$E$300,0)),"Found",IF(ISNUMBER(MATCH(D75,'July 15'!$F$2:$F$300,0)),"Found","Not Found")))</f>
        <v>Found</v>
      </c>
      <c r="U75" s="33" t="str">
        <f>IF(ISNUMBER(MATCH(C75,'July 16'!$D$2:$D$300,0)),"Found",IF(ISNUMBER(MATCH(E75,'July 16'!$E$2:$E$300,0)),"Found",IF(ISNUMBER(MATCH(D75,'July 16'!$F$2:$F$300,0)),"Found","Not Found")))</f>
        <v>Found</v>
      </c>
      <c r="V75" s="33" t="str">
        <f>IF(ISNUMBER(MATCH(C75,'July 17'!$D$2:$D$300,0)),"Found",IF(ISNUMBER(MATCH(E75,'July 17'!$E$2:$E$300,0)),"Found",IF(ISNUMBER(MATCH(D75,'July 17'!$F$2:$F$300,0)),"Found","Not Found")))</f>
        <v>Found</v>
      </c>
      <c r="W75" s="33" t="str">
        <f>IF(ISNUMBER(MATCH(C75,'July 18'!$D$2:$D$300,0)),"Found",IF(ISNUMBER(MATCH(E75,'July 18'!$E$2:$E$300,0)),"Found",IF(ISNUMBER(MATCH(D75,'July 18'!$F$2:$F$300,0)),"Found","Not Found")))</f>
        <v>Found</v>
      </c>
      <c r="X75" s="33" t="str">
        <f>IF(ISNUMBER(MATCH(C75,'July 19'!$D$2:$D$300,0)),"Found",IF(ISNUMBER(MATCH(E75,'July 19'!$E$2:$E$300,0)),"Found",IF(ISNUMBER(MATCH(D75,'July 19'!$F$2:$F$300,0)),"Found","Not Found")))</f>
        <v>Not Found</v>
      </c>
      <c r="Y75" s="33" t="str">
        <f>IF(ISNUMBER(MATCH(C75,'July 20'!$D$2:$D$300,0)),"Found",IF(ISNUMBER(MATCH(E75,'July 20'!$E$2:$E$300,0)),"Found",IF(ISNUMBER(MATCH(D75,'July 20'!$F$2:$F$300,0)),"Found","Not Found")))</f>
        <v>Found</v>
      </c>
      <c r="Z75" s="33" t="str">
        <f>IF(ISNUMBER(MATCH(C75,'July 21'!$D$2:$D$300,0)),"Found",IF(ISNUMBER(MATCH(E75,'July 21'!$E$2:$E$300,0)),"Found",IF(ISNUMBER(MATCH(D75,'July 21'!$F$2:$F$300,0)),"Found","Not Found")))</f>
        <v>Found</v>
      </c>
      <c r="AA75" s="33" t="str">
        <f>IF(ISNUMBER(MATCH(C75,'July 22'!$D$2:$D$300,0)),"Found",IF(ISNUMBER(MATCH(E75,'July 22'!$E$2:$E$300,0)),"Found",IF(ISNUMBER(MATCH(D75,'July 22'!$F$2:$F$300,0)),"Found","Not Found")))</f>
        <v>Found</v>
      </c>
      <c r="AB75" s="33" t="str">
        <f>IF(ISNUMBER(MATCH(C75,'July 23'!$D$2:$D$300,0)),"Found",IF(ISNUMBER(MATCH(E75,'July 23'!$E$2:$E$300,0)),"Found",IF(ISNUMBER(MATCH(D75,'July 23'!$F$2:$F$300,0)),"Found","Not Found")))</f>
        <v>Found</v>
      </c>
      <c r="AC75" s="33" t="str">
        <f>IF(ISNUMBER(MATCH(C75,'July 24'!$D$2:$D$300,0)),"Found",IF(ISNUMBER(MATCH(E75,'July 24'!$E$2:$E$300,0)),"Found",IF(ISNUMBER(MATCH(D75,'July 24'!$F$2:$F$300,0)),"Found","Not Found")))</f>
        <v>Found</v>
      </c>
      <c r="AD75" s="33" t="str">
        <f>IF(ISNUMBER(MATCH(C75,'July 25'!$D$2:$D$300,0)),"Found",IF(ISNUMBER(MATCH(E75,'July 25'!$E$2:$E$300,0)),"Found",IF(ISNUMBER(MATCH(D75,'July 25'!$F$2:$F$300,0)),"Found","Not Found")))</f>
        <v>Found</v>
      </c>
      <c r="AE75" s="33" t="str">
        <f>IF(ISNUMBER(MATCH(C75,'July 26'!$D$2:$D$300,0)),"Found",IF(ISNUMBER(MATCH(E75,'July 26'!$E$2:$E$300,0)),"Found",IF(ISNUMBER(MATCH(D75,'July 26'!$F$2:$F$300,0)),"Found","Not Found")))</f>
        <v>Not Found</v>
      </c>
      <c r="AF75" s="33" t="str">
        <f>IF(ISNUMBER(MATCH(C75,'July 27'!$D$2:$D$300,0)),"Found",IF(ISNUMBER(MATCH(E75,'July 27'!$E$2:$E$300,0)),"Found",IF(ISNUMBER(MATCH(D75,'July 27'!$F$2:$F$300,0)),"Found","Not Found")))</f>
        <v>Found</v>
      </c>
      <c r="AG75" s="33" t="str">
        <f>IF(ISNUMBER(MATCH(C75,'July 28'!$D$2:$D$300,0)),"Found",IF(ISNUMBER(MATCH(E75,'July 28'!$E$2:$E$300,0)),"Found",IF(ISNUMBER(MATCH(D75,'July 28'!$F$2:$F$300,0)),"Found","Not Found")))</f>
        <v>Found</v>
      </c>
      <c r="AH75" s="33" t="str">
        <f>IF(ISNUMBER(MATCH(C75,'July 29'!$D$2:$D$300,0)),"Found",IF(ISNUMBER(MATCH(E75,'July 29'!$E$2:$E$300,0)),"Found",IF(ISNUMBER(MATCH(D75,'July 29'!$F$2:$F$300,0)),"Found","Not Found")))</f>
        <v>Found</v>
      </c>
      <c r="AI75" s="71" t="str">
        <f>IF(ISNUMBER(MATCH(C75,'July 30'!$D$2:$D$300,0)),"Found",IF(ISNUMBER(MATCH(E75,'July 30'!$E$2:$E$300,0)),"Found",IF(ISNUMBER(MATCH(D75,'July 30'!$F$2:$F$300,0)),"Found","Not Found")))</f>
        <v>Found</v>
      </c>
      <c r="AJ75" s="33" t="str">
        <f>IF(ISNUMBER(MATCH(C75,'July 31'!$D$2:$D$300,0)),"Found",IF(ISNUMBER(MATCH(E75,'July 31'!$E$2:$E$300,0)),"Found",IF(ISNUMBER(MATCH(D75,'July 31'!$F$2:$F$300,0)),"Found","Not Found")))</f>
        <v>Not Found</v>
      </c>
      <c r="AK75" s="23">
        <f t="shared" si="1"/>
        <v>26</v>
      </c>
    </row>
    <row r="76" spans="1:37" x14ac:dyDescent="0.25">
      <c r="A76" s="33" t="s">
        <v>893</v>
      </c>
      <c r="B76" s="34" t="s">
        <v>894</v>
      </c>
      <c r="C76" s="29">
        <f>VLOOKUP(B76,'PKII Employee Details'!$A$2:$F$474,3,FALSE)</f>
        <v>733</v>
      </c>
      <c r="D76" s="35" t="str">
        <f>VLOOKUP(B76,'PKII Employee Details'!$A$2:$F$474,4,FALSE)</f>
        <v>Ramos</v>
      </c>
      <c r="E76" s="35" t="str">
        <f>VLOOKUP(B76,'PKII Employee Details'!$A$2:$F$474,5,FALSE)</f>
        <v>Daniel Morris</v>
      </c>
      <c r="F76" s="71" t="str">
        <f>IF(ISNUMBER(MATCH(C76,'July 1'!$D$2:$D$300,0)),"Found",IF(ISNUMBER(MATCH(E76,'July 1'!$E$2:$E$300,0)),"Found",IF(ISNUMBER(MATCH(D76,'July 1'!$F$2:$F$300,0)),"Found","Not Found")))</f>
        <v>Found</v>
      </c>
      <c r="G76" s="33" t="str">
        <f>IF(ISNUMBER(MATCH(C76,'July 2'!$D$2:$D$300,0)),"Found",IF(ISNUMBER(MATCH(E76,'July 2'!$E$2:$E$300,0)),"Found",IF(ISNUMBER(MATCH(D76,'July 2'!$F$2:$F$300,0)),"Found","Not Found")))</f>
        <v>Not Found</v>
      </c>
      <c r="H76" s="33" t="str">
        <f>IF(ISNUMBER(MATCH(C76,'July 3'!$D$2:$D$300,0)),"Found",IF(ISNUMBER(MATCH(E76,'July 3'!$E$2:$E$300,0)),"Found",IF(ISNUMBER(MATCH(D76,'July 3'!$F$2:$F$300,0)),"Found","Not Found")))</f>
        <v>Found</v>
      </c>
      <c r="I76" s="33" t="str">
        <f>IF(ISNUMBER(MATCH(C76,'July 4'!$D$2:$D$300,0)),"Found",IF(ISNUMBER(MATCH(E76,'July 4'!$E$2:$E$300,0)),"Found",IF(ISNUMBER(MATCH(D76,'July 4'!$F$2:$F$300,0)),"Found","Not Found")))</f>
        <v>Not Found</v>
      </c>
      <c r="J76" s="33" t="str">
        <f>IF(ISNUMBER(MATCH(C76,'July 5'!$D$2:$D$300,0)),"Found",IF(ISNUMBER(MATCH(E76,'July 5'!$E$2:$E$300,0)),"Found",IF(ISNUMBER(MATCH(D76,'July 5'!$F$2:$F$300,0)),"Found","Not Found")))</f>
        <v>Not Found</v>
      </c>
      <c r="K76" s="33" t="str">
        <f>IF(ISNUMBER(MATCH(C76,'July 6'!$D$2:$D$300,0)),"Found",IF(ISNUMBER(MATCH(E76,'July 6'!$E$2:$E$300,0)),"Found",IF(ISNUMBER(MATCH(D76,'July 6'!$F$2:$F$300,0)),"Found","Not Found")))</f>
        <v>Found</v>
      </c>
      <c r="L76" s="33" t="str">
        <f>IF(ISNUMBER(MATCH(C76,'July 7'!$D$2:$D$300,0)),"Found",IF(ISNUMBER(MATCH(E76,'July 7'!$E$2:$E$300,0)),"Found",IF(ISNUMBER(MATCH(D76,'July 7'!$F$2:$F$300,0)),"Found","Not Found")))</f>
        <v>Found</v>
      </c>
      <c r="M76" s="33" t="str">
        <f>IF(ISNUMBER(MATCH(C76,'July 8'!$D$2:$D$300,0)),"Found",IF(ISNUMBER(MATCH(E76,'July 8'!$E$2:$E$300,0)),"Found",IF(ISNUMBER(MATCH(D76,'July 8'!$F$2:$F$300,0)),"Found","Not Found")))</f>
        <v>Found</v>
      </c>
      <c r="N76" s="33" t="str">
        <f>IF(ISNUMBER(MATCH(C76,'July 9'!$D$2:$D$300,0)),"Found",IF(ISNUMBER(MATCH(E76,'July 9'!$E$2:$E$300,0)),"Found",IF(ISNUMBER(MATCH(D76,'July 9'!$F$2:$F$300,0)),"Found","Not Found")))</f>
        <v>Found</v>
      </c>
      <c r="O76" s="33" t="str">
        <f>IF(ISNUMBER(MATCH(C76,'July 10'!$D$2:$D$300,0)),"Found",IF(ISNUMBER(MATCH(E76,'July 10'!$E$2:$E$300,0)),"Found",IF(ISNUMBER(MATCH(D76,'July 10'!$F$2:$F$300,0)),"Found","Not Found")))</f>
        <v>Found</v>
      </c>
      <c r="P76" s="33" t="str">
        <f>IF(ISNUMBER(MATCH(C76,'July 11'!$D$2:$D$300,0)),"Found",IF(ISNUMBER(MATCH(E76,'July 11'!$E$2:$E$300,0)),"Found",IF(ISNUMBER(MATCH(D76,'July 11'!$F$2:$F$300,0)),"Found","Not Found")))</f>
        <v>Found</v>
      </c>
      <c r="Q76" s="33" t="str">
        <f>IF(ISNUMBER(MATCH(C76,'July 12'!$D$2:$D$300,0)),"Found",IF(ISNUMBER(MATCH(E76,'July 12'!$E$2:$E$300,0)),"Found",IF(ISNUMBER(MATCH(D76,'July 12'!$F$2:$F$300,0)),"Found","Not Found")))</f>
        <v>Not Found</v>
      </c>
      <c r="R76" s="33" t="str">
        <f>IF(ISNUMBER(MATCH(C76,'July 13'!$D$2:$D$300,0)),"Found",IF(ISNUMBER(MATCH(E76,'July 13'!$E$2:$E$300,0)),"Found",IF(ISNUMBER(MATCH(D76,'July 13'!$F$2:$F$300,0)),"Found","Not Found")))</f>
        <v>Found</v>
      </c>
      <c r="S76" s="33" t="str">
        <f>IF(ISNUMBER(MATCH(C76,'July 14'!$D$2:$D$300,0)),"Found",IF(ISNUMBER(MATCH(E76,'July 14'!$E$2:$E$300,0)),"Found",IF(ISNUMBER(MATCH(D76,'July 14'!$F$2:$F$300,0)),"Found","Not Found")))</f>
        <v>Found</v>
      </c>
      <c r="T76" s="33" t="str">
        <f>IF(ISNUMBER(MATCH(C76,'July 15'!$D$2:$D$300,0)),"Found",IF(ISNUMBER(MATCH(E76,'July 15'!$E$2:$E$300,0)),"Found",IF(ISNUMBER(MATCH(D76,'July 15'!$F$2:$F$300,0)),"Found","Not Found")))</f>
        <v>Found</v>
      </c>
      <c r="U76" s="33" t="str">
        <f>IF(ISNUMBER(MATCH(C76,'July 16'!$D$2:$D$300,0)),"Found",IF(ISNUMBER(MATCH(E76,'July 16'!$E$2:$E$300,0)),"Found",IF(ISNUMBER(MATCH(D76,'July 16'!$F$2:$F$300,0)),"Found","Not Found")))</f>
        <v>Found</v>
      </c>
      <c r="V76" s="33" t="str">
        <f>IF(ISNUMBER(MATCH(C76,'July 17'!$D$2:$D$300,0)),"Found",IF(ISNUMBER(MATCH(E76,'July 17'!$E$2:$E$300,0)),"Found",IF(ISNUMBER(MATCH(D76,'July 17'!$F$2:$F$300,0)),"Found","Not Found")))</f>
        <v>Found</v>
      </c>
      <c r="W76" s="33" t="str">
        <f>IF(ISNUMBER(MATCH(C76,'July 18'!$D$2:$D$300,0)),"Found",IF(ISNUMBER(MATCH(E76,'July 18'!$E$2:$E$300,0)),"Found",IF(ISNUMBER(MATCH(D76,'July 18'!$F$2:$F$300,0)),"Found","Not Found")))</f>
        <v>Found</v>
      </c>
      <c r="X76" s="33" t="str">
        <f>IF(ISNUMBER(MATCH(C76,'July 19'!$D$2:$D$300,0)),"Found",IF(ISNUMBER(MATCH(E76,'July 19'!$E$2:$E$300,0)),"Found",IF(ISNUMBER(MATCH(D76,'July 19'!$F$2:$F$300,0)),"Found","Not Found")))</f>
        <v>Not Found</v>
      </c>
      <c r="Y76" s="33" t="str">
        <f>IF(ISNUMBER(MATCH(C76,'July 20'!$D$2:$D$300,0)),"Found",IF(ISNUMBER(MATCH(E76,'July 20'!$E$2:$E$300,0)),"Found",IF(ISNUMBER(MATCH(D76,'July 20'!$F$2:$F$300,0)),"Found","Not Found")))</f>
        <v>Found</v>
      </c>
      <c r="Z76" s="33" t="str">
        <f>IF(ISNUMBER(MATCH(C76,'July 21'!$D$2:$D$300,0)),"Found",IF(ISNUMBER(MATCH(E76,'July 21'!$E$2:$E$300,0)),"Found",IF(ISNUMBER(MATCH(D76,'July 21'!$F$2:$F$300,0)),"Found","Not Found")))</f>
        <v>Found</v>
      </c>
      <c r="AA76" s="33" t="str">
        <f>IF(ISNUMBER(MATCH(C76,'July 22'!$D$2:$D$300,0)),"Found",IF(ISNUMBER(MATCH(E76,'July 22'!$E$2:$E$300,0)),"Found",IF(ISNUMBER(MATCH(D76,'July 22'!$F$2:$F$300,0)),"Found","Not Found")))</f>
        <v>Found</v>
      </c>
      <c r="AB76" s="33" t="str">
        <f>IF(ISNUMBER(MATCH(C76,'July 23'!$D$2:$D$300,0)),"Found",IF(ISNUMBER(MATCH(E76,'July 23'!$E$2:$E$300,0)),"Found",IF(ISNUMBER(MATCH(D76,'July 23'!$F$2:$F$300,0)),"Found","Not Found")))</f>
        <v>Found</v>
      </c>
      <c r="AC76" s="33" t="str">
        <f>IF(ISNUMBER(MATCH(C76,'July 24'!$D$2:$D$300,0)),"Found",IF(ISNUMBER(MATCH(E76,'July 24'!$E$2:$E$300,0)),"Found",IF(ISNUMBER(MATCH(D76,'July 24'!$F$2:$F$300,0)),"Found","Not Found")))</f>
        <v>Found</v>
      </c>
      <c r="AD76" s="33" t="str">
        <f>IF(ISNUMBER(MATCH(C76,'July 25'!$D$2:$D$300,0)),"Found",IF(ISNUMBER(MATCH(E76,'July 25'!$E$2:$E$300,0)),"Found",IF(ISNUMBER(MATCH(D76,'July 25'!$F$2:$F$300,0)),"Found","Not Found")))</f>
        <v>Found</v>
      </c>
      <c r="AE76" s="33" t="str">
        <f>IF(ISNUMBER(MATCH(C76,'July 26'!$D$2:$D$300,0)),"Found",IF(ISNUMBER(MATCH(E76,'July 26'!$E$2:$E$300,0)),"Found",IF(ISNUMBER(MATCH(D76,'July 26'!$F$2:$F$300,0)),"Found","Not Found")))</f>
        <v>Found</v>
      </c>
      <c r="AF76" s="33" t="str">
        <f>IF(ISNUMBER(MATCH(C76,'July 27'!$D$2:$D$300,0)),"Found",IF(ISNUMBER(MATCH(E76,'July 27'!$E$2:$E$300,0)),"Found",IF(ISNUMBER(MATCH(D76,'July 27'!$F$2:$F$300,0)),"Found","Not Found")))</f>
        <v>Found</v>
      </c>
      <c r="AG76" s="33" t="str">
        <f>IF(ISNUMBER(MATCH(C76,'July 28'!$D$2:$D$300,0)),"Found",IF(ISNUMBER(MATCH(E76,'July 28'!$E$2:$E$300,0)),"Found",IF(ISNUMBER(MATCH(D76,'July 28'!$F$2:$F$300,0)),"Found","Not Found")))</f>
        <v>Found</v>
      </c>
      <c r="AH76" s="33" t="str">
        <f>IF(ISNUMBER(MATCH(C76,'July 29'!$D$2:$D$300,0)),"Found",IF(ISNUMBER(MATCH(E76,'July 29'!$E$2:$E$300,0)),"Found",IF(ISNUMBER(MATCH(D76,'July 29'!$F$2:$F$300,0)),"Found","Not Found")))</f>
        <v>Found</v>
      </c>
      <c r="AI76" s="71" t="str">
        <f>IF(ISNUMBER(MATCH(C76,'July 30'!$D$2:$D$300,0)),"Found",IF(ISNUMBER(MATCH(E76,'July 30'!$E$2:$E$300,0)),"Found",IF(ISNUMBER(MATCH(D76,'July 30'!$F$2:$F$300,0)),"Found","Not Found")))</f>
        <v>Found</v>
      </c>
      <c r="AJ76" s="33" t="str">
        <f>IF(ISNUMBER(MATCH(C76,'July 31'!$D$2:$D$300,0)),"Found",IF(ISNUMBER(MATCH(E76,'July 31'!$E$2:$E$300,0)),"Found",IF(ISNUMBER(MATCH(D76,'July 31'!$F$2:$F$300,0)),"Found","Not Found")))</f>
        <v>Not Found</v>
      </c>
      <c r="AK76" s="23">
        <f t="shared" si="1"/>
        <v>25</v>
      </c>
    </row>
    <row r="77" spans="1:37" x14ac:dyDescent="0.25">
      <c r="A77" s="33" t="s">
        <v>895</v>
      </c>
      <c r="B77" s="34" t="s">
        <v>896</v>
      </c>
      <c r="C77" s="29">
        <f>VLOOKUP(B77,'PKII Employee Details'!$A$2:$F$474,3,FALSE)</f>
        <v>775</v>
      </c>
      <c r="D77" s="35" t="str">
        <f>VLOOKUP(B77,'PKII Employee Details'!$A$2:$F$474,4,FALSE)</f>
        <v>Ramos</v>
      </c>
      <c r="E77" s="35" t="str">
        <f>VLOOKUP(B77,'PKII Employee Details'!$A$2:$F$474,5,FALSE)</f>
        <v>Christelle Angela</v>
      </c>
      <c r="F77" s="71" t="str">
        <f>IF(ISNUMBER(MATCH(C77,'July 1'!$D$2:$D$300,0)),"Found",IF(ISNUMBER(MATCH(E77,'July 1'!$E$2:$E$300,0)),"Found",IF(ISNUMBER(MATCH(D77,'July 1'!$F$2:$F$300,0)),"Found","Not Found")))</f>
        <v>Found</v>
      </c>
      <c r="G77" s="33" t="str">
        <f>IF(ISNUMBER(MATCH(C77,'July 2'!$D$2:$D$300,0)),"Found",IF(ISNUMBER(MATCH(E77,'July 2'!$E$2:$E$300,0)),"Found",IF(ISNUMBER(MATCH(D77,'July 2'!$F$2:$F$300,0)),"Found","Not Found")))</f>
        <v>Not Found</v>
      </c>
      <c r="H77" s="33" t="str">
        <f>IF(ISNUMBER(MATCH(C77,'July 3'!$D$2:$D$300,0)),"Found",IF(ISNUMBER(MATCH(E77,'July 3'!$E$2:$E$300,0)),"Found",IF(ISNUMBER(MATCH(D77,'July 3'!$F$2:$F$300,0)),"Found","Not Found")))</f>
        <v>Found</v>
      </c>
      <c r="I77" s="33" t="str">
        <f>IF(ISNUMBER(MATCH(C77,'July 4'!$D$2:$D$300,0)),"Found",IF(ISNUMBER(MATCH(E77,'July 4'!$E$2:$E$300,0)),"Found",IF(ISNUMBER(MATCH(D77,'July 4'!$F$2:$F$300,0)),"Found","Not Found")))</f>
        <v>Not Found</v>
      </c>
      <c r="J77" s="33" t="str">
        <f>IF(ISNUMBER(MATCH(C77,'July 5'!$D$2:$D$300,0)),"Found",IF(ISNUMBER(MATCH(E77,'July 5'!$E$2:$E$300,0)),"Found",IF(ISNUMBER(MATCH(D77,'July 5'!$F$2:$F$300,0)),"Found","Not Found")))</f>
        <v>Not Found</v>
      </c>
      <c r="K77" s="33" t="str">
        <f>IF(ISNUMBER(MATCH(C77,'July 6'!$D$2:$D$300,0)),"Found",IF(ISNUMBER(MATCH(E77,'July 6'!$E$2:$E$300,0)),"Found",IF(ISNUMBER(MATCH(D77,'July 6'!$F$2:$F$300,0)),"Found","Not Found")))</f>
        <v>Found</v>
      </c>
      <c r="L77" s="33" t="str">
        <f>IF(ISNUMBER(MATCH(C77,'July 7'!$D$2:$D$300,0)),"Found",IF(ISNUMBER(MATCH(E77,'July 7'!$E$2:$E$300,0)),"Found",IF(ISNUMBER(MATCH(D77,'July 7'!$F$2:$F$300,0)),"Found","Not Found")))</f>
        <v>Found</v>
      </c>
      <c r="M77" s="33" t="str">
        <f>IF(ISNUMBER(MATCH(C77,'July 8'!$D$2:$D$300,0)),"Found",IF(ISNUMBER(MATCH(E77,'July 8'!$E$2:$E$300,0)),"Found",IF(ISNUMBER(MATCH(D77,'July 8'!$F$2:$F$300,0)),"Found","Not Found")))</f>
        <v>Found</v>
      </c>
      <c r="N77" s="33" t="str">
        <f>IF(ISNUMBER(MATCH(C77,'July 9'!$D$2:$D$300,0)),"Found",IF(ISNUMBER(MATCH(E77,'July 9'!$E$2:$E$300,0)),"Found",IF(ISNUMBER(MATCH(D77,'July 9'!$F$2:$F$300,0)),"Found","Not Found")))</f>
        <v>Found</v>
      </c>
      <c r="O77" s="33" t="str">
        <f>IF(ISNUMBER(MATCH(C77,'July 10'!$D$2:$D$300,0)),"Found",IF(ISNUMBER(MATCH(E77,'July 10'!$E$2:$E$300,0)),"Found",IF(ISNUMBER(MATCH(D77,'July 10'!$F$2:$F$300,0)),"Found","Not Found")))</f>
        <v>Found</v>
      </c>
      <c r="P77" s="33" t="str">
        <f>IF(ISNUMBER(MATCH(C77,'July 11'!$D$2:$D$300,0)),"Found",IF(ISNUMBER(MATCH(E77,'July 11'!$E$2:$E$300,0)),"Found",IF(ISNUMBER(MATCH(D77,'July 11'!$F$2:$F$300,0)),"Found","Not Found")))</f>
        <v>Found</v>
      </c>
      <c r="Q77" s="33" t="str">
        <f>IF(ISNUMBER(MATCH(C77,'July 12'!$D$2:$D$300,0)),"Found",IF(ISNUMBER(MATCH(E77,'July 12'!$E$2:$E$300,0)),"Found",IF(ISNUMBER(MATCH(D77,'July 12'!$F$2:$F$300,0)),"Found","Not Found")))</f>
        <v>Not Found</v>
      </c>
      <c r="R77" s="33" t="str">
        <f>IF(ISNUMBER(MATCH(C77,'July 13'!$D$2:$D$300,0)),"Found",IF(ISNUMBER(MATCH(E77,'July 13'!$E$2:$E$300,0)),"Found",IF(ISNUMBER(MATCH(D77,'July 13'!$F$2:$F$300,0)),"Found","Not Found")))</f>
        <v>Found</v>
      </c>
      <c r="S77" s="33" t="str">
        <f>IF(ISNUMBER(MATCH(C77,'July 14'!$D$2:$D$300,0)),"Found",IF(ISNUMBER(MATCH(E77,'July 14'!$E$2:$E$300,0)),"Found",IF(ISNUMBER(MATCH(D77,'July 14'!$F$2:$F$300,0)),"Found","Not Found")))</f>
        <v>Found</v>
      </c>
      <c r="T77" s="33" t="str">
        <f>IF(ISNUMBER(MATCH(C77,'July 15'!$D$2:$D$300,0)),"Found",IF(ISNUMBER(MATCH(E77,'July 15'!$E$2:$E$300,0)),"Found",IF(ISNUMBER(MATCH(D77,'July 15'!$F$2:$F$300,0)),"Found","Not Found")))</f>
        <v>Found</v>
      </c>
      <c r="U77" s="33" t="str">
        <f>IF(ISNUMBER(MATCH(C77,'July 16'!$D$2:$D$300,0)),"Found",IF(ISNUMBER(MATCH(E77,'July 16'!$E$2:$E$300,0)),"Found",IF(ISNUMBER(MATCH(D77,'July 16'!$F$2:$F$300,0)),"Found","Not Found")))</f>
        <v>Found</v>
      </c>
      <c r="V77" s="33" t="str">
        <f>IF(ISNUMBER(MATCH(C77,'July 17'!$D$2:$D$300,0)),"Found",IF(ISNUMBER(MATCH(E77,'July 17'!$E$2:$E$300,0)),"Found",IF(ISNUMBER(MATCH(D77,'July 17'!$F$2:$F$300,0)),"Found","Not Found")))</f>
        <v>Found</v>
      </c>
      <c r="W77" s="33" t="str">
        <f>IF(ISNUMBER(MATCH(C77,'July 18'!$D$2:$D$300,0)),"Found",IF(ISNUMBER(MATCH(E77,'July 18'!$E$2:$E$300,0)),"Found",IF(ISNUMBER(MATCH(D77,'July 18'!$F$2:$F$300,0)),"Found","Not Found")))</f>
        <v>Found</v>
      </c>
      <c r="X77" s="33" t="str">
        <f>IF(ISNUMBER(MATCH(C77,'July 19'!$D$2:$D$300,0)),"Found",IF(ISNUMBER(MATCH(E77,'July 19'!$E$2:$E$300,0)),"Found",IF(ISNUMBER(MATCH(D77,'July 19'!$F$2:$F$300,0)),"Found","Not Found")))</f>
        <v>Not Found</v>
      </c>
      <c r="Y77" s="33" t="str">
        <f>IF(ISNUMBER(MATCH(C77,'July 20'!$D$2:$D$300,0)),"Found",IF(ISNUMBER(MATCH(E77,'July 20'!$E$2:$E$300,0)),"Found",IF(ISNUMBER(MATCH(D77,'July 20'!$F$2:$F$300,0)),"Found","Not Found")))</f>
        <v>Found</v>
      </c>
      <c r="Z77" s="33" t="str">
        <f>IF(ISNUMBER(MATCH(C77,'July 21'!$D$2:$D$300,0)),"Found",IF(ISNUMBER(MATCH(E77,'July 21'!$E$2:$E$300,0)),"Found",IF(ISNUMBER(MATCH(D77,'July 21'!$F$2:$F$300,0)),"Found","Not Found")))</f>
        <v>Found</v>
      </c>
      <c r="AA77" s="33" t="str">
        <f>IF(ISNUMBER(MATCH(C77,'July 22'!$D$2:$D$300,0)),"Found",IF(ISNUMBER(MATCH(E77,'July 22'!$E$2:$E$300,0)),"Found",IF(ISNUMBER(MATCH(D77,'July 22'!$F$2:$F$300,0)),"Found","Not Found")))</f>
        <v>Found</v>
      </c>
      <c r="AB77" s="33" t="str">
        <f>IF(ISNUMBER(MATCH(C77,'July 23'!$D$2:$D$300,0)),"Found",IF(ISNUMBER(MATCH(E77,'July 23'!$E$2:$E$300,0)),"Found",IF(ISNUMBER(MATCH(D77,'July 23'!$F$2:$F$300,0)),"Found","Not Found")))</f>
        <v>Found</v>
      </c>
      <c r="AC77" s="33" t="str">
        <f>IF(ISNUMBER(MATCH(C77,'July 24'!$D$2:$D$300,0)),"Found",IF(ISNUMBER(MATCH(E77,'July 24'!$E$2:$E$300,0)),"Found",IF(ISNUMBER(MATCH(D77,'July 24'!$F$2:$F$300,0)),"Found","Not Found")))</f>
        <v>Found</v>
      </c>
      <c r="AD77" s="33" t="str">
        <f>IF(ISNUMBER(MATCH(C77,'July 25'!$D$2:$D$300,0)),"Found",IF(ISNUMBER(MATCH(E77,'July 25'!$E$2:$E$300,0)),"Found",IF(ISNUMBER(MATCH(D77,'July 25'!$F$2:$F$300,0)),"Found","Not Found")))</f>
        <v>Found</v>
      </c>
      <c r="AE77" s="33" t="str">
        <f>IF(ISNUMBER(MATCH(C77,'July 26'!$D$2:$D$300,0)),"Found",IF(ISNUMBER(MATCH(E77,'July 26'!$E$2:$E$300,0)),"Found",IF(ISNUMBER(MATCH(D77,'July 26'!$F$2:$F$300,0)),"Found","Not Found")))</f>
        <v>Found</v>
      </c>
      <c r="AF77" s="33" t="str">
        <f>IF(ISNUMBER(MATCH(C77,'July 27'!$D$2:$D$300,0)),"Found",IF(ISNUMBER(MATCH(E77,'July 27'!$E$2:$E$300,0)),"Found",IF(ISNUMBER(MATCH(D77,'July 27'!$F$2:$F$300,0)),"Found","Not Found")))</f>
        <v>Found</v>
      </c>
      <c r="AG77" s="33" t="str">
        <f>IF(ISNUMBER(MATCH(C77,'July 28'!$D$2:$D$300,0)),"Found",IF(ISNUMBER(MATCH(E77,'July 28'!$E$2:$E$300,0)),"Found",IF(ISNUMBER(MATCH(D77,'July 28'!$F$2:$F$300,0)),"Found","Not Found")))</f>
        <v>Found</v>
      </c>
      <c r="AH77" s="33" t="str">
        <f>IF(ISNUMBER(MATCH(C77,'July 29'!$D$2:$D$300,0)),"Found",IF(ISNUMBER(MATCH(E77,'July 29'!$E$2:$E$300,0)),"Found",IF(ISNUMBER(MATCH(D77,'July 29'!$F$2:$F$300,0)),"Found","Not Found")))</f>
        <v>Found</v>
      </c>
      <c r="AI77" s="71" t="str">
        <f>IF(ISNUMBER(MATCH(C77,'July 30'!$D$2:$D$300,0)),"Found",IF(ISNUMBER(MATCH(E77,'July 30'!$E$2:$E$300,0)),"Found",IF(ISNUMBER(MATCH(D77,'July 30'!$F$2:$F$300,0)),"Found","Not Found")))</f>
        <v>Found</v>
      </c>
      <c r="AJ77" s="33" t="str">
        <f>IF(ISNUMBER(MATCH(C77,'July 31'!$D$2:$D$300,0)),"Found",IF(ISNUMBER(MATCH(E77,'July 31'!$E$2:$E$300,0)),"Found",IF(ISNUMBER(MATCH(D77,'July 31'!$F$2:$F$300,0)),"Found","Not Found")))</f>
        <v>Not Found</v>
      </c>
      <c r="AK77" s="23">
        <f t="shared" si="1"/>
        <v>25</v>
      </c>
    </row>
    <row r="78" spans="1:37" x14ac:dyDescent="0.25">
      <c r="A78" s="33" t="s">
        <v>897</v>
      </c>
      <c r="B78" s="34" t="s">
        <v>898</v>
      </c>
      <c r="C78" s="29">
        <f>VLOOKUP(B78,'PKII Employee Details'!$A$2:$F$474,3,FALSE)</f>
        <v>685</v>
      </c>
      <c r="D78" s="35" t="str">
        <f>VLOOKUP(B78,'PKII Employee Details'!$A$2:$F$474,4,FALSE)</f>
        <v>Rogado</v>
      </c>
      <c r="E78" s="35" t="str">
        <f>VLOOKUP(B78,'PKII Employee Details'!$A$2:$F$474,5,FALSE)</f>
        <v>Jessa</v>
      </c>
      <c r="F78" s="71" t="str">
        <f>IF(ISNUMBER(MATCH(C78,'July 1'!$D$2:$D$300,0)),"Found",IF(ISNUMBER(MATCH(E78,'July 1'!$E$2:$E$300,0)),"Found",IF(ISNUMBER(MATCH(D78,'July 1'!$F$2:$F$300,0)),"Found","Not Found")))</f>
        <v>Found</v>
      </c>
      <c r="G78" s="33" t="str">
        <f>IF(ISNUMBER(MATCH(C78,'July 2'!$D$2:$D$300,0)),"Found",IF(ISNUMBER(MATCH(E78,'July 2'!$E$2:$E$300,0)),"Found",IF(ISNUMBER(MATCH(D78,'July 2'!$F$2:$F$300,0)),"Found","Not Found")))</f>
        <v>Found</v>
      </c>
      <c r="H78" s="33" t="str">
        <f>IF(ISNUMBER(MATCH(C78,'July 3'!$D$2:$D$300,0)),"Found",IF(ISNUMBER(MATCH(E78,'July 3'!$E$2:$E$300,0)),"Found",IF(ISNUMBER(MATCH(D78,'July 3'!$F$2:$F$300,0)),"Found","Not Found")))</f>
        <v>Found</v>
      </c>
      <c r="I78" s="33" t="str">
        <f>IF(ISNUMBER(MATCH(C78,'July 4'!$D$2:$D$300,0)),"Found",IF(ISNUMBER(MATCH(E78,'July 4'!$E$2:$E$300,0)),"Found",IF(ISNUMBER(MATCH(D78,'July 4'!$F$2:$F$300,0)),"Found","Not Found")))</f>
        <v>Not Found</v>
      </c>
      <c r="J78" s="33" t="str">
        <f>IF(ISNUMBER(MATCH(C78,'July 5'!$D$2:$D$300,0)),"Found",IF(ISNUMBER(MATCH(E78,'July 5'!$E$2:$E$300,0)),"Found",IF(ISNUMBER(MATCH(D78,'July 5'!$F$2:$F$300,0)),"Found","Not Found")))</f>
        <v>Not Found</v>
      </c>
      <c r="K78" s="33" t="str">
        <f>IF(ISNUMBER(MATCH(C78,'July 6'!$D$2:$D$300,0)),"Found",IF(ISNUMBER(MATCH(E78,'July 6'!$E$2:$E$300,0)),"Found",IF(ISNUMBER(MATCH(D78,'July 6'!$F$2:$F$300,0)),"Found","Not Found")))</f>
        <v>Found</v>
      </c>
      <c r="L78" s="33" t="str">
        <f>IF(ISNUMBER(MATCH(C78,'July 7'!$D$2:$D$300,0)),"Found",IF(ISNUMBER(MATCH(E78,'July 7'!$E$2:$E$300,0)),"Found",IF(ISNUMBER(MATCH(D78,'July 7'!$F$2:$F$300,0)),"Found","Not Found")))</f>
        <v>Found</v>
      </c>
      <c r="M78" s="33" t="str">
        <f>IF(ISNUMBER(MATCH(C78,'July 8'!$D$2:$D$300,0)),"Found",IF(ISNUMBER(MATCH(E78,'July 8'!$E$2:$E$300,0)),"Found",IF(ISNUMBER(MATCH(D78,'July 8'!$F$2:$F$300,0)),"Found","Not Found")))</f>
        <v>Found</v>
      </c>
      <c r="N78" s="33" t="str">
        <f>IF(ISNUMBER(MATCH(C78,'July 9'!$D$2:$D$300,0)),"Found",IF(ISNUMBER(MATCH(E78,'July 9'!$E$2:$E$300,0)),"Found",IF(ISNUMBER(MATCH(D78,'July 9'!$F$2:$F$300,0)),"Found","Not Found")))</f>
        <v>Found</v>
      </c>
      <c r="O78" s="33" t="str">
        <f>IF(ISNUMBER(MATCH(C78,'July 10'!$D$2:$D$300,0)),"Found",IF(ISNUMBER(MATCH(E78,'July 10'!$E$2:$E$300,0)),"Found",IF(ISNUMBER(MATCH(D78,'July 10'!$F$2:$F$300,0)),"Found","Not Found")))</f>
        <v>Not Found</v>
      </c>
      <c r="P78" s="33" t="str">
        <f>IF(ISNUMBER(MATCH(C78,'July 11'!$D$2:$D$300,0)),"Found",IF(ISNUMBER(MATCH(E78,'July 11'!$E$2:$E$300,0)),"Found",IF(ISNUMBER(MATCH(D78,'July 11'!$F$2:$F$300,0)),"Found","Not Found")))</f>
        <v>Found</v>
      </c>
      <c r="Q78" s="33" t="str">
        <f>IF(ISNUMBER(MATCH(C78,'July 12'!$D$2:$D$300,0)),"Found",IF(ISNUMBER(MATCH(E78,'July 12'!$E$2:$E$300,0)),"Found",IF(ISNUMBER(MATCH(D78,'July 12'!$F$2:$F$300,0)),"Found","Not Found")))</f>
        <v>Not Found</v>
      </c>
      <c r="R78" s="33" t="str">
        <f>IF(ISNUMBER(MATCH(C78,'July 13'!$D$2:$D$300,0)),"Found",IF(ISNUMBER(MATCH(E78,'July 13'!$E$2:$E$300,0)),"Found",IF(ISNUMBER(MATCH(D78,'July 13'!$F$2:$F$300,0)),"Found","Not Found")))</f>
        <v>Not Found</v>
      </c>
      <c r="S78" s="33" t="str">
        <f>IF(ISNUMBER(MATCH(C78,'July 14'!$D$2:$D$300,0)),"Found",IF(ISNUMBER(MATCH(E78,'July 14'!$E$2:$E$300,0)),"Found",IF(ISNUMBER(MATCH(D78,'July 14'!$F$2:$F$300,0)),"Found","Not Found")))</f>
        <v>Found</v>
      </c>
      <c r="T78" s="33" t="str">
        <f>IF(ISNUMBER(MATCH(C78,'July 15'!$D$2:$D$300,0)),"Found",IF(ISNUMBER(MATCH(E78,'July 15'!$E$2:$E$300,0)),"Found",IF(ISNUMBER(MATCH(D78,'July 15'!$F$2:$F$300,0)),"Found","Not Found")))</f>
        <v>Found</v>
      </c>
      <c r="U78" s="33" t="str">
        <f>IF(ISNUMBER(MATCH(C78,'July 16'!$D$2:$D$300,0)),"Found",IF(ISNUMBER(MATCH(E78,'July 16'!$E$2:$E$300,0)),"Found",IF(ISNUMBER(MATCH(D78,'July 16'!$F$2:$F$300,0)),"Found","Not Found")))</f>
        <v>Found</v>
      </c>
      <c r="V78" s="33" t="str">
        <f>IF(ISNUMBER(MATCH(C78,'July 17'!$D$2:$D$300,0)),"Found",IF(ISNUMBER(MATCH(E78,'July 17'!$E$2:$E$300,0)),"Found",IF(ISNUMBER(MATCH(D78,'July 17'!$F$2:$F$300,0)),"Found","Not Found")))</f>
        <v>Found</v>
      </c>
      <c r="W78" s="33" t="str">
        <f>IF(ISNUMBER(MATCH(C78,'July 18'!$D$2:$D$300,0)),"Found",IF(ISNUMBER(MATCH(E78,'July 18'!$E$2:$E$300,0)),"Found",IF(ISNUMBER(MATCH(D78,'July 18'!$F$2:$F$300,0)),"Found","Not Found")))</f>
        <v>Found</v>
      </c>
      <c r="X78" s="33" t="str">
        <f>IF(ISNUMBER(MATCH(C78,'July 19'!$D$2:$D$300,0)),"Found",IF(ISNUMBER(MATCH(E78,'July 19'!$E$2:$E$300,0)),"Found",IF(ISNUMBER(MATCH(D78,'July 19'!$F$2:$F$300,0)),"Found","Not Found")))</f>
        <v>Found</v>
      </c>
      <c r="Y78" s="33" t="str">
        <f>IF(ISNUMBER(MATCH(C78,'July 20'!$D$2:$D$300,0)),"Found",IF(ISNUMBER(MATCH(E78,'July 20'!$E$2:$E$300,0)),"Found",IF(ISNUMBER(MATCH(D78,'July 20'!$F$2:$F$300,0)),"Found","Not Found")))</f>
        <v>Found</v>
      </c>
      <c r="Z78" s="33" t="str">
        <f>IF(ISNUMBER(MATCH(C78,'July 21'!$D$2:$D$300,0)),"Found",IF(ISNUMBER(MATCH(E78,'July 21'!$E$2:$E$300,0)),"Found",IF(ISNUMBER(MATCH(D78,'July 21'!$F$2:$F$300,0)),"Found","Not Found")))</f>
        <v>Found</v>
      </c>
      <c r="AA78" s="33" t="str">
        <f>IF(ISNUMBER(MATCH(C78,'July 22'!$D$2:$D$300,0)),"Found",IF(ISNUMBER(MATCH(E78,'July 22'!$E$2:$E$300,0)),"Found",IF(ISNUMBER(MATCH(D78,'July 22'!$F$2:$F$300,0)),"Found","Not Found")))</f>
        <v>Found</v>
      </c>
      <c r="AB78" s="33" t="str">
        <f>IF(ISNUMBER(MATCH(C78,'July 23'!$D$2:$D$300,0)),"Found",IF(ISNUMBER(MATCH(E78,'July 23'!$E$2:$E$300,0)),"Found",IF(ISNUMBER(MATCH(D78,'July 23'!$F$2:$F$300,0)),"Found","Not Found")))</f>
        <v>Found</v>
      </c>
      <c r="AC78" s="33" t="str">
        <f>IF(ISNUMBER(MATCH(C78,'July 24'!$D$2:$D$300,0)),"Found",IF(ISNUMBER(MATCH(E78,'July 24'!$E$2:$E$300,0)),"Found",IF(ISNUMBER(MATCH(D78,'July 24'!$F$2:$F$300,0)),"Found","Not Found")))</f>
        <v>Found</v>
      </c>
      <c r="AD78" s="33" t="str">
        <f>IF(ISNUMBER(MATCH(C78,'July 25'!$D$2:$D$300,0)),"Found",IF(ISNUMBER(MATCH(E78,'July 25'!$E$2:$E$300,0)),"Found",IF(ISNUMBER(MATCH(D78,'July 25'!$F$2:$F$300,0)),"Found","Not Found")))</f>
        <v>Found</v>
      </c>
      <c r="AE78" s="33" t="str">
        <f>IF(ISNUMBER(MATCH(C78,'July 26'!$D$2:$D$300,0)),"Found",IF(ISNUMBER(MATCH(E78,'July 26'!$E$2:$E$300,0)),"Found",IF(ISNUMBER(MATCH(D78,'July 26'!$F$2:$F$300,0)),"Found","Not Found")))</f>
        <v>Found</v>
      </c>
      <c r="AF78" s="33" t="str">
        <f>IF(ISNUMBER(MATCH(C78,'July 27'!$D$2:$D$300,0)),"Found",IF(ISNUMBER(MATCH(E78,'July 27'!$E$2:$E$300,0)),"Found",IF(ISNUMBER(MATCH(D78,'July 27'!$F$2:$F$300,0)),"Found","Not Found")))</f>
        <v>Found</v>
      </c>
      <c r="AG78" s="33" t="str">
        <f>IF(ISNUMBER(MATCH(C78,'July 28'!$D$2:$D$300,0)),"Found",IF(ISNUMBER(MATCH(E78,'July 28'!$E$2:$E$300,0)),"Found",IF(ISNUMBER(MATCH(D78,'July 28'!$F$2:$F$300,0)),"Found","Not Found")))</f>
        <v>Not Found</v>
      </c>
      <c r="AH78" s="33" t="str">
        <f>IF(ISNUMBER(MATCH(C78,'July 29'!$D$2:$D$300,0)),"Found",IF(ISNUMBER(MATCH(E78,'July 29'!$E$2:$E$300,0)),"Found",IF(ISNUMBER(MATCH(D78,'July 29'!$F$2:$F$300,0)),"Found","Not Found")))</f>
        <v>Found</v>
      </c>
      <c r="AI78" s="71" t="str">
        <f>IF(ISNUMBER(MATCH(C78,'July 30'!$D$2:$D$300,0)),"Found",IF(ISNUMBER(MATCH(E78,'July 30'!$E$2:$E$300,0)),"Found",IF(ISNUMBER(MATCH(D78,'July 30'!$F$2:$F$300,0)),"Found","Not Found")))</f>
        <v>Not Found</v>
      </c>
      <c r="AJ78" s="33" t="str">
        <f>IF(ISNUMBER(MATCH(C78,'July 31'!$D$2:$D$300,0)),"Found",IF(ISNUMBER(MATCH(E78,'July 31'!$E$2:$E$300,0)),"Found",IF(ISNUMBER(MATCH(D78,'July 31'!$F$2:$F$300,0)),"Found","Not Found")))</f>
        <v>Found</v>
      </c>
      <c r="AK78" s="23">
        <f t="shared" si="1"/>
        <v>24</v>
      </c>
    </row>
    <row r="79" spans="1:37" x14ac:dyDescent="0.25">
      <c r="A79" s="33" t="s">
        <v>899</v>
      </c>
      <c r="B79" s="34" t="s">
        <v>900</v>
      </c>
      <c r="C79" s="29">
        <v>483</v>
      </c>
      <c r="D79" s="35" t="s">
        <v>901</v>
      </c>
      <c r="E79" s="35" t="s">
        <v>902</v>
      </c>
      <c r="F79" s="71" t="str">
        <f>IF(ISNUMBER(MATCH(C79,'July 1'!$D$2:$D$300,0)),"Found",IF(ISNUMBER(MATCH(E79,'July 1'!$E$2:$E$300,0)),"Found",IF(ISNUMBER(MATCH(D79,'July 1'!$F$2:$F$300,0)),"Found","Not Found")))</f>
        <v>Not Found</v>
      </c>
      <c r="G79" s="33" t="str">
        <f>IF(ISNUMBER(MATCH(C79,'July 2'!$D$2:$D$300,0)),"Found",IF(ISNUMBER(MATCH(E79,'July 2'!$E$2:$E$300,0)),"Found",IF(ISNUMBER(MATCH(D79,'July 2'!$F$2:$F$300,0)),"Found","Not Found")))</f>
        <v>Not Found</v>
      </c>
      <c r="H79" s="33" t="str">
        <f>IF(ISNUMBER(MATCH(C79,'July 3'!$D$2:$D$300,0)),"Found",IF(ISNUMBER(MATCH(E79,'July 3'!$E$2:$E$300,0)),"Found",IF(ISNUMBER(MATCH(D79,'July 3'!$F$2:$F$300,0)),"Found","Not Found")))</f>
        <v>Not Found</v>
      </c>
      <c r="I79" s="33" t="str">
        <f>IF(ISNUMBER(MATCH(C79,'July 4'!$D$2:$D$300,0)),"Found",IF(ISNUMBER(MATCH(E79,'July 4'!$E$2:$E$300,0)),"Found",IF(ISNUMBER(MATCH(D79,'July 4'!$F$2:$F$300,0)),"Found","Not Found")))</f>
        <v>Not Found</v>
      </c>
      <c r="J79" s="33" t="str">
        <f>IF(ISNUMBER(MATCH(C79,'July 5'!$D$2:$D$300,0)),"Found",IF(ISNUMBER(MATCH(E79,'July 5'!$E$2:$E$300,0)),"Found",IF(ISNUMBER(MATCH(D79,'July 5'!$F$2:$F$300,0)),"Found","Not Found")))</f>
        <v>Not Found</v>
      </c>
      <c r="K79" s="33" t="str">
        <f>IF(ISNUMBER(MATCH(C79,'July 6'!$D$2:$D$300,0)),"Found",IF(ISNUMBER(MATCH(E79,'July 6'!$E$2:$E$300,0)),"Found",IF(ISNUMBER(MATCH(D79,'July 6'!$F$2:$F$300,0)),"Found","Not Found")))</f>
        <v>Not Found</v>
      </c>
      <c r="L79" s="33" t="str">
        <f>IF(ISNUMBER(MATCH(C79,'July 7'!$D$2:$D$300,0)),"Found",IF(ISNUMBER(MATCH(E79,'July 7'!$E$2:$E$300,0)),"Found",IF(ISNUMBER(MATCH(D79,'July 7'!$F$2:$F$300,0)),"Found","Not Found")))</f>
        <v>Not Found</v>
      </c>
      <c r="M79" s="33" t="str">
        <f>IF(ISNUMBER(MATCH(C79,'July 8'!$D$2:$D$300,0)),"Found",IF(ISNUMBER(MATCH(E79,'July 8'!$E$2:$E$300,0)),"Found",IF(ISNUMBER(MATCH(D79,'July 8'!$F$2:$F$300,0)),"Found","Not Found")))</f>
        <v>Not Found</v>
      </c>
      <c r="N79" s="33" t="str">
        <f>IF(ISNUMBER(MATCH(C79,'July 9'!$D$2:$D$300,0)),"Found",IF(ISNUMBER(MATCH(E79,'July 9'!$E$2:$E$300,0)),"Found",IF(ISNUMBER(MATCH(D79,'July 9'!$F$2:$F$300,0)),"Found","Not Found")))</f>
        <v>Not Found</v>
      </c>
      <c r="O79" s="33" t="str">
        <f>IF(ISNUMBER(MATCH(C79,'July 10'!$D$2:$D$300,0)),"Found",IF(ISNUMBER(MATCH(E79,'July 10'!$E$2:$E$300,0)),"Found",IF(ISNUMBER(MATCH(D79,'July 10'!$F$2:$F$300,0)),"Found","Not Found")))</f>
        <v>Not Found</v>
      </c>
      <c r="P79" s="33" t="str">
        <f>IF(ISNUMBER(MATCH(C79,'July 11'!$D$2:$D$300,0)),"Found",IF(ISNUMBER(MATCH(E79,'July 11'!$E$2:$E$300,0)),"Found",IF(ISNUMBER(MATCH(D79,'July 11'!$F$2:$F$300,0)),"Found","Not Found")))</f>
        <v>Not Found</v>
      </c>
      <c r="Q79" s="33" t="str">
        <f>IF(ISNUMBER(MATCH(C79,'July 12'!$D$2:$D$300,0)),"Found",IF(ISNUMBER(MATCH(E79,'July 12'!$E$2:$E$300,0)),"Found",IF(ISNUMBER(MATCH(D79,'July 12'!$F$2:$F$300,0)),"Found","Not Found")))</f>
        <v>Not Found</v>
      </c>
      <c r="R79" s="33" t="str">
        <f>IF(ISNUMBER(MATCH(C79,'July 13'!$D$2:$D$300,0)),"Found",IF(ISNUMBER(MATCH(E79,'July 13'!$E$2:$E$300,0)),"Found",IF(ISNUMBER(MATCH(D79,'July 13'!$F$2:$F$300,0)),"Found","Not Found")))</f>
        <v>Not Found</v>
      </c>
      <c r="S79" s="33" t="str">
        <f>IF(ISNUMBER(MATCH(C79,'July 14'!$D$2:$D$300,0)),"Found",IF(ISNUMBER(MATCH(E79,'July 14'!$E$2:$E$300,0)),"Found",IF(ISNUMBER(MATCH(D79,'July 14'!$F$2:$F$300,0)),"Found","Not Found")))</f>
        <v>Not Found</v>
      </c>
      <c r="T79" s="33" t="str">
        <f>IF(ISNUMBER(MATCH(C79,'July 15'!$D$2:$D$300,0)),"Found",IF(ISNUMBER(MATCH(E79,'July 15'!$E$2:$E$300,0)),"Found",IF(ISNUMBER(MATCH(D79,'July 15'!$F$2:$F$300,0)),"Found","Not Found")))</f>
        <v>Not Found</v>
      </c>
      <c r="U79" s="33" t="str">
        <f>IF(ISNUMBER(MATCH(C79,'July 16'!$D$2:$D$300,0)),"Found",IF(ISNUMBER(MATCH(E79,'July 16'!$E$2:$E$300,0)),"Found",IF(ISNUMBER(MATCH(D79,'July 16'!$F$2:$F$300,0)),"Found","Not Found")))</f>
        <v>Not Found</v>
      </c>
      <c r="V79" s="33" t="str">
        <f>IF(ISNUMBER(MATCH(C79,'July 17'!$D$2:$D$300,0)),"Found",IF(ISNUMBER(MATCH(E79,'July 17'!$E$2:$E$300,0)),"Found",IF(ISNUMBER(MATCH(D79,'July 17'!$F$2:$F$300,0)),"Found","Not Found")))</f>
        <v>Not Found</v>
      </c>
      <c r="W79" s="33" t="str">
        <f>IF(ISNUMBER(MATCH(C79,'July 18'!$D$2:$D$300,0)),"Found",IF(ISNUMBER(MATCH(E79,'July 18'!$E$2:$E$300,0)),"Found",IF(ISNUMBER(MATCH(D79,'July 18'!$F$2:$F$300,0)),"Found","Not Found")))</f>
        <v>Not Found</v>
      </c>
      <c r="X79" s="33" t="str">
        <f>IF(ISNUMBER(MATCH(C79,'July 19'!$D$2:$D$300,0)),"Found",IF(ISNUMBER(MATCH(E79,'July 19'!$E$2:$E$300,0)),"Found",IF(ISNUMBER(MATCH(D79,'July 19'!$F$2:$F$300,0)),"Found","Not Found")))</f>
        <v>Not Found</v>
      </c>
      <c r="Y79" s="33" t="str">
        <f>IF(ISNUMBER(MATCH(C79,'July 20'!$D$2:$D$300,0)),"Found",IF(ISNUMBER(MATCH(E79,'July 20'!$E$2:$E$300,0)),"Found",IF(ISNUMBER(MATCH(D79,'July 20'!$F$2:$F$300,0)),"Found","Not Found")))</f>
        <v>Not Found</v>
      </c>
      <c r="Z79" s="33" t="str">
        <f>IF(ISNUMBER(MATCH(C79,'July 21'!$D$2:$D$300,0)),"Found",IF(ISNUMBER(MATCH(E79,'July 21'!$E$2:$E$300,0)),"Found",IF(ISNUMBER(MATCH(D79,'July 21'!$F$2:$F$300,0)),"Found","Not Found")))</f>
        <v>Not Found</v>
      </c>
      <c r="AA79" s="33" t="str">
        <f>IF(ISNUMBER(MATCH(C79,'July 22'!$D$2:$D$300,0)),"Found",IF(ISNUMBER(MATCH(E79,'July 22'!$E$2:$E$300,0)),"Found",IF(ISNUMBER(MATCH(D79,'July 22'!$F$2:$F$300,0)),"Found","Not Found")))</f>
        <v>Not Found</v>
      </c>
      <c r="AB79" s="33" t="str">
        <f>IF(ISNUMBER(MATCH(C79,'July 23'!$D$2:$D$300,0)),"Found",IF(ISNUMBER(MATCH(E79,'July 23'!$E$2:$E$300,0)),"Found",IF(ISNUMBER(MATCH(D79,'July 23'!$F$2:$F$300,0)),"Found","Not Found")))</f>
        <v>Not Found</v>
      </c>
      <c r="AC79" s="33" t="str">
        <f>IF(ISNUMBER(MATCH(C79,'July 24'!$D$2:$D$300,0)),"Found",IF(ISNUMBER(MATCH(E79,'July 24'!$E$2:$E$300,0)),"Found",IF(ISNUMBER(MATCH(D79,'July 24'!$F$2:$F$300,0)),"Found","Not Found")))</f>
        <v>Not Found</v>
      </c>
      <c r="AD79" s="33" t="str">
        <f>IF(ISNUMBER(MATCH(C79,'July 25'!$D$2:$D$300,0)),"Found",IF(ISNUMBER(MATCH(E79,'July 25'!$E$2:$E$300,0)),"Found",IF(ISNUMBER(MATCH(D79,'July 25'!$F$2:$F$300,0)),"Found","Not Found")))</f>
        <v>Not Found</v>
      </c>
      <c r="AE79" s="33" t="str">
        <f>IF(ISNUMBER(MATCH(C79,'July 26'!$D$2:$D$300,0)),"Found",IF(ISNUMBER(MATCH(E79,'July 26'!$E$2:$E$300,0)),"Found",IF(ISNUMBER(MATCH(D79,'July 26'!$F$2:$F$300,0)),"Found","Not Found")))</f>
        <v>Not Found</v>
      </c>
      <c r="AF79" s="33" t="str">
        <f>IF(ISNUMBER(MATCH(C79,'July 27'!$D$2:$D$300,0)),"Found",IF(ISNUMBER(MATCH(E79,'July 27'!$E$2:$E$300,0)),"Found",IF(ISNUMBER(MATCH(D79,'July 27'!$F$2:$F$300,0)),"Found","Not Found")))</f>
        <v>Not Found</v>
      </c>
      <c r="AG79" s="33" t="str">
        <f>IF(ISNUMBER(MATCH(C79,'July 28'!$D$2:$D$300,0)),"Found",IF(ISNUMBER(MATCH(E79,'July 28'!$E$2:$E$300,0)),"Found",IF(ISNUMBER(MATCH(D79,'July 28'!$F$2:$F$300,0)),"Found","Not Found")))</f>
        <v>Not Found</v>
      </c>
      <c r="AH79" s="33" t="str">
        <f>IF(ISNUMBER(MATCH(C79,'July 29'!$D$2:$D$300,0)),"Found",IF(ISNUMBER(MATCH(E79,'July 29'!$E$2:$E$300,0)),"Found",IF(ISNUMBER(MATCH(D79,'July 29'!$F$2:$F$300,0)),"Found","Not Found")))</f>
        <v>Not Found</v>
      </c>
      <c r="AI79" s="71" t="str">
        <f>IF(ISNUMBER(MATCH(C79,'July 30'!$D$2:$D$300,0)),"Found",IF(ISNUMBER(MATCH(E79,'July 30'!$E$2:$E$300,0)),"Found",IF(ISNUMBER(MATCH(D79,'July 30'!$F$2:$F$300,0)),"Found","Not Found")))</f>
        <v>Not Found</v>
      </c>
      <c r="AJ79" s="33" t="str">
        <f>IF(ISNUMBER(MATCH(C79,'July 31'!$D$2:$D$300,0)),"Found",IF(ISNUMBER(MATCH(E79,'July 31'!$E$2:$E$300,0)),"Found",IF(ISNUMBER(MATCH(D79,'July 31'!$F$2:$F$300,0)),"Found","Not Found")))</f>
        <v>Not Found</v>
      </c>
      <c r="AK79" s="23">
        <f t="shared" si="1"/>
        <v>0</v>
      </c>
    </row>
    <row r="80" spans="1:37" x14ac:dyDescent="0.25">
      <c r="A80" s="33" t="s">
        <v>903</v>
      </c>
      <c r="B80" s="34" t="s">
        <v>904</v>
      </c>
      <c r="C80" s="29">
        <f>VLOOKUP(B80,'PKII Employee Details'!$A$2:$F$474,3,FALSE)</f>
        <v>176</v>
      </c>
      <c r="D80" s="35" t="str">
        <f>VLOOKUP(B80,'PKII Employee Details'!$A$2:$F$474,4,FALSE)</f>
        <v>Salomon</v>
      </c>
      <c r="E80" s="35" t="str">
        <f>VLOOKUP(B80,'PKII Employee Details'!$A$2:$F$474,5,FALSE)</f>
        <v>Orlando</v>
      </c>
      <c r="F80" s="71" t="str">
        <f>IF(ISNUMBER(MATCH(C80,'July 1'!$D$2:$D$300,0)),"Found",IF(ISNUMBER(MATCH(E80,'July 1'!$E$2:$E$300,0)),"Found",IF(ISNUMBER(MATCH(D80,'July 1'!$F$2:$F$300,0)),"Found","Not Found")))</f>
        <v>Not Found</v>
      </c>
      <c r="G80" s="33" t="str">
        <f>IF(ISNUMBER(MATCH(C80,'July 2'!$D$2:$D$300,0)),"Found",IF(ISNUMBER(MATCH(E80,'July 2'!$E$2:$E$300,0)),"Found",IF(ISNUMBER(MATCH(D80,'July 2'!$F$2:$F$300,0)),"Found","Not Found")))</f>
        <v>Not Found</v>
      </c>
      <c r="H80" s="33" t="str">
        <f>IF(ISNUMBER(MATCH(C80,'July 3'!$D$2:$D$300,0)),"Found",IF(ISNUMBER(MATCH(E80,'July 3'!$E$2:$E$300,0)),"Found",IF(ISNUMBER(MATCH(D80,'July 3'!$F$2:$F$300,0)),"Found","Not Found")))</f>
        <v>Found</v>
      </c>
      <c r="I80" s="33" t="str">
        <f>IF(ISNUMBER(MATCH(C80,'July 4'!$D$2:$D$300,0)),"Found",IF(ISNUMBER(MATCH(E80,'July 4'!$E$2:$E$300,0)),"Found",IF(ISNUMBER(MATCH(D80,'July 4'!$F$2:$F$300,0)),"Found","Not Found")))</f>
        <v>Not Found</v>
      </c>
      <c r="J80" s="33" t="str">
        <f>IF(ISNUMBER(MATCH(C80,'July 5'!$D$2:$D$300,0)),"Found",IF(ISNUMBER(MATCH(E80,'July 5'!$E$2:$E$300,0)),"Found",IF(ISNUMBER(MATCH(D80,'July 5'!$F$2:$F$300,0)),"Found","Not Found")))</f>
        <v>Not Found</v>
      </c>
      <c r="K80" s="33" t="str">
        <f>IF(ISNUMBER(MATCH(C80,'July 6'!$D$2:$D$300,0)),"Found",IF(ISNUMBER(MATCH(E80,'July 6'!$E$2:$E$300,0)),"Found",IF(ISNUMBER(MATCH(D80,'July 6'!$F$2:$F$300,0)),"Found","Not Found")))</f>
        <v>Found</v>
      </c>
      <c r="L80" s="33" t="str">
        <f>IF(ISNUMBER(MATCH(C80,'July 7'!$D$2:$D$300,0)),"Found",IF(ISNUMBER(MATCH(E80,'July 7'!$E$2:$E$300,0)),"Found",IF(ISNUMBER(MATCH(D80,'July 7'!$F$2:$F$300,0)),"Found","Not Found")))</f>
        <v>Not Found</v>
      </c>
      <c r="M80" s="33" t="str">
        <f>IF(ISNUMBER(MATCH(C80,'July 8'!$D$2:$D$300,0)),"Found",IF(ISNUMBER(MATCH(E80,'July 8'!$E$2:$E$300,0)),"Found",IF(ISNUMBER(MATCH(D80,'July 8'!$F$2:$F$300,0)),"Found","Not Found")))</f>
        <v>Not Found</v>
      </c>
      <c r="N80" s="33" t="str">
        <f>IF(ISNUMBER(MATCH(C80,'July 9'!$D$2:$D$300,0)),"Found",IF(ISNUMBER(MATCH(E80,'July 9'!$E$2:$E$300,0)),"Found",IF(ISNUMBER(MATCH(D80,'July 9'!$F$2:$F$300,0)),"Found","Not Found")))</f>
        <v>Not Found</v>
      </c>
      <c r="O80" s="33" t="str">
        <f>IF(ISNUMBER(MATCH(C80,'July 10'!$D$2:$D$300,0)),"Found",IF(ISNUMBER(MATCH(E80,'July 10'!$E$2:$E$300,0)),"Found",IF(ISNUMBER(MATCH(D80,'July 10'!$F$2:$F$300,0)),"Found","Not Found")))</f>
        <v>Not Found</v>
      </c>
      <c r="P80" s="33" t="str">
        <f>IF(ISNUMBER(MATCH(C80,'July 11'!$D$2:$D$300,0)),"Found",IF(ISNUMBER(MATCH(E80,'July 11'!$E$2:$E$300,0)),"Found",IF(ISNUMBER(MATCH(D80,'July 11'!$F$2:$F$300,0)),"Found","Not Found")))</f>
        <v>Not Found</v>
      </c>
      <c r="Q80" s="33" t="str">
        <f>IF(ISNUMBER(MATCH(C80,'July 12'!$D$2:$D$300,0)),"Found",IF(ISNUMBER(MATCH(E80,'July 12'!$E$2:$E$300,0)),"Found",IF(ISNUMBER(MATCH(D80,'July 12'!$F$2:$F$300,0)),"Found","Not Found")))</f>
        <v>Not Found</v>
      </c>
      <c r="R80" s="33" t="str">
        <f>IF(ISNUMBER(MATCH(C80,'July 13'!$D$2:$D$300,0)),"Found",IF(ISNUMBER(MATCH(E80,'July 13'!$E$2:$E$300,0)),"Found",IF(ISNUMBER(MATCH(D80,'July 13'!$F$2:$F$300,0)),"Found","Not Found")))</f>
        <v>Not Found</v>
      </c>
      <c r="S80" s="33" t="str">
        <f>IF(ISNUMBER(MATCH(C80,'July 14'!$D$2:$D$300,0)),"Found",IF(ISNUMBER(MATCH(E80,'July 14'!$E$2:$E$300,0)),"Found",IF(ISNUMBER(MATCH(D80,'July 14'!$F$2:$F$300,0)),"Found","Not Found")))</f>
        <v>Not Found</v>
      </c>
      <c r="T80" s="33" t="str">
        <f>IF(ISNUMBER(MATCH(C80,'July 15'!$D$2:$D$300,0)),"Found",IF(ISNUMBER(MATCH(E80,'July 15'!$E$2:$E$300,0)),"Found",IF(ISNUMBER(MATCH(D80,'July 15'!$F$2:$F$300,0)),"Found","Not Found")))</f>
        <v>Not Found</v>
      </c>
      <c r="U80" s="33" t="str">
        <f>IF(ISNUMBER(MATCH(C80,'July 16'!$D$2:$D$300,0)),"Found",IF(ISNUMBER(MATCH(E80,'July 16'!$E$2:$E$300,0)),"Found",IF(ISNUMBER(MATCH(D80,'July 16'!$F$2:$F$300,0)),"Found","Not Found")))</f>
        <v>Not Found</v>
      </c>
      <c r="V80" s="33" t="str">
        <f>IF(ISNUMBER(MATCH(C80,'July 17'!$D$2:$D$300,0)),"Found",IF(ISNUMBER(MATCH(E80,'July 17'!$E$2:$E$300,0)),"Found",IF(ISNUMBER(MATCH(D80,'July 17'!$F$2:$F$300,0)),"Found","Not Found")))</f>
        <v>Not Found</v>
      </c>
      <c r="W80" s="33" t="str">
        <f>IF(ISNUMBER(MATCH(C80,'July 18'!$D$2:$D$300,0)),"Found",IF(ISNUMBER(MATCH(E80,'July 18'!$E$2:$E$300,0)),"Found",IF(ISNUMBER(MATCH(D80,'July 18'!$F$2:$F$300,0)),"Found","Not Found")))</f>
        <v>Not Found</v>
      </c>
      <c r="X80" s="33" t="str">
        <f>IF(ISNUMBER(MATCH(C80,'July 19'!$D$2:$D$300,0)),"Found",IF(ISNUMBER(MATCH(E80,'July 19'!$E$2:$E$300,0)),"Found",IF(ISNUMBER(MATCH(D80,'July 19'!$F$2:$F$300,0)),"Found","Not Found")))</f>
        <v>Not Found</v>
      </c>
      <c r="Y80" s="33" t="str">
        <f>IF(ISNUMBER(MATCH(C80,'July 20'!$D$2:$D$300,0)),"Found",IF(ISNUMBER(MATCH(E80,'July 20'!$E$2:$E$300,0)),"Found",IF(ISNUMBER(MATCH(D80,'July 20'!$F$2:$F$300,0)),"Found","Not Found")))</f>
        <v>Not Found</v>
      </c>
      <c r="Z80" s="33" t="str">
        <f>IF(ISNUMBER(MATCH(C80,'July 21'!$D$2:$D$300,0)),"Found",IF(ISNUMBER(MATCH(E80,'July 21'!$E$2:$E$300,0)),"Found",IF(ISNUMBER(MATCH(D80,'July 21'!$F$2:$F$300,0)),"Found","Not Found")))</f>
        <v>Not Found</v>
      </c>
      <c r="AA80" s="33" t="str">
        <f>IF(ISNUMBER(MATCH(C80,'July 22'!$D$2:$D$300,0)),"Found",IF(ISNUMBER(MATCH(E80,'July 22'!$E$2:$E$300,0)),"Found",IF(ISNUMBER(MATCH(D80,'July 22'!$F$2:$F$300,0)),"Found","Not Found")))</f>
        <v>Not Found</v>
      </c>
      <c r="AB80" s="33" t="str">
        <f>IF(ISNUMBER(MATCH(C80,'July 23'!$D$2:$D$300,0)),"Found",IF(ISNUMBER(MATCH(E80,'July 23'!$E$2:$E$300,0)),"Found",IF(ISNUMBER(MATCH(D80,'July 23'!$F$2:$F$300,0)),"Found","Not Found")))</f>
        <v>Not Found</v>
      </c>
      <c r="AC80" s="33" t="str">
        <f>IF(ISNUMBER(MATCH(C80,'July 24'!$D$2:$D$300,0)),"Found",IF(ISNUMBER(MATCH(E80,'July 24'!$E$2:$E$300,0)),"Found",IF(ISNUMBER(MATCH(D80,'July 24'!$F$2:$F$300,0)),"Found","Not Found")))</f>
        <v>Not Found</v>
      </c>
      <c r="AD80" s="33" t="str">
        <f>IF(ISNUMBER(MATCH(C80,'July 25'!$D$2:$D$300,0)),"Found",IF(ISNUMBER(MATCH(E80,'July 25'!$E$2:$E$300,0)),"Found",IF(ISNUMBER(MATCH(D80,'July 25'!$F$2:$F$300,0)),"Found","Not Found")))</f>
        <v>Not Found</v>
      </c>
      <c r="AE80" s="33" t="str">
        <f>IF(ISNUMBER(MATCH(C80,'July 26'!$D$2:$D$300,0)),"Found",IF(ISNUMBER(MATCH(E80,'July 26'!$E$2:$E$300,0)),"Found",IF(ISNUMBER(MATCH(D80,'July 26'!$F$2:$F$300,0)),"Found","Not Found")))</f>
        <v>Not Found</v>
      </c>
      <c r="AF80" s="33" t="str">
        <f>IF(ISNUMBER(MATCH(C80,'July 27'!$D$2:$D$300,0)),"Found",IF(ISNUMBER(MATCH(E80,'July 27'!$E$2:$E$300,0)),"Found",IF(ISNUMBER(MATCH(D80,'July 27'!$F$2:$F$300,0)),"Found","Not Found")))</f>
        <v>Not Found</v>
      </c>
      <c r="AG80" s="33" t="str">
        <f>IF(ISNUMBER(MATCH(C80,'July 28'!$D$2:$D$300,0)),"Found",IF(ISNUMBER(MATCH(E80,'July 28'!$E$2:$E$300,0)),"Found",IF(ISNUMBER(MATCH(D80,'July 28'!$F$2:$F$300,0)),"Found","Not Found")))</f>
        <v>Not Found</v>
      </c>
      <c r="AH80" s="33" t="str">
        <f>IF(ISNUMBER(MATCH(C80,'July 29'!$D$2:$D$300,0)),"Found",IF(ISNUMBER(MATCH(E80,'July 29'!$E$2:$E$300,0)),"Found",IF(ISNUMBER(MATCH(D80,'July 29'!$F$2:$F$300,0)),"Found","Not Found")))</f>
        <v>Not Found</v>
      </c>
      <c r="AI80" s="71" t="str">
        <f>IF(ISNUMBER(MATCH(C80,'July 30'!$D$2:$D$300,0)),"Found",IF(ISNUMBER(MATCH(E80,'July 30'!$E$2:$E$300,0)),"Found",IF(ISNUMBER(MATCH(D80,'July 30'!$F$2:$F$300,0)),"Found","Not Found")))</f>
        <v>Not Found</v>
      </c>
      <c r="AJ80" s="33" t="str">
        <f>IF(ISNUMBER(MATCH(C80,'July 31'!$D$2:$D$300,0)),"Found",IF(ISNUMBER(MATCH(E80,'July 31'!$E$2:$E$300,0)),"Found",IF(ISNUMBER(MATCH(D80,'July 31'!$F$2:$F$300,0)),"Found","Not Found")))</f>
        <v>Not Found</v>
      </c>
      <c r="AK80" s="23">
        <f t="shared" si="1"/>
        <v>2</v>
      </c>
    </row>
    <row r="81" spans="1:37" x14ac:dyDescent="0.25">
      <c r="A81" s="33" t="s">
        <v>905</v>
      </c>
      <c r="B81" s="34" t="s">
        <v>906</v>
      </c>
      <c r="C81" s="29">
        <f>VLOOKUP(B81,'PKII Employee Details'!$A$2:$F$474,3,FALSE)</f>
        <v>774</v>
      </c>
      <c r="D81" s="35" t="str">
        <f>VLOOKUP(B81,'PKII Employee Details'!$A$2:$F$474,4,FALSE)</f>
        <v>Salvador</v>
      </c>
      <c r="E81" s="35" t="str">
        <f>VLOOKUP(B81,'PKII Employee Details'!$A$2:$F$474,5,FALSE)</f>
        <v>Patrick Owenn</v>
      </c>
      <c r="F81" s="71" t="str">
        <f>IF(ISNUMBER(MATCH(C81,'July 1'!$D$2:$D$300,0)),"Found",IF(ISNUMBER(MATCH(E81,'July 1'!$E$2:$E$300,0)),"Found",IF(ISNUMBER(MATCH(D81,'July 1'!$F$2:$F$300,0)),"Found","Not Found")))</f>
        <v>Not Found</v>
      </c>
      <c r="G81" s="33" t="str">
        <f>IF(ISNUMBER(MATCH(C81,'July 2'!$D$2:$D$300,0)),"Found",IF(ISNUMBER(MATCH(E81,'July 2'!$E$2:$E$300,0)),"Found",IF(ISNUMBER(MATCH(D81,'July 2'!$F$2:$F$300,0)),"Found","Not Found")))</f>
        <v>Not Found</v>
      </c>
      <c r="H81" s="33" t="str">
        <f>IF(ISNUMBER(MATCH(C81,'July 3'!$D$2:$D$300,0)),"Found",IF(ISNUMBER(MATCH(E81,'July 3'!$E$2:$E$300,0)),"Found",IF(ISNUMBER(MATCH(D81,'July 3'!$F$2:$F$300,0)),"Found","Not Found")))</f>
        <v>Found</v>
      </c>
      <c r="I81" s="33" t="str">
        <f>IF(ISNUMBER(MATCH(C81,'July 4'!$D$2:$D$300,0)),"Found",IF(ISNUMBER(MATCH(E81,'July 4'!$E$2:$E$300,0)),"Found",IF(ISNUMBER(MATCH(D81,'July 4'!$F$2:$F$300,0)),"Found","Not Found")))</f>
        <v>Found</v>
      </c>
      <c r="J81" s="33" t="str">
        <f>IF(ISNUMBER(MATCH(C81,'July 5'!$D$2:$D$300,0)),"Found",IF(ISNUMBER(MATCH(E81,'July 5'!$E$2:$E$300,0)),"Found",IF(ISNUMBER(MATCH(D81,'July 5'!$F$2:$F$300,0)),"Found","Not Found")))</f>
        <v>Not Found</v>
      </c>
      <c r="K81" s="33" t="str">
        <f>IF(ISNUMBER(MATCH(C81,'July 6'!$D$2:$D$300,0)),"Found",IF(ISNUMBER(MATCH(E81,'July 6'!$E$2:$E$300,0)),"Found",IF(ISNUMBER(MATCH(D81,'July 6'!$F$2:$F$300,0)),"Found","Not Found")))</f>
        <v>Not Found</v>
      </c>
      <c r="L81" s="33" t="str">
        <f>IF(ISNUMBER(MATCH(C81,'July 7'!$D$2:$D$300,0)),"Found",IF(ISNUMBER(MATCH(E81,'July 7'!$E$2:$E$300,0)),"Found",IF(ISNUMBER(MATCH(D81,'July 7'!$F$2:$F$300,0)),"Found","Not Found")))</f>
        <v>Not Found</v>
      </c>
      <c r="M81" s="33" t="str">
        <f>IF(ISNUMBER(MATCH(C81,'July 8'!$D$2:$D$300,0)),"Found",IF(ISNUMBER(MATCH(E81,'July 8'!$E$2:$E$300,0)),"Found",IF(ISNUMBER(MATCH(D81,'July 8'!$F$2:$F$300,0)),"Found","Not Found")))</f>
        <v>Not Found</v>
      </c>
      <c r="N81" s="33" t="str">
        <f>IF(ISNUMBER(MATCH(C81,'July 9'!$D$2:$D$300,0)),"Found",IF(ISNUMBER(MATCH(E81,'July 9'!$E$2:$E$300,0)),"Found",IF(ISNUMBER(MATCH(D81,'July 9'!$F$2:$F$300,0)),"Found","Not Found")))</f>
        <v>Found</v>
      </c>
      <c r="O81" s="33" t="str">
        <f>IF(ISNUMBER(MATCH(C81,'July 10'!$D$2:$D$300,0)),"Found",IF(ISNUMBER(MATCH(E81,'July 10'!$E$2:$E$300,0)),"Found",IF(ISNUMBER(MATCH(D81,'July 10'!$F$2:$F$300,0)),"Found","Not Found")))</f>
        <v>Found</v>
      </c>
      <c r="P81" s="33" t="str">
        <f>IF(ISNUMBER(MATCH(C81,'July 11'!$D$2:$D$300,0)),"Found",IF(ISNUMBER(MATCH(E81,'July 11'!$E$2:$E$300,0)),"Found",IF(ISNUMBER(MATCH(D81,'July 11'!$F$2:$F$300,0)),"Found","Not Found")))</f>
        <v>Not Found</v>
      </c>
      <c r="Q81" s="33" t="str">
        <f>IF(ISNUMBER(MATCH(C81,'July 12'!$D$2:$D$300,0)),"Found",IF(ISNUMBER(MATCH(E81,'July 12'!$E$2:$E$300,0)),"Found",IF(ISNUMBER(MATCH(D81,'July 12'!$F$2:$F$300,0)),"Found","Not Found")))</f>
        <v>Not Found</v>
      </c>
      <c r="R81" s="33" t="str">
        <f>IF(ISNUMBER(MATCH(C81,'July 13'!$D$2:$D$300,0)),"Found",IF(ISNUMBER(MATCH(E81,'July 13'!$E$2:$E$300,0)),"Found",IF(ISNUMBER(MATCH(D81,'July 13'!$F$2:$F$300,0)),"Found","Not Found")))</f>
        <v>Not Found</v>
      </c>
      <c r="S81" s="33" t="str">
        <f>IF(ISNUMBER(MATCH(C81,'July 14'!$D$2:$D$300,0)),"Found",IF(ISNUMBER(MATCH(E81,'July 14'!$E$2:$E$300,0)),"Found",IF(ISNUMBER(MATCH(D81,'July 14'!$F$2:$F$300,0)),"Found","Not Found")))</f>
        <v>Found</v>
      </c>
      <c r="T81" s="33" t="str">
        <f>IF(ISNUMBER(MATCH(C81,'July 15'!$D$2:$D$300,0)),"Found",IF(ISNUMBER(MATCH(E81,'July 15'!$E$2:$E$300,0)),"Found",IF(ISNUMBER(MATCH(D81,'July 15'!$F$2:$F$300,0)),"Found","Not Found")))</f>
        <v>Not Found</v>
      </c>
      <c r="U81" s="33" t="str">
        <f>IF(ISNUMBER(MATCH(C81,'July 16'!$D$2:$D$300,0)),"Found",IF(ISNUMBER(MATCH(E81,'July 16'!$E$2:$E$300,0)),"Found",IF(ISNUMBER(MATCH(D81,'July 16'!$F$2:$F$300,0)),"Found","Not Found")))</f>
        <v>Not Found</v>
      </c>
      <c r="V81" s="33" t="str">
        <f>IF(ISNUMBER(MATCH(C81,'July 17'!$D$2:$D$300,0)),"Found",IF(ISNUMBER(MATCH(E81,'July 17'!$E$2:$E$300,0)),"Found",IF(ISNUMBER(MATCH(D81,'July 17'!$F$2:$F$300,0)),"Found","Not Found")))</f>
        <v>Not Found</v>
      </c>
      <c r="W81" s="33" t="str">
        <f>IF(ISNUMBER(MATCH(C81,'July 18'!$D$2:$D$300,0)),"Found",IF(ISNUMBER(MATCH(E81,'July 18'!$E$2:$E$300,0)),"Found",IF(ISNUMBER(MATCH(D81,'July 18'!$F$2:$F$300,0)),"Found","Not Found")))</f>
        <v>Found</v>
      </c>
      <c r="X81" s="33" t="str">
        <f>IF(ISNUMBER(MATCH(C81,'July 19'!$D$2:$D$300,0)),"Found",IF(ISNUMBER(MATCH(E81,'July 19'!$E$2:$E$300,0)),"Found",IF(ISNUMBER(MATCH(D81,'July 19'!$F$2:$F$300,0)),"Found","Not Found")))</f>
        <v>Not Found</v>
      </c>
      <c r="Y81" s="33" t="str">
        <f>IF(ISNUMBER(MATCH(C81,'July 20'!$D$2:$D$300,0)),"Found",IF(ISNUMBER(MATCH(E81,'July 20'!$E$2:$E$300,0)),"Found",IF(ISNUMBER(MATCH(D81,'July 20'!$F$2:$F$300,0)),"Found","Not Found")))</f>
        <v>Not Found</v>
      </c>
      <c r="Z81" s="33" t="str">
        <f>IF(ISNUMBER(MATCH(C81,'July 21'!$D$2:$D$300,0)),"Found",IF(ISNUMBER(MATCH(E81,'July 21'!$E$2:$E$300,0)),"Found",IF(ISNUMBER(MATCH(D81,'July 21'!$F$2:$F$300,0)),"Found","Not Found")))</f>
        <v>Not Found</v>
      </c>
      <c r="AA81" s="33" t="str">
        <f>IF(ISNUMBER(MATCH(C81,'July 22'!$D$2:$D$300,0)),"Found",IF(ISNUMBER(MATCH(E81,'July 22'!$E$2:$E$300,0)),"Found",IF(ISNUMBER(MATCH(D81,'July 22'!$F$2:$F$300,0)),"Found","Not Found")))</f>
        <v>Not Found</v>
      </c>
      <c r="AB81" s="33" t="str">
        <f>IF(ISNUMBER(MATCH(C81,'July 23'!$D$2:$D$300,0)),"Found",IF(ISNUMBER(MATCH(E81,'July 23'!$E$2:$E$300,0)),"Found",IF(ISNUMBER(MATCH(D81,'July 23'!$F$2:$F$300,0)),"Found","Not Found")))</f>
        <v>Not Found</v>
      </c>
      <c r="AC81" s="33" t="str">
        <f>IF(ISNUMBER(MATCH(C81,'July 24'!$D$2:$D$300,0)),"Found",IF(ISNUMBER(MATCH(E81,'July 24'!$E$2:$E$300,0)),"Found",IF(ISNUMBER(MATCH(D81,'July 24'!$F$2:$F$300,0)),"Found","Not Found")))</f>
        <v>Found</v>
      </c>
      <c r="AD81" s="33" t="str">
        <f>IF(ISNUMBER(MATCH(C81,'July 25'!$D$2:$D$300,0)),"Found",IF(ISNUMBER(MATCH(E81,'July 25'!$E$2:$E$300,0)),"Found",IF(ISNUMBER(MATCH(D81,'July 25'!$F$2:$F$300,0)),"Found","Not Found")))</f>
        <v>Found</v>
      </c>
      <c r="AE81" s="33" t="str">
        <f>IF(ISNUMBER(MATCH(C81,'July 26'!$D$2:$D$300,0)),"Found",IF(ISNUMBER(MATCH(E81,'July 26'!$E$2:$E$300,0)),"Found",IF(ISNUMBER(MATCH(D81,'July 26'!$F$2:$F$300,0)),"Found","Not Found")))</f>
        <v>Found</v>
      </c>
      <c r="AF81" s="33" t="str">
        <f>IF(ISNUMBER(MATCH(C81,'July 27'!$D$2:$D$300,0)),"Found",IF(ISNUMBER(MATCH(E81,'July 27'!$E$2:$E$300,0)),"Found",IF(ISNUMBER(MATCH(D81,'July 27'!$F$2:$F$300,0)),"Found","Not Found")))</f>
        <v>Found</v>
      </c>
      <c r="AG81" s="33" t="str">
        <f>IF(ISNUMBER(MATCH(C81,'July 28'!$D$2:$D$300,0)),"Found",IF(ISNUMBER(MATCH(E81,'July 28'!$E$2:$E$300,0)),"Found",IF(ISNUMBER(MATCH(D81,'July 28'!$F$2:$F$300,0)),"Found","Not Found")))</f>
        <v>Found</v>
      </c>
      <c r="AH81" s="33" t="str">
        <f>IF(ISNUMBER(MATCH(C81,'July 29'!$D$2:$D$300,0)),"Found",IF(ISNUMBER(MATCH(E81,'July 29'!$E$2:$E$300,0)),"Found",IF(ISNUMBER(MATCH(D81,'July 29'!$F$2:$F$300,0)),"Found","Not Found")))</f>
        <v>Found</v>
      </c>
      <c r="AI81" s="71" t="str">
        <f>IF(ISNUMBER(MATCH(C81,'July 30'!$D$2:$D$300,0)),"Found",IF(ISNUMBER(MATCH(E81,'July 30'!$E$2:$E$300,0)),"Found",IF(ISNUMBER(MATCH(D81,'July 30'!$F$2:$F$300,0)),"Found","Not Found")))</f>
        <v>Not Found</v>
      </c>
      <c r="AJ81" s="33" t="str">
        <f>IF(ISNUMBER(MATCH(C81,'July 31'!$D$2:$D$300,0)),"Found",IF(ISNUMBER(MATCH(E81,'July 31'!$E$2:$E$300,0)),"Found",IF(ISNUMBER(MATCH(D81,'July 31'!$F$2:$F$300,0)),"Found","Not Found")))</f>
        <v>Found</v>
      </c>
      <c r="AK81" s="23">
        <f t="shared" si="1"/>
        <v>13</v>
      </c>
    </row>
    <row r="82" spans="1:37" x14ac:dyDescent="0.25">
      <c r="A82" s="33" t="s">
        <v>907</v>
      </c>
      <c r="B82" s="34" t="s">
        <v>908</v>
      </c>
      <c r="C82" s="29">
        <f>VLOOKUP(B82,'PKII Employee Details'!$A$2:$F$474,3,FALSE)</f>
        <v>770</v>
      </c>
      <c r="D82" s="35" t="str">
        <f>VLOOKUP(B82,'PKII Employee Details'!$A$2:$F$474,4,FALSE)</f>
        <v>San Antonio</v>
      </c>
      <c r="E82" s="35" t="str">
        <f>VLOOKUP(B82,'PKII Employee Details'!$A$2:$F$474,5,FALSE)</f>
        <v>Ian Jasper</v>
      </c>
      <c r="F82" s="71" t="str">
        <f>IF(ISNUMBER(MATCH(C82,'July 1'!$D$2:$D$300,0)),"Found",IF(ISNUMBER(MATCH(E82,'July 1'!$E$2:$E$300,0)),"Found",IF(ISNUMBER(MATCH(D82,'July 1'!$F$2:$F$300,0)),"Found","Not Found")))</f>
        <v>Found</v>
      </c>
      <c r="G82" s="33" t="str">
        <f>IF(ISNUMBER(MATCH(C82,'July 2'!$D$2:$D$300,0)),"Found",IF(ISNUMBER(MATCH(E82,'July 2'!$E$2:$E$300,0)),"Found",IF(ISNUMBER(MATCH(D82,'July 2'!$F$2:$F$300,0)),"Found","Not Found")))</f>
        <v>Found</v>
      </c>
      <c r="H82" s="33" t="str">
        <f>IF(ISNUMBER(MATCH(C82,'July 3'!$D$2:$D$300,0)),"Found",IF(ISNUMBER(MATCH(E82,'July 3'!$E$2:$E$300,0)),"Found",IF(ISNUMBER(MATCH(D82,'July 3'!$F$2:$F$300,0)),"Found","Not Found")))</f>
        <v>Found</v>
      </c>
      <c r="I82" s="33" t="str">
        <f>IF(ISNUMBER(MATCH(C82,'July 4'!$D$2:$D$300,0)),"Found",IF(ISNUMBER(MATCH(E82,'July 4'!$E$2:$E$300,0)),"Found",IF(ISNUMBER(MATCH(D82,'July 4'!$F$2:$F$300,0)),"Found","Not Found")))</f>
        <v>Found</v>
      </c>
      <c r="J82" s="33" t="str">
        <f>IF(ISNUMBER(MATCH(C82,'July 5'!$D$2:$D$300,0)),"Found",IF(ISNUMBER(MATCH(E82,'July 5'!$E$2:$E$300,0)),"Found",IF(ISNUMBER(MATCH(D82,'July 5'!$F$2:$F$300,0)),"Found","Not Found")))</f>
        <v>Found</v>
      </c>
      <c r="K82" s="33" t="str">
        <f>IF(ISNUMBER(MATCH(C82,'July 6'!$D$2:$D$300,0)),"Found",IF(ISNUMBER(MATCH(E82,'July 6'!$E$2:$E$300,0)),"Found",IF(ISNUMBER(MATCH(D82,'July 6'!$F$2:$F$300,0)),"Found","Not Found")))</f>
        <v>Found</v>
      </c>
      <c r="L82" s="33" t="str">
        <f>IF(ISNUMBER(MATCH(C82,'July 7'!$D$2:$D$300,0)),"Found",IF(ISNUMBER(MATCH(E82,'July 7'!$E$2:$E$300,0)),"Found",IF(ISNUMBER(MATCH(D82,'July 7'!$F$2:$F$300,0)),"Found","Not Found")))</f>
        <v>Found</v>
      </c>
      <c r="M82" s="33" t="str">
        <f>IF(ISNUMBER(MATCH(C82,'July 8'!$D$2:$D$300,0)),"Found",IF(ISNUMBER(MATCH(E82,'July 8'!$E$2:$E$300,0)),"Found",IF(ISNUMBER(MATCH(D82,'July 8'!$F$2:$F$300,0)),"Found","Not Found")))</f>
        <v>Found</v>
      </c>
      <c r="N82" s="33" t="str">
        <f>IF(ISNUMBER(MATCH(C82,'July 9'!$D$2:$D$300,0)),"Found",IF(ISNUMBER(MATCH(E82,'July 9'!$E$2:$E$300,0)),"Found",IF(ISNUMBER(MATCH(D82,'July 9'!$F$2:$F$300,0)),"Found","Not Found")))</f>
        <v>Found</v>
      </c>
      <c r="O82" s="33" t="str">
        <f>IF(ISNUMBER(MATCH(C82,'July 10'!$D$2:$D$300,0)),"Found",IF(ISNUMBER(MATCH(E82,'July 10'!$E$2:$E$300,0)),"Found",IF(ISNUMBER(MATCH(D82,'July 10'!$F$2:$F$300,0)),"Found","Not Found")))</f>
        <v>Found</v>
      </c>
      <c r="P82" s="33" t="str">
        <f>IF(ISNUMBER(MATCH(C82,'July 11'!$D$2:$D$300,0)),"Found",IF(ISNUMBER(MATCH(E82,'July 11'!$E$2:$E$300,0)),"Found",IF(ISNUMBER(MATCH(D82,'July 11'!$F$2:$F$300,0)),"Found","Not Found")))</f>
        <v>Found</v>
      </c>
      <c r="Q82" s="33" t="str">
        <f>IF(ISNUMBER(MATCH(C82,'July 12'!$D$2:$D$300,0)),"Found",IF(ISNUMBER(MATCH(E82,'July 12'!$E$2:$E$300,0)),"Found",IF(ISNUMBER(MATCH(D82,'July 12'!$F$2:$F$300,0)),"Found","Not Found")))</f>
        <v>Found</v>
      </c>
      <c r="R82" s="33" t="str">
        <f>IF(ISNUMBER(MATCH(C82,'July 13'!$D$2:$D$300,0)),"Found",IF(ISNUMBER(MATCH(E82,'July 13'!$E$2:$E$300,0)),"Found",IF(ISNUMBER(MATCH(D82,'July 13'!$F$2:$F$300,0)),"Found","Not Found")))</f>
        <v>Found</v>
      </c>
      <c r="S82" s="33" t="str">
        <f>IF(ISNUMBER(MATCH(C82,'July 14'!$D$2:$D$300,0)),"Found",IF(ISNUMBER(MATCH(E82,'July 14'!$E$2:$E$300,0)),"Found",IF(ISNUMBER(MATCH(D82,'July 14'!$F$2:$F$300,0)),"Found","Not Found")))</f>
        <v>Found</v>
      </c>
      <c r="T82" s="33" t="str">
        <f>IF(ISNUMBER(MATCH(C82,'July 15'!$D$2:$D$300,0)),"Found",IF(ISNUMBER(MATCH(E82,'July 15'!$E$2:$E$300,0)),"Found",IF(ISNUMBER(MATCH(D82,'July 15'!$F$2:$F$300,0)),"Found","Not Found")))</f>
        <v>Found</v>
      </c>
      <c r="U82" s="33" t="str">
        <f>IF(ISNUMBER(MATCH(C82,'July 16'!$D$2:$D$300,0)),"Found",IF(ISNUMBER(MATCH(E82,'July 16'!$E$2:$E$300,0)),"Found",IF(ISNUMBER(MATCH(D82,'July 16'!$F$2:$F$300,0)),"Found","Not Found")))</f>
        <v>Found</v>
      </c>
      <c r="V82" s="33" t="str">
        <f>IF(ISNUMBER(MATCH(C82,'July 17'!$D$2:$D$300,0)),"Found",IF(ISNUMBER(MATCH(E82,'July 17'!$E$2:$E$300,0)),"Found",IF(ISNUMBER(MATCH(D82,'July 17'!$F$2:$F$300,0)),"Found","Not Found")))</f>
        <v>Found</v>
      </c>
      <c r="W82" s="33" t="str">
        <f>IF(ISNUMBER(MATCH(C82,'July 18'!$D$2:$D$300,0)),"Found",IF(ISNUMBER(MATCH(E82,'July 18'!$E$2:$E$300,0)),"Found",IF(ISNUMBER(MATCH(D82,'July 18'!$F$2:$F$300,0)),"Found","Not Found")))</f>
        <v>Not Found</v>
      </c>
      <c r="X82" s="33" t="str">
        <f>IF(ISNUMBER(MATCH(C82,'July 19'!$D$2:$D$300,0)),"Found",IF(ISNUMBER(MATCH(E82,'July 19'!$E$2:$E$300,0)),"Found",IF(ISNUMBER(MATCH(D82,'July 19'!$F$2:$F$300,0)),"Found","Not Found")))</f>
        <v>Found</v>
      </c>
      <c r="Y82" s="33" t="str">
        <f>IF(ISNUMBER(MATCH(C82,'July 20'!$D$2:$D$300,0)),"Found",IF(ISNUMBER(MATCH(E82,'July 20'!$E$2:$E$300,0)),"Found",IF(ISNUMBER(MATCH(D82,'July 20'!$F$2:$F$300,0)),"Found","Not Found")))</f>
        <v>Found</v>
      </c>
      <c r="Z82" s="33" t="str">
        <f>IF(ISNUMBER(MATCH(C82,'July 21'!$D$2:$D$300,0)),"Found",IF(ISNUMBER(MATCH(E82,'July 21'!$E$2:$E$300,0)),"Found",IF(ISNUMBER(MATCH(D82,'July 21'!$F$2:$F$300,0)),"Found","Not Found")))</f>
        <v>Found</v>
      </c>
      <c r="AA82" s="33" t="str">
        <f>IF(ISNUMBER(MATCH(C82,'July 22'!$D$2:$D$300,0)),"Found",IF(ISNUMBER(MATCH(E82,'July 22'!$E$2:$E$300,0)),"Found",IF(ISNUMBER(MATCH(D82,'July 22'!$F$2:$F$300,0)),"Found","Not Found")))</f>
        <v>Found</v>
      </c>
      <c r="AB82" s="33" t="str">
        <f>IF(ISNUMBER(MATCH(C82,'July 23'!$D$2:$D$300,0)),"Found",IF(ISNUMBER(MATCH(E82,'July 23'!$E$2:$E$300,0)),"Found",IF(ISNUMBER(MATCH(D82,'July 23'!$F$2:$F$300,0)),"Found","Not Found")))</f>
        <v>Found</v>
      </c>
      <c r="AC82" s="33" t="str">
        <f>IF(ISNUMBER(MATCH(C82,'July 24'!$D$2:$D$300,0)),"Found",IF(ISNUMBER(MATCH(E82,'July 24'!$E$2:$E$300,0)),"Found",IF(ISNUMBER(MATCH(D82,'July 24'!$F$2:$F$300,0)),"Found","Not Found")))</f>
        <v>Found</v>
      </c>
      <c r="AD82" s="33" t="str">
        <f>IF(ISNUMBER(MATCH(C82,'July 25'!$D$2:$D$300,0)),"Found",IF(ISNUMBER(MATCH(E82,'July 25'!$E$2:$E$300,0)),"Found",IF(ISNUMBER(MATCH(D82,'July 25'!$F$2:$F$300,0)),"Found","Not Found")))</f>
        <v>Found</v>
      </c>
      <c r="AE82" s="33" t="str">
        <f>IF(ISNUMBER(MATCH(C82,'July 26'!$D$2:$D$300,0)),"Found",IF(ISNUMBER(MATCH(E82,'July 26'!$E$2:$E$300,0)),"Found",IF(ISNUMBER(MATCH(D82,'July 26'!$F$2:$F$300,0)),"Found","Not Found")))</f>
        <v>Found</v>
      </c>
      <c r="AF82" s="33" t="str">
        <f>IF(ISNUMBER(MATCH(C82,'July 27'!$D$2:$D$300,0)),"Found",IF(ISNUMBER(MATCH(E82,'July 27'!$E$2:$E$300,0)),"Found",IF(ISNUMBER(MATCH(D82,'July 27'!$F$2:$F$300,0)),"Found","Not Found")))</f>
        <v>Found</v>
      </c>
      <c r="AG82" s="33" t="str">
        <f>IF(ISNUMBER(MATCH(C82,'July 28'!$D$2:$D$300,0)),"Found",IF(ISNUMBER(MATCH(E82,'July 28'!$E$2:$E$300,0)),"Found",IF(ISNUMBER(MATCH(D82,'July 28'!$F$2:$F$300,0)),"Found","Not Found")))</f>
        <v>Found</v>
      </c>
      <c r="AH82" s="33" t="str">
        <f>IF(ISNUMBER(MATCH(C82,'July 29'!$D$2:$D$300,0)),"Found",IF(ISNUMBER(MATCH(E82,'July 29'!$E$2:$E$300,0)),"Found",IF(ISNUMBER(MATCH(D82,'July 29'!$F$2:$F$300,0)),"Found","Not Found")))</f>
        <v>Found</v>
      </c>
      <c r="AI82" s="71" t="str">
        <f>IF(ISNUMBER(MATCH(C82,'July 30'!$D$2:$D$300,0)),"Found",IF(ISNUMBER(MATCH(E82,'July 30'!$E$2:$E$300,0)),"Found",IF(ISNUMBER(MATCH(D82,'July 30'!$F$2:$F$300,0)),"Found","Not Found")))</f>
        <v>Found</v>
      </c>
      <c r="AJ82" s="33" t="str">
        <f>IF(ISNUMBER(MATCH(C82,'July 31'!$D$2:$D$300,0)),"Found",IF(ISNUMBER(MATCH(E82,'July 31'!$E$2:$E$300,0)),"Found",IF(ISNUMBER(MATCH(D82,'July 31'!$F$2:$F$300,0)),"Found","Not Found")))</f>
        <v>Found</v>
      </c>
      <c r="AK82" s="23">
        <f t="shared" si="1"/>
        <v>30</v>
      </c>
    </row>
    <row r="83" spans="1:37" x14ac:dyDescent="0.25">
      <c r="A83" s="33" t="s">
        <v>909</v>
      </c>
      <c r="B83" s="34" t="s">
        <v>910</v>
      </c>
      <c r="C83" s="29">
        <f>VLOOKUP(B83,'PKII Employee Details'!$A$2:$F$474,3,FALSE)</f>
        <v>757</v>
      </c>
      <c r="D83" s="35" t="str">
        <f>VLOOKUP(B83,'PKII Employee Details'!$A$2:$F$474,4,FALSE)</f>
        <v>San Juan</v>
      </c>
      <c r="E83" s="35" t="str">
        <f>VLOOKUP(B83,'PKII Employee Details'!$A$2:$F$474,5,FALSE)</f>
        <v>Joanne</v>
      </c>
      <c r="F83" s="71" t="str">
        <f>IF(ISNUMBER(MATCH(C83,'July 1'!$D$2:$D$300,0)),"Found",IF(ISNUMBER(MATCH(E83,'July 1'!$E$2:$E$300,0)),"Found",IF(ISNUMBER(MATCH(D83,'July 1'!$F$2:$F$300,0)),"Found","Not Found")))</f>
        <v>Found</v>
      </c>
      <c r="G83" s="33" t="str">
        <f>IF(ISNUMBER(MATCH(C83,'July 2'!$D$2:$D$300,0)),"Found",IF(ISNUMBER(MATCH(E83,'July 2'!$E$2:$E$300,0)),"Found",IF(ISNUMBER(MATCH(D83,'July 2'!$F$2:$F$300,0)),"Found","Not Found")))</f>
        <v>Not Found</v>
      </c>
      <c r="H83" s="33" t="str">
        <f>IF(ISNUMBER(MATCH(C83,'July 3'!$D$2:$D$300,0)),"Found",IF(ISNUMBER(MATCH(E83,'July 3'!$E$2:$E$300,0)),"Found",IF(ISNUMBER(MATCH(D83,'July 3'!$F$2:$F$300,0)),"Found","Not Found")))</f>
        <v>Found</v>
      </c>
      <c r="I83" s="33" t="str">
        <f>IF(ISNUMBER(MATCH(C83,'July 4'!$D$2:$D$300,0)),"Found",IF(ISNUMBER(MATCH(E83,'July 4'!$E$2:$E$300,0)),"Found",IF(ISNUMBER(MATCH(D83,'July 4'!$F$2:$F$300,0)),"Found","Not Found")))</f>
        <v>Found</v>
      </c>
      <c r="J83" s="33" t="str">
        <f>IF(ISNUMBER(MATCH(C83,'July 5'!$D$2:$D$300,0)),"Found",IF(ISNUMBER(MATCH(E83,'July 5'!$E$2:$E$300,0)),"Found",IF(ISNUMBER(MATCH(D83,'July 5'!$F$2:$F$300,0)),"Found","Not Found")))</f>
        <v>Not Found</v>
      </c>
      <c r="K83" s="33" t="str">
        <f>IF(ISNUMBER(MATCH(C83,'July 6'!$D$2:$D$300,0)),"Found",IF(ISNUMBER(MATCH(E83,'July 6'!$E$2:$E$300,0)),"Found",IF(ISNUMBER(MATCH(D83,'July 6'!$F$2:$F$300,0)),"Found","Not Found")))</f>
        <v>Found</v>
      </c>
      <c r="L83" s="33" t="str">
        <f>IF(ISNUMBER(MATCH(C83,'July 7'!$D$2:$D$300,0)),"Found",IF(ISNUMBER(MATCH(E83,'July 7'!$E$2:$E$300,0)),"Found",IF(ISNUMBER(MATCH(D83,'July 7'!$F$2:$F$300,0)),"Found","Not Found")))</f>
        <v>Found</v>
      </c>
      <c r="M83" s="33" t="str">
        <f>IF(ISNUMBER(MATCH(C83,'July 8'!$D$2:$D$300,0)),"Found",IF(ISNUMBER(MATCH(E83,'July 8'!$E$2:$E$300,0)),"Found",IF(ISNUMBER(MATCH(D83,'July 8'!$F$2:$F$300,0)),"Found","Not Found")))</f>
        <v>Found</v>
      </c>
      <c r="N83" s="33" t="str">
        <f>IF(ISNUMBER(MATCH(C83,'July 9'!$D$2:$D$300,0)),"Found",IF(ISNUMBER(MATCH(E83,'July 9'!$E$2:$E$300,0)),"Found",IF(ISNUMBER(MATCH(D83,'July 9'!$F$2:$F$300,0)),"Found","Not Found")))</f>
        <v>Found</v>
      </c>
      <c r="O83" s="33" t="str">
        <f>IF(ISNUMBER(MATCH(C83,'July 10'!$D$2:$D$300,0)),"Found",IF(ISNUMBER(MATCH(E83,'July 10'!$E$2:$E$300,0)),"Found",IF(ISNUMBER(MATCH(D83,'July 10'!$F$2:$F$300,0)),"Found","Not Found")))</f>
        <v>Found</v>
      </c>
      <c r="P83" s="33" t="str">
        <f>IF(ISNUMBER(MATCH(C83,'July 11'!$D$2:$D$300,0)),"Found",IF(ISNUMBER(MATCH(E83,'July 11'!$E$2:$E$300,0)),"Found",IF(ISNUMBER(MATCH(D83,'July 11'!$F$2:$F$300,0)),"Found","Not Found")))</f>
        <v>Found</v>
      </c>
      <c r="Q83" s="33" t="str">
        <f>IF(ISNUMBER(MATCH(C83,'July 12'!$D$2:$D$300,0)),"Found",IF(ISNUMBER(MATCH(E83,'July 12'!$E$2:$E$300,0)),"Found",IF(ISNUMBER(MATCH(D83,'July 12'!$F$2:$F$300,0)),"Found","Not Found")))</f>
        <v>Not Found</v>
      </c>
      <c r="R83" s="33" t="str">
        <f>IF(ISNUMBER(MATCH(C83,'July 13'!$D$2:$D$300,0)),"Found",IF(ISNUMBER(MATCH(E83,'July 13'!$E$2:$E$300,0)),"Found",IF(ISNUMBER(MATCH(D83,'July 13'!$F$2:$F$300,0)),"Found","Not Found")))</f>
        <v>Found</v>
      </c>
      <c r="S83" s="33" t="str">
        <f>IF(ISNUMBER(MATCH(C83,'July 14'!$D$2:$D$300,0)),"Found",IF(ISNUMBER(MATCH(E83,'July 14'!$E$2:$E$300,0)),"Found",IF(ISNUMBER(MATCH(D83,'July 14'!$F$2:$F$300,0)),"Found","Not Found")))</f>
        <v>Found</v>
      </c>
      <c r="T83" s="33" t="str">
        <f>IF(ISNUMBER(MATCH(C83,'July 15'!$D$2:$D$300,0)),"Found",IF(ISNUMBER(MATCH(E83,'July 15'!$E$2:$E$300,0)),"Found",IF(ISNUMBER(MATCH(D83,'July 15'!$F$2:$F$300,0)),"Found","Not Found")))</f>
        <v>Found</v>
      </c>
      <c r="U83" s="33" t="str">
        <f>IF(ISNUMBER(MATCH(C83,'July 16'!$D$2:$D$300,0)),"Found",IF(ISNUMBER(MATCH(E83,'July 16'!$E$2:$E$300,0)),"Found",IF(ISNUMBER(MATCH(D83,'July 16'!$F$2:$F$300,0)),"Found","Not Found")))</f>
        <v>Not Found</v>
      </c>
      <c r="V83" s="33" t="str">
        <f>IF(ISNUMBER(MATCH(C83,'July 17'!$D$2:$D$300,0)),"Found",IF(ISNUMBER(MATCH(E83,'July 17'!$E$2:$E$300,0)),"Found",IF(ISNUMBER(MATCH(D83,'July 17'!$F$2:$F$300,0)),"Found","Not Found")))</f>
        <v>Found</v>
      </c>
      <c r="W83" s="33" t="str">
        <f>IF(ISNUMBER(MATCH(C83,'July 18'!$D$2:$D$300,0)),"Found",IF(ISNUMBER(MATCH(E83,'July 18'!$E$2:$E$300,0)),"Found",IF(ISNUMBER(MATCH(D83,'July 18'!$F$2:$F$300,0)),"Found","Not Found")))</f>
        <v>Found</v>
      </c>
      <c r="X83" s="33" t="str">
        <f>IF(ISNUMBER(MATCH(C83,'July 19'!$D$2:$D$300,0)),"Found",IF(ISNUMBER(MATCH(E83,'July 19'!$E$2:$E$300,0)),"Found",IF(ISNUMBER(MATCH(D83,'July 19'!$F$2:$F$300,0)),"Found","Not Found")))</f>
        <v>Not Found</v>
      </c>
      <c r="Y83" s="33" t="str">
        <f>IF(ISNUMBER(MATCH(C83,'July 20'!$D$2:$D$300,0)),"Found",IF(ISNUMBER(MATCH(E83,'July 20'!$E$2:$E$300,0)),"Found",IF(ISNUMBER(MATCH(D83,'July 20'!$F$2:$F$300,0)),"Found","Not Found")))</f>
        <v>Found</v>
      </c>
      <c r="Z83" s="33" t="str">
        <f>IF(ISNUMBER(MATCH(C83,'July 21'!$D$2:$D$300,0)),"Found",IF(ISNUMBER(MATCH(E83,'July 21'!$E$2:$E$300,0)),"Found",IF(ISNUMBER(MATCH(D83,'July 21'!$F$2:$F$300,0)),"Found","Not Found")))</f>
        <v>Found</v>
      </c>
      <c r="AA83" s="33" t="str">
        <f>IF(ISNUMBER(MATCH(C83,'July 22'!$D$2:$D$300,0)),"Found",IF(ISNUMBER(MATCH(E83,'July 22'!$E$2:$E$300,0)),"Found",IF(ISNUMBER(MATCH(D83,'July 22'!$F$2:$F$300,0)),"Found","Not Found")))</f>
        <v>Found</v>
      </c>
      <c r="AB83" s="33" t="str">
        <f>IF(ISNUMBER(MATCH(C83,'July 23'!$D$2:$D$300,0)),"Found",IF(ISNUMBER(MATCH(E83,'July 23'!$E$2:$E$300,0)),"Found",IF(ISNUMBER(MATCH(D83,'July 23'!$F$2:$F$300,0)),"Found","Not Found")))</f>
        <v>Found</v>
      </c>
      <c r="AC83" s="33" t="str">
        <f>IF(ISNUMBER(MATCH(C83,'July 24'!$D$2:$D$300,0)),"Found",IF(ISNUMBER(MATCH(E83,'July 24'!$E$2:$E$300,0)),"Found",IF(ISNUMBER(MATCH(D83,'July 24'!$F$2:$F$300,0)),"Found","Not Found")))</f>
        <v>Found</v>
      </c>
      <c r="AD83" s="33" t="str">
        <f>IF(ISNUMBER(MATCH(C83,'July 25'!$D$2:$D$300,0)),"Found",IF(ISNUMBER(MATCH(E83,'July 25'!$E$2:$E$300,0)),"Found",IF(ISNUMBER(MATCH(D83,'July 25'!$F$2:$F$300,0)),"Found","Not Found")))</f>
        <v>Not Found</v>
      </c>
      <c r="AE83" s="33" t="str">
        <f>IF(ISNUMBER(MATCH(C83,'July 26'!$D$2:$D$300,0)),"Found",IF(ISNUMBER(MATCH(E83,'July 26'!$E$2:$E$300,0)),"Found",IF(ISNUMBER(MATCH(D83,'July 26'!$F$2:$F$300,0)),"Found","Not Found")))</f>
        <v>Not Found</v>
      </c>
      <c r="AF83" s="33" t="str">
        <f>IF(ISNUMBER(MATCH(C83,'July 27'!$D$2:$D$300,0)),"Found",IF(ISNUMBER(MATCH(E83,'July 27'!$E$2:$E$300,0)),"Found",IF(ISNUMBER(MATCH(D83,'July 27'!$F$2:$F$300,0)),"Found","Not Found")))</f>
        <v>Not Found</v>
      </c>
      <c r="AG83" s="33" t="str">
        <f>IF(ISNUMBER(MATCH(C83,'July 28'!$D$2:$D$300,0)),"Found",IF(ISNUMBER(MATCH(E83,'July 28'!$E$2:$E$300,0)),"Found",IF(ISNUMBER(MATCH(D83,'July 28'!$F$2:$F$300,0)),"Found","Not Found")))</f>
        <v>Found</v>
      </c>
      <c r="AH83" s="33" t="str">
        <f>IF(ISNUMBER(MATCH(C83,'July 29'!$D$2:$D$300,0)),"Found",IF(ISNUMBER(MATCH(E83,'July 29'!$E$2:$E$300,0)),"Found",IF(ISNUMBER(MATCH(D83,'July 29'!$F$2:$F$300,0)),"Found","Not Found")))</f>
        <v>Not Found</v>
      </c>
      <c r="AI83" s="71" t="str">
        <f>IF(ISNUMBER(MATCH(C83,'July 30'!$D$2:$D$300,0)),"Found",IF(ISNUMBER(MATCH(E83,'July 30'!$E$2:$E$300,0)),"Found",IF(ISNUMBER(MATCH(D83,'July 30'!$F$2:$F$300,0)),"Found","Not Found")))</f>
        <v>Found</v>
      </c>
      <c r="AJ83" s="33" t="str">
        <f>IF(ISNUMBER(MATCH(C83,'July 31'!$D$2:$D$300,0)),"Found",IF(ISNUMBER(MATCH(E83,'July 31'!$E$2:$E$300,0)),"Found",IF(ISNUMBER(MATCH(D83,'July 31'!$F$2:$F$300,0)),"Found","Not Found")))</f>
        <v>Found</v>
      </c>
      <c r="AK83" s="23">
        <f t="shared" si="1"/>
        <v>22</v>
      </c>
    </row>
    <row r="84" spans="1:37" x14ac:dyDescent="0.25">
      <c r="A84" s="33" t="s">
        <v>911</v>
      </c>
      <c r="B84" s="34" t="s">
        <v>912</v>
      </c>
      <c r="C84" s="29">
        <f>VLOOKUP(B84,'PKII Employee Details'!$A$2:$F$474,3,FALSE)</f>
        <v>268</v>
      </c>
      <c r="D84" s="35" t="str">
        <f>VLOOKUP(B84,'PKII Employee Details'!$A$2:$F$474,4,FALSE)</f>
        <v>San Miguel</v>
      </c>
      <c r="E84" s="35" t="str">
        <f>VLOOKUP(B84,'PKII Employee Details'!$A$2:$F$474,5,FALSE)</f>
        <v>Girlie</v>
      </c>
      <c r="F84" s="71" t="str">
        <f>IF(ISNUMBER(MATCH(C84,'July 1'!$D$2:$D$300,0)),"Found",IF(ISNUMBER(MATCH(E84,'July 1'!$E$2:$E$300,0)),"Found",IF(ISNUMBER(MATCH(D84,'July 1'!$F$2:$F$300,0)),"Found","Not Found")))</f>
        <v>Found</v>
      </c>
      <c r="G84" s="33" t="str">
        <f>IF(ISNUMBER(MATCH(C84,'July 2'!$D$2:$D$300,0)),"Found",IF(ISNUMBER(MATCH(E84,'July 2'!$E$2:$E$300,0)),"Found",IF(ISNUMBER(MATCH(D84,'July 2'!$F$2:$F$300,0)),"Found","Not Found")))</f>
        <v>Found</v>
      </c>
      <c r="H84" s="33" t="str">
        <f>IF(ISNUMBER(MATCH(C84,'July 3'!$D$2:$D$300,0)),"Found",IF(ISNUMBER(MATCH(E84,'July 3'!$E$2:$E$300,0)),"Found",IF(ISNUMBER(MATCH(D84,'July 3'!$F$2:$F$300,0)),"Found","Not Found")))</f>
        <v>Found</v>
      </c>
      <c r="I84" s="33" t="str">
        <f>IF(ISNUMBER(MATCH(C84,'July 4'!$D$2:$D$300,0)),"Found",IF(ISNUMBER(MATCH(E84,'July 4'!$E$2:$E$300,0)),"Found",IF(ISNUMBER(MATCH(D84,'July 4'!$F$2:$F$300,0)),"Found","Not Found")))</f>
        <v>Not Found</v>
      </c>
      <c r="J84" s="33" t="str">
        <f>IF(ISNUMBER(MATCH(C84,'July 5'!$D$2:$D$300,0)),"Found",IF(ISNUMBER(MATCH(E84,'July 5'!$E$2:$E$300,0)),"Found",IF(ISNUMBER(MATCH(D84,'July 5'!$F$2:$F$300,0)),"Found","Not Found")))</f>
        <v>Not Found</v>
      </c>
      <c r="K84" s="33" t="str">
        <f>IF(ISNUMBER(MATCH(C84,'July 6'!$D$2:$D$300,0)),"Found",IF(ISNUMBER(MATCH(E84,'July 6'!$E$2:$E$300,0)),"Found",IF(ISNUMBER(MATCH(D84,'July 6'!$F$2:$F$300,0)),"Found","Not Found")))</f>
        <v>Found</v>
      </c>
      <c r="L84" s="33" t="str">
        <f>IF(ISNUMBER(MATCH(C84,'July 7'!$D$2:$D$300,0)),"Found",IF(ISNUMBER(MATCH(E84,'July 7'!$E$2:$E$300,0)),"Found",IF(ISNUMBER(MATCH(D84,'July 7'!$F$2:$F$300,0)),"Found","Not Found")))</f>
        <v>Found</v>
      </c>
      <c r="M84" s="33" t="str">
        <f>IF(ISNUMBER(MATCH(C84,'July 8'!$D$2:$D$300,0)),"Found",IF(ISNUMBER(MATCH(E84,'July 8'!$E$2:$E$300,0)),"Found",IF(ISNUMBER(MATCH(D84,'July 8'!$F$2:$F$300,0)),"Found","Not Found")))</f>
        <v>Found</v>
      </c>
      <c r="N84" s="33" t="str">
        <f>IF(ISNUMBER(MATCH(C84,'July 9'!$D$2:$D$300,0)),"Found",IF(ISNUMBER(MATCH(E84,'July 9'!$E$2:$E$300,0)),"Found",IF(ISNUMBER(MATCH(D84,'July 9'!$F$2:$F$300,0)),"Found","Not Found")))</f>
        <v>Found</v>
      </c>
      <c r="O84" s="33" t="str">
        <f>IF(ISNUMBER(MATCH(C84,'July 10'!$D$2:$D$300,0)),"Found",IF(ISNUMBER(MATCH(E84,'July 10'!$E$2:$E$300,0)),"Found",IF(ISNUMBER(MATCH(D84,'July 10'!$F$2:$F$300,0)),"Found","Not Found")))</f>
        <v>Found</v>
      </c>
      <c r="P84" s="33" t="str">
        <f>IF(ISNUMBER(MATCH(C84,'July 11'!$D$2:$D$300,0)),"Found",IF(ISNUMBER(MATCH(E84,'July 11'!$E$2:$E$300,0)),"Found",IF(ISNUMBER(MATCH(D84,'July 11'!$F$2:$F$300,0)),"Found","Not Found")))</f>
        <v>Not Found</v>
      </c>
      <c r="Q84" s="33" t="str">
        <f>IF(ISNUMBER(MATCH(C84,'July 12'!$D$2:$D$300,0)),"Found",IF(ISNUMBER(MATCH(E84,'July 12'!$E$2:$E$300,0)),"Found",IF(ISNUMBER(MATCH(D84,'July 12'!$F$2:$F$300,0)),"Found","Not Found")))</f>
        <v>Not Found</v>
      </c>
      <c r="R84" s="33" t="str">
        <f>IF(ISNUMBER(MATCH(C84,'July 13'!$D$2:$D$300,0)),"Found",IF(ISNUMBER(MATCH(E84,'July 13'!$E$2:$E$300,0)),"Found",IF(ISNUMBER(MATCH(D84,'July 13'!$F$2:$F$300,0)),"Found","Not Found")))</f>
        <v>Found</v>
      </c>
      <c r="S84" s="33" t="str">
        <f>IF(ISNUMBER(MATCH(C84,'July 14'!$D$2:$D$300,0)),"Found",IF(ISNUMBER(MATCH(E84,'July 14'!$E$2:$E$300,0)),"Found",IF(ISNUMBER(MATCH(D84,'July 14'!$F$2:$F$300,0)),"Found","Not Found")))</f>
        <v>Found</v>
      </c>
      <c r="T84" s="33" t="str">
        <f>IF(ISNUMBER(MATCH(C84,'July 15'!$D$2:$D$300,0)),"Found",IF(ISNUMBER(MATCH(E84,'July 15'!$E$2:$E$300,0)),"Found",IF(ISNUMBER(MATCH(D84,'July 15'!$F$2:$F$300,0)),"Found","Not Found")))</f>
        <v>Found</v>
      </c>
      <c r="U84" s="33" t="str">
        <f>IF(ISNUMBER(MATCH(C84,'July 16'!$D$2:$D$300,0)),"Found",IF(ISNUMBER(MATCH(E84,'July 16'!$E$2:$E$300,0)),"Found",IF(ISNUMBER(MATCH(D84,'July 16'!$F$2:$F$300,0)),"Found","Not Found")))</f>
        <v>Found</v>
      </c>
      <c r="V84" s="33" t="str">
        <f>IF(ISNUMBER(MATCH(C84,'July 17'!$D$2:$D$300,0)),"Found",IF(ISNUMBER(MATCH(E84,'July 17'!$E$2:$E$300,0)),"Found",IF(ISNUMBER(MATCH(D84,'July 17'!$F$2:$F$300,0)),"Found","Not Found")))</f>
        <v>Found</v>
      </c>
      <c r="W84" s="33" t="str">
        <f>IF(ISNUMBER(MATCH(C84,'July 18'!$D$2:$D$300,0)),"Found",IF(ISNUMBER(MATCH(E84,'July 18'!$E$2:$E$300,0)),"Found",IF(ISNUMBER(MATCH(D84,'July 18'!$F$2:$F$300,0)),"Found","Not Found")))</f>
        <v>Not Found</v>
      </c>
      <c r="X84" s="33" t="str">
        <f>IF(ISNUMBER(MATCH(C84,'July 19'!$D$2:$D$300,0)),"Found",IF(ISNUMBER(MATCH(E84,'July 19'!$E$2:$E$300,0)),"Found",IF(ISNUMBER(MATCH(D84,'July 19'!$F$2:$F$300,0)),"Found","Not Found")))</f>
        <v>Found</v>
      </c>
      <c r="Y84" s="33" t="str">
        <f>IF(ISNUMBER(MATCH(C84,'July 20'!$D$2:$D$300,0)),"Found",IF(ISNUMBER(MATCH(E84,'July 20'!$E$2:$E$300,0)),"Found",IF(ISNUMBER(MATCH(D84,'July 20'!$F$2:$F$300,0)),"Found","Not Found")))</f>
        <v>Found</v>
      </c>
      <c r="Z84" s="33" t="str">
        <f>IF(ISNUMBER(MATCH(C84,'July 21'!$D$2:$D$300,0)),"Found",IF(ISNUMBER(MATCH(E84,'July 21'!$E$2:$E$300,0)),"Found",IF(ISNUMBER(MATCH(D84,'July 21'!$F$2:$F$300,0)),"Found","Not Found")))</f>
        <v>Found</v>
      </c>
      <c r="AA84" s="33" t="str">
        <f>IF(ISNUMBER(MATCH(C84,'July 22'!$D$2:$D$300,0)),"Found",IF(ISNUMBER(MATCH(E84,'July 22'!$E$2:$E$300,0)),"Found",IF(ISNUMBER(MATCH(D84,'July 22'!$F$2:$F$300,0)),"Found","Not Found")))</f>
        <v>Found</v>
      </c>
      <c r="AB84" s="33" t="str">
        <f>IF(ISNUMBER(MATCH(C84,'July 23'!$D$2:$D$300,0)),"Found",IF(ISNUMBER(MATCH(E84,'July 23'!$E$2:$E$300,0)),"Found",IF(ISNUMBER(MATCH(D84,'July 23'!$F$2:$F$300,0)),"Found","Not Found")))</f>
        <v>Found</v>
      </c>
      <c r="AC84" s="33" t="str">
        <f>IF(ISNUMBER(MATCH(C84,'July 24'!$D$2:$D$300,0)),"Found",IF(ISNUMBER(MATCH(E84,'July 24'!$E$2:$E$300,0)),"Found",IF(ISNUMBER(MATCH(D84,'July 24'!$F$2:$F$300,0)),"Found","Not Found")))</f>
        <v>Found</v>
      </c>
      <c r="AD84" s="33" t="str">
        <f>IF(ISNUMBER(MATCH(C84,'July 25'!$D$2:$D$300,0)),"Found",IF(ISNUMBER(MATCH(E84,'July 25'!$E$2:$E$300,0)),"Found",IF(ISNUMBER(MATCH(D84,'July 25'!$F$2:$F$300,0)),"Found","Not Found")))</f>
        <v>Found</v>
      </c>
      <c r="AE84" s="33" t="str">
        <f>IF(ISNUMBER(MATCH(C84,'July 26'!$D$2:$D$300,0)),"Found",IF(ISNUMBER(MATCH(E84,'July 26'!$E$2:$E$300,0)),"Found",IF(ISNUMBER(MATCH(D84,'July 26'!$F$2:$F$300,0)),"Found","Not Found")))</f>
        <v>Found</v>
      </c>
      <c r="AF84" s="33" t="str">
        <f>IF(ISNUMBER(MATCH(C84,'July 27'!$D$2:$D$300,0)),"Found",IF(ISNUMBER(MATCH(E84,'July 27'!$E$2:$E$300,0)),"Found",IF(ISNUMBER(MATCH(D84,'July 27'!$F$2:$F$300,0)),"Found","Not Found")))</f>
        <v>Found</v>
      </c>
      <c r="AG84" s="33" t="str">
        <f>IF(ISNUMBER(MATCH(C84,'July 28'!$D$2:$D$300,0)),"Found",IF(ISNUMBER(MATCH(E84,'July 28'!$E$2:$E$300,0)),"Found",IF(ISNUMBER(MATCH(D84,'July 28'!$F$2:$F$300,0)),"Found","Not Found")))</f>
        <v>Found</v>
      </c>
      <c r="AH84" s="33" t="str">
        <f>IF(ISNUMBER(MATCH(C84,'July 29'!$D$2:$D$300,0)),"Found",IF(ISNUMBER(MATCH(E84,'July 29'!$E$2:$E$300,0)),"Found",IF(ISNUMBER(MATCH(D84,'July 29'!$F$2:$F$300,0)),"Found","Not Found")))</f>
        <v>Found</v>
      </c>
      <c r="AI84" s="71" t="str">
        <f>IF(ISNUMBER(MATCH(C84,'July 30'!$D$2:$D$300,0)),"Found",IF(ISNUMBER(MATCH(E84,'July 30'!$E$2:$E$300,0)),"Found",IF(ISNUMBER(MATCH(D84,'July 30'!$F$2:$F$300,0)),"Found","Not Found")))</f>
        <v>Found</v>
      </c>
      <c r="AJ84" s="33" t="str">
        <f>IF(ISNUMBER(MATCH(C84,'July 31'!$D$2:$D$300,0)),"Found",IF(ISNUMBER(MATCH(E84,'July 31'!$E$2:$E$300,0)),"Found",IF(ISNUMBER(MATCH(D84,'July 31'!$F$2:$F$300,0)),"Found","Not Found")))</f>
        <v>Found</v>
      </c>
      <c r="AK84" s="23">
        <f t="shared" si="1"/>
        <v>26</v>
      </c>
    </row>
    <row r="85" spans="1:37" x14ac:dyDescent="0.25">
      <c r="A85" s="33" t="s">
        <v>913</v>
      </c>
      <c r="B85" s="34" t="s">
        <v>914</v>
      </c>
      <c r="C85" s="29">
        <f>VLOOKUP(B85,'PKII Employee Details'!$A$2:$F$474,3,FALSE)</f>
        <v>153</v>
      </c>
      <c r="D85" s="35" t="str">
        <f>VLOOKUP(B85,'PKII Employee Details'!$A$2:$F$474,4,FALSE)</f>
        <v>Santos</v>
      </c>
      <c r="E85" s="35" t="str">
        <f>VLOOKUP(B85,'PKII Employee Details'!$A$2:$F$474,5,FALSE)</f>
        <v>Rose Mary</v>
      </c>
      <c r="F85" s="71" t="str">
        <f>IF(ISNUMBER(MATCH(C85,'July 1'!$D$2:$D$300,0)),"Found",IF(ISNUMBER(MATCH(E85,'July 1'!$E$2:$E$300,0)),"Found",IF(ISNUMBER(MATCH(D85,'July 1'!$F$2:$F$300,0)),"Found","Not Found")))</f>
        <v>Found</v>
      </c>
      <c r="G85" s="33" t="str">
        <f>IF(ISNUMBER(MATCH(C85,'July 2'!$D$2:$D$300,0)),"Found",IF(ISNUMBER(MATCH(E85,'July 2'!$E$2:$E$300,0)),"Found",IF(ISNUMBER(MATCH(D85,'July 2'!$F$2:$F$300,0)),"Found","Not Found")))</f>
        <v>Found</v>
      </c>
      <c r="H85" s="33" t="str">
        <f>IF(ISNUMBER(MATCH(C85,'July 3'!$D$2:$D$300,0)),"Found",IF(ISNUMBER(MATCH(E85,'July 3'!$E$2:$E$300,0)),"Found",IF(ISNUMBER(MATCH(D85,'July 3'!$F$2:$F$300,0)),"Found","Not Found")))</f>
        <v>Found</v>
      </c>
      <c r="I85" s="33" t="str">
        <f>IF(ISNUMBER(MATCH(C85,'July 4'!$D$2:$D$300,0)),"Found",IF(ISNUMBER(MATCH(E85,'July 4'!$E$2:$E$300,0)),"Found",IF(ISNUMBER(MATCH(D85,'July 4'!$F$2:$F$300,0)),"Found","Not Found")))</f>
        <v>Found</v>
      </c>
      <c r="J85" s="33" t="str">
        <f>IF(ISNUMBER(MATCH(C85,'July 5'!$D$2:$D$300,0)),"Found",IF(ISNUMBER(MATCH(E85,'July 5'!$E$2:$E$300,0)),"Found",IF(ISNUMBER(MATCH(D85,'July 5'!$F$2:$F$300,0)),"Found","Not Found")))</f>
        <v>Found</v>
      </c>
      <c r="K85" s="33" t="str">
        <f>IF(ISNUMBER(MATCH(C85,'July 6'!$D$2:$D$300,0)),"Found",IF(ISNUMBER(MATCH(E85,'July 6'!$E$2:$E$300,0)),"Found",IF(ISNUMBER(MATCH(D85,'July 6'!$F$2:$F$300,0)),"Found","Not Found")))</f>
        <v>Found</v>
      </c>
      <c r="L85" s="33" t="str">
        <f>IF(ISNUMBER(MATCH(C85,'July 7'!$D$2:$D$300,0)),"Found",IF(ISNUMBER(MATCH(E85,'July 7'!$E$2:$E$300,0)),"Found",IF(ISNUMBER(MATCH(D85,'July 7'!$F$2:$F$300,0)),"Found","Not Found")))</f>
        <v>Found</v>
      </c>
      <c r="M85" s="33" t="str">
        <f>IF(ISNUMBER(MATCH(C85,'July 8'!$D$2:$D$300,0)),"Found",IF(ISNUMBER(MATCH(E85,'July 8'!$E$2:$E$300,0)),"Found",IF(ISNUMBER(MATCH(D85,'July 8'!$F$2:$F$300,0)),"Found","Not Found")))</f>
        <v>Found</v>
      </c>
      <c r="N85" s="33" t="str">
        <f>IF(ISNUMBER(MATCH(C85,'July 9'!$D$2:$D$300,0)),"Found",IF(ISNUMBER(MATCH(E85,'July 9'!$E$2:$E$300,0)),"Found",IF(ISNUMBER(MATCH(D85,'July 9'!$F$2:$F$300,0)),"Found","Not Found")))</f>
        <v>Found</v>
      </c>
      <c r="O85" s="33" t="str">
        <f>IF(ISNUMBER(MATCH(C85,'July 10'!$D$2:$D$300,0)),"Found",IF(ISNUMBER(MATCH(E85,'July 10'!$E$2:$E$300,0)),"Found",IF(ISNUMBER(MATCH(D85,'July 10'!$F$2:$F$300,0)),"Found","Not Found")))</f>
        <v>Found</v>
      </c>
      <c r="P85" s="33" t="str">
        <f>IF(ISNUMBER(MATCH(C85,'July 11'!$D$2:$D$300,0)),"Found",IF(ISNUMBER(MATCH(E85,'July 11'!$E$2:$E$300,0)),"Found",IF(ISNUMBER(MATCH(D85,'July 11'!$F$2:$F$300,0)),"Found","Not Found")))</f>
        <v>Not Found</v>
      </c>
      <c r="Q85" s="33" t="str">
        <f>IF(ISNUMBER(MATCH(C85,'July 12'!$D$2:$D$300,0)),"Found",IF(ISNUMBER(MATCH(E85,'July 12'!$E$2:$E$300,0)),"Found",IF(ISNUMBER(MATCH(D85,'July 12'!$F$2:$F$300,0)),"Found","Not Found")))</f>
        <v>Found</v>
      </c>
      <c r="R85" s="33" t="str">
        <f>IF(ISNUMBER(MATCH(C85,'July 13'!$D$2:$D$300,0)),"Found",IF(ISNUMBER(MATCH(E85,'July 13'!$E$2:$E$300,0)),"Found",IF(ISNUMBER(MATCH(D85,'July 13'!$F$2:$F$300,0)),"Found","Not Found")))</f>
        <v>Found</v>
      </c>
      <c r="S85" s="33" t="str">
        <f>IF(ISNUMBER(MATCH(C85,'July 14'!$D$2:$D$300,0)),"Found",IF(ISNUMBER(MATCH(E85,'July 14'!$E$2:$E$300,0)),"Found",IF(ISNUMBER(MATCH(D85,'July 14'!$F$2:$F$300,0)),"Found","Not Found")))</f>
        <v>Found</v>
      </c>
      <c r="T85" s="33" t="str">
        <f>IF(ISNUMBER(MATCH(C85,'July 15'!$D$2:$D$300,0)),"Found",IF(ISNUMBER(MATCH(E85,'July 15'!$E$2:$E$300,0)),"Found",IF(ISNUMBER(MATCH(D85,'July 15'!$F$2:$F$300,0)),"Found","Not Found")))</f>
        <v>Found</v>
      </c>
      <c r="U85" s="33" t="str">
        <f>IF(ISNUMBER(MATCH(C85,'July 16'!$D$2:$D$300,0)),"Found",IF(ISNUMBER(MATCH(E85,'July 16'!$E$2:$E$300,0)),"Found",IF(ISNUMBER(MATCH(D85,'July 16'!$F$2:$F$300,0)),"Found","Not Found")))</f>
        <v>Found</v>
      </c>
      <c r="V85" s="33" t="str">
        <f>IF(ISNUMBER(MATCH(C85,'July 17'!$D$2:$D$300,0)),"Found",IF(ISNUMBER(MATCH(E85,'July 17'!$E$2:$E$300,0)),"Found",IF(ISNUMBER(MATCH(D85,'July 17'!$F$2:$F$300,0)),"Found","Not Found")))</f>
        <v>Found</v>
      </c>
      <c r="W85" s="33" t="str">
        <f>IF(ISNUMBER(MATCH(C85,'July 18'!$D$2:$D$300,0)),"Found",IF(ISNUMBER(MATCH(E85,'July 18'!$E$2:$E$300,0)),"Found",IF(ISNUMBER(MATCH(D85,'July 18'!$F$2:$F$300,0)),"Found","Not Found")))</f>
        <v>Found</v>
      </c>
      <c r="X85" s="33" t="str">
        <f>IF(ISNUMBER(MATCH(C85,'July 19'!$D$2:$D$300,0)),"Found",IF(ISNUMBER(MATCH(E85,'July 19'!$E$2:$E$300,0)),"Found",IF(ISNUMBER(MATCH(D85,'July 19'!$F$2:$F$300,0)),"Found","Not Found")))</f>
        <v>Found</v>
      </c>
      <c r="Y85" s="33" t="str">
        <f>IF(ISNUMBER(MATCH(C85,'July 20'!$D$2:$D$300,0)),"Found",IF(ISNUMBER(MATCH(E85,'July 20'!$E$2:$E$300,0)),"Found",IF(ISNUMBER(MATCH(D85,'July 20'!$F$2:$F$300,0)),"Found","Not Found")))</f>
        <v>Found</v>
      </c>
      <c r="Z85" s="33" t="str">
        <f>IF(ISNUMBER(MATCH(C85,'July 21'!$D$2:$D$300,0)),"Found",IF(ISNUMBER(MATCH(E85,'July 21'!$E$2:$E$300,0)),"Found",IF(ISNUMBER(MATCH(D85,'July 21'!$F$2:$F$300,0)),"Found","Not Found")))</f>
        <v>Found</v>
      </c>
      <c r="AA85" s="33" t="str">
        <f>IF(ISNUMBER(MATCH(C85,'July 22'!$D$2:$D$300,0)),"Found",IF(ISNUMBER(MATCH(E85,'July 22'!$E$2:$E$300,0)),"Found",IF(ISNUMBER(MATCH(D85,'July 22'!$F$2:$F$300,0)),"Found","Not Found")))</f>
        <v>Found</v>
      </c>
      <c r="AB85" s="33" t="str">
        <f>IF(ISNUMBER(MATCH(C85,'July 23'!$D$2:$D$300,0)),"Found",IF(ISNUMBER(MATCH(E85,'July 23'!$E$2:$E$300,0)),"Found",IF(ISNUMBER(MATCH(D85,'July 23'!$F$2:$F$300,0)),"Found","Not Found")))</f>
        <v>Found</v>
      </c>
      <c r="AC85" s="33" t="str">
        <f>IF(ISNUMBER(MATCH(C85,'July 24'!$D$2:$D$300,0)),"Found",IF(ISNUMBER(MATCH(E85,'July 24'!$E$2:$E$300,0)),"Found",IF(ISNUMBER(MATCH(D85,'July 24'!$F$2:$F$300,0)),"Found","Not Found")))</f>
        <v>Found</v>
      </c>
      <c r="AD85" s="33" t="str">
        <f>IF(ISNUMBER(MATCH(C85,'July 25'!$D$2:$D$300,0)),"Found",IF(ISNUMBER(MATCH(E85,'July 25'!$E$2:$E$300,0)),"Found",IF(ISNUMBER(MATCH(D85,'July 25'!$F$2:$F$300,0)),"Found","Not Found")))</f>
        <v>Found</v>
      </c>
      <c r="AE85" s="33" t="str">
        <f>IF(ISNUMBER(MATCH(C85,'July 26'!$D$2:$D$300,0)),"Found",IF(ISNUMBER(MATCH(E85,'July 26'!$E$2:$E$300,0)),"Found",IF(ISNUMBER(MATCH(D85,'July 26'!$F$2:$F$300,0)),"Found","Not Found")))</f>
        <v>Found</v>
      </c>
      <c r="AF85" s="33" t="str">
        <f>IF(ISNUMBER(MATCH(C85,'July 27'!$D$2:$D$300,0)),"Found",IF(ISNUMBER(MATCH(E85,'July 27'!$E$2:$E$300,0)),"Found",IF(ISNUMBER(MATCH(D85,'July 27'!$F$2:$F$300,0)),"Found","Not Found")))</f>
        <v>Found</v>
      </c>
      <c r="AG85" s="33" t="str">
        <f>IF(ISNUMBER(MATCH(C85,'July 28'!$D$2:$D$300,0)),"Found",IF(ISNUMBER(MATCH(E85,'July 28'!$E$2:$E$300,0)),"Found",IF(ISNUMBER(MATCH(D85,'July 28'!$F$2:$F$300,0)),"Found","Not Found")))</f>
        <v>Found</v>
      </c>
      <c r="AH85" s="33" t="str">
        <f>IF(ISNUMBER(MATCH(C85,'July 29'!$D$2:$D$300,0)),"Found",IF(ISNUMBER(MATCH(E85,'July 29'!$E$2:$E$300,0)),"Found",IF(ISNUMBER(MATCH(D85,'July 29'!$F$2:$F$300,0)),"Found","Not Found")))</f>
        <v>Found</v>
      </c>
      <c r="AI85" s="71" t="str">
        <f>IF(ISNUMBER(MATCH(C85,'July 30'!$D$2:$D$300,0)),"Found",IF(ISNUMBER(MATCH(E85,'July 30'!$E$2:$E$300,0)),"Found",IF(ISNUMBER(MATCH(D85,'July 30'!$F$2:$F$300,0)),"Found","Not Found")))</f>
        <v>Found</v>
      </c>
      <c r="AJ85" s="33" t="str">
        <f>IF(ISNUMBER(MATCH(C85,'July 31'!$D$2:$D$300,0)),"Found",IF(ISNUMBER(MATCH(E85,'July 31'!$E$2:$E$300,0)),"Found",IF(ISNUMBER(MATCH(D85,'July 31'!$F$2:$F$300,0)),"Found","Not Found")))</f>
        <v>Found</v>
      </c>
      <c r="AK85" s="23">
        <f t="shared" si="1"/>
        <v>30</v>
      </c>
    </row>
    <row r="86" spans="1:37" x14ac:dyDescent="0.25">
      <c r="A86" s="33" t="s">
        <v>915</v>
      </c>
      <c r="B86" s="34" t="s">
        <v>916</v>
      </c>
      <c r="C86" s="29">
        <v>480</v>
      </c>
      <c r="D86" s="35" t="s">
        <v>917</v>
      </c>
      <c r="E86" s="35" t="s">
        <v>918</v>
      </c>
      <c r="F86" s="71" t="str">
        <f>IF(ISNUMBER(MATCH(C86,'July 1'!$D$2:$D$300,0)),"Found",IF(ISNUMBER(MATCH(E86,'July 1'!$E$2:$E$300,0)),"Found",IF(ISNUMBER(MATCH(D86,'July 1'!$F$2:$F$300,0)),"Found","Not Found")))</f>
        <v>Not Found</v>
      </c>
      <c r="G86" s="33" t="str">
        <f>IF(ISNUMBER(MATCH(C86,'July 2'!$D$2:$D$300,0)),"Found",IF(ISNUMBER(MATCH(E86,'July 2'!$E$2:$E$300,0)),"Found",IF(ISNUMBER(MATCH(D86,'July 2'!$F$2:$F$300,0)),"Found","Not Found")))</f>
        <v>Not Found</v>
      </c>
      <c r="H86" s="33" t="str">
        <f>IF(ISNUMBER(MATCH(C86,'July 3'!$D$2:$D$300,0)),"Found",IF(ISNUMBER(MATCH(E86,'July 3'!$E$2:$E$300,0)),"Found",IF(ISNUMBER(MATCH(D86,'July 3'!$F$2:$F$300,0)),"Found","Not Found")))</f>
        <v>Not Found</v>
      </c>
      <c r="I86" s="33" t="str">
        <f>IF(ISNUMBER(MATCH(C86,'July 4'!$D$2:$D$300,0)),"Found",IF(ISNUMBER(MATCH(E86,'July 4'!$E$2:$E$300,0)),"Found",IF(ISNUMBER(MATCH(D86,'July 4'!$F$2:$F$300,0)),"Found","Not Found")))</f>
        <v>Not Found</v>
      </c>
      <c r="J86" s="33" t="str">
        <f>IF(ISNUMBER(MATCH(C86,'July 5'!$D$2:$D$300,0)),"Found",IF(ISNUMBER(MATCH(E86,'July 5'!$E$2:$E$300,0)),"Found",IF(ISNUMBER(MATCH(D86,'July 5'!$F$2:$F$300,0)),"Found","Not Found")))</f>
        <v>Not Found</v>
      </c>
      <c r="K86" s="33" t="str">
        <f>IF(ISNUMBER(MATCH(C86,'July 6'!$D$2:$D$300,0)),"Found",IF(ISNUMBER(MATCH(E86,'July 6'!$E$2:$E$300,0)),"Found",IF(ISNUMBER(MATCH(D86,'July 6'!$F$2:$F$300,0)),"Found","Not Found")))</f>
        <v>Not Found</v>
      </c>
      <c r="L86" s="33" t="str">
        <f>IF(ISNUMBER(MATCH(C86,'July 7'!$D$2:$D$300,0)),"Found",IF(ISNUMBER(MATCH(E86,'July 7'!$E$2:$E$300,0)),"Found",IF(ISNUMBER(MATCH(D86,'July 7'!$F$2:$F$300,0)),"Found","Not Found")))</f>
        <v>Not Found</v>
      </c>
      <c r="M86" s="33" t="str">
        <f>IF(ISNUMBER(MATCH(C86,'July 8'!$D$2:$D$300,0)),"Found",IF(ISNUMBER(MATCH(E86,'July 8'!$E$2:$E$300,0)),"Found",IF(ISNUMBER(MATCH(D86,'July 8'!$F$2:$F$300,0)),"Found","Not Found")))</f>
        <v>Not Found</v>
      </c>
      <c r="N86" s="33" t="str">
        <f>IF(ISNUMBER(MATCH(C86,'July 9'!$D$2:$D$300,0)),"Found",IF(ISNUMBER(MATCH(E86,'July 9'!$E$2:$E$300,0)),"Found",IF(ISNUMBER(MATCH(D86,'July 9'!$F$2:$F$300,0)),"Found","Not Found")))</f>
        <v>Not Found</v>
      </c>
      <c r="O86" s="33" t="str">
        <f>IF(ISNUMBER(MATCH(C86,'July 10'!$D$2:$D$300,0)),"Found",IF(ISNUMBER(MATCH(E86,'July 10'!$E$2:$E$300,0)),"Found",IF(ISNUMBER(MATCH(D86,'July 10'!$F$2:$F$300,0)),"Found","Not Found")))</f>
        <v>Not Found</v>
      </c>
      <c r="P86" s="33" t="str">
        <f>IF(ISNUMBER(MATCH(C86,'July 11'!$D$2:$D$300,0)),"Found",IF(ISNUMBER(MATCH(E86,'July 11'!$E$2:$E$300,0)),"Found",IF(ISNUMBER(MATCH(D86,'July 11'!$F$2:$F$300,0)),"Found","Not Found")))</f>
        <v>Not Found</v>
      </c>
      <c r="Q86" s="33" t="str">
        <f>IF(ISNUMBER(MATCH(C86,'July 12'!$D$2:$D$300,0)),"Found",IF(ISNUMBER(MATCH(E86,'July 12'!$E$2:$E$300,0)),"Found",IF(ISNUMBER(MATCH(D86,'July 12'!$F$2:$F$300,0)),"Found","Not Found")))</f>
        <v>Not Found</v>
      </c>
      <c r="R86" s="33" t="str">
        <f>IF(ISNUMBER(MATCH(C86,'July 13'!$D$2:$D$300,0)),"Found",IF(ISNUMBER(MATCH(E86,'July 13'!$E$2:$E$300,0)),"Found",IF(ISNUMBER(MATCH(D86,'July 13'!$F$2:$F$300,0)),"Found","Not Found")))</f>
        <v>Not Found</v>
      </c>
      <c r="S86" s="33" t="str">
        <f>IF(ISNUMBER(MATCH(C86,'July 14'!$D$2:$D$300,0)),"Found",IF(ISNUMBER(MATCH(E86,'July 14'!$E$2:$E$300,0)),"Found",IF(ISNUMBER(MATCH(D86,'July 14'!$F$2:$F$300,0)),"Found","Not Found")))</f>
        <v>Not Found</v>
      </c>
      <c r="T86" s="33" t="str">
        <f>IF(ISNUMBER(MATCH(C86,'July 15'!$D$2:$D$300,0)),"Found",IF(ISNUMBER(MATCH(E86,'July 15'!$E$2:$E$300,0)),"Found",IF(ISNUMBER(MATCH(D86,'July 15'!$F$2:$F$300,0)),"Found","Not Found")))</f>
        <v>Not Found</v>
      </c>
      <c r="U86" s="33" t="str">
        <f>IF(ISNUMBER(MATCH(C86,'July 16'!$D$2:$D$300,0)),"Found",IF(ISNUMBER(MATCH(E86,'July 16'!$E$2:$E$300,0)),"Found",IF(ISNUMBER(MATCH(D86,'July 16'!$F$2:$F$300,0)),"Found","Not Found")))</f>
        <v>Not Found</v>
      </c>
      <c r="V86" s="33" t="str">
        <f>IF(ISNUMBER(MATCH(C86,'July 17'!$D$2:$D$300,0)),"Found",IF(ISNUMBER(MATCH(E86,'July 17'!$E$2:$E$300,0)),"Found",IF(ISNUMBER(MATCH(D86,'July 17'!$F$2:$F$300,0)),"Found","Not Found")))</f>
        <v>Not Found</v>
      </c>
      <c r="W86" s="33" t="str">
        <f>IF(ISNUMBER(MATCH(C86,'July 18'!$D$2:$D$300,0)),"Found",IF(ISNUMBER(MATCH(E86,'July 18'!$E$2:$E$300,0)),"Found",IF(ISNUMBER(MATCH(D86,'July 18'!$F$2:$F$300,0)),"Found","Not Found")))</f>
        <v>Not Found</v>
      </c>
      <c r="X86" s="33" t="str">
        <f>IF(ISNUMBER(MATCH(C86,'July 19'!$D$2:$D$300,0)),"Found",IF(ISNUMBER(MATCH(E86,'July 19'!$E$2:$E$300,0)),"Found",IF(ISNUMBER(MATCH(D86,'July 19'!$F$2:$F$300,0)),"Found","Not Found")))</f>
        <v>Not Found</v>
      </c>
      <c r="Y86" s="33" t="str">
        <f>IF(ISNUMBER(MATCH(C86,'July 20'!$D$2:$D$300,0)),"Found",IF(ISNUMBER(MATCH(E86,'July 20'!$E$2:$E$300,0)),"Found",IF(ISNUMBER(MATCH(D86,'July 20'!$F$2:$F$300,0)),"Found","Not Found")))</f>
        <v>Not Found</v>
      </c>
      <c r="Z86" s="33" t="str">
        <f>IF(ISNUMBER(MATCH(C86,'July 21'!$D$2:$D$300,0)),"Found",IF(ISNUMBER(MATCH(E86,'July 21'!$E$2:$E$300,0)),"Found",IF(ISNUMBER(MATCH(D86,'July 21'!$F$2:$F$300,0)),"Found","Not Found")))</f>
        <v>Not Found</v>
      </c>
      <c r="AA86" s="33" t="str">
        <f>IF(ISNUMBER(MATCH(C86,'July 22'!$D$2:$D$300,0)),"Found",IF(ISNUMBER(MATCH(E86,'July 22'!$E$2:$E$300,0)),"Found",IF(ISNUMBER(MATCH(D86,'July 22'!$F$2:$F$300,0)),"Found","Not Found")))</f>
        <v>Not Found</v>
      </c>
      <c r="AB86" s="33" t="str">
        <f>IF(ISNUMBER(MATCH(C86,'July 23'!$D$2:$D$300,0)),"Found",IF(ISNUMBER(MATCH(E86,'July 23'!$E$2:$E$300,0)),"Found",IF(ISNUMBER(MATCH(D86,'July 23'!$F$2:$F$300,0)),"Found","Not Found")))</f>
        <v>Not Found</v>
      </c>
      <c r="AC86" s="33" t="str">
        <f>IF(ISNUMBER(MATCH(C86,'July 24'!$D$2:$D$300,0)),"Found",IF(ISNUMBER(MATCH(E86,'July 24'!$E$2:$E$300,0)),"Found",IF(ISNUMBER(MATCH(D86,'July 24'!$F$2:$F$300,0)),"Found","Not Found")))</f>
        <v>Not Found</v>
      </c>
      <c r="AD86" s="33" t="str">
        <f>IF(ISNUMBER(MATCH(C86,'July 25'!$D$2:$D$300,0)),"Found",IF(ISNUMBER(MATCH(E86,'July 25'!$E$2:$E$300,0)),"Found",IF(ISNUMBER(MATCH(D86,'July 25'!$F$2:$F$300,0)),"Found","Not Found")))</f>
        <v>Not Found</v>
      </c>
      <c r="AE86" s="33" t="str">
        <f>IF(ISNUMBER(MATCH(C86,'July 26'!$D$2:$D$300,0)),"Found",IF(ISNUMBER(MATCH(E86,'July 26'!$E$2:$E$300,0)),"Found",IF(ISNUMBER(MATCH(D86,'July 26'!$F$2:$F$300,0)),"Found","Not Found")))</f>
        <v>Not Found</v>
      </c>
      <c r="AF86" s="33" t="str">
        <f>IF(ISNUMBER(MATCH(C86,'July 27'!$D$2:$D$300,0)),"Found",IF(ISNUMBER(MATCH(E86,'July 27'!$E$2:$E$300,0)),"Found",IF(ISNUMBER(MATCH(D86,'July 27'!$F$2:$F$300,0)),"Found","Not Found")))</f>
        <v>Not Found</v>
      </c>
      <c r="AG86" s="33" t="str">
        <f>IF(ISNUMBER(MATCH(C86,'July 28'!$D$2:$D$300,0)),"Found",IF(ISNUMBER(MATCH(E86,'July 28'!$E$2:$E$300,0)),"Found",IF(ISNUMBER(MATCH(D86,'July 28'!$F$2:$F$300,0)),"Found","Not Found")))</f>
        <v>Not Found</v>
      </c>
      <c r="AH86" s="33" t="str">
        <f>IF(ISNUMBER(MATCH(C86,'July 29'!$D$2:$D$300,0)),"Found",IF(ISNUMBER(MATCH(E86,'July 29'!$E$2:$E$300,0)),"Found",IF(ISNUMBER(MATCH(D86,'July 29'!$F$2:$F$300,0)),"Found","Not Found")))</f>
        <v>Not Found</v>
      </c>
      <c r="AI86" s="71" t="str">
        <f>IF(ISNUMBER(MATCH(C86,'July 30'!$D$2:$D$300,0)),"Found",IF(ISNUMBER(MATCH(E86,'July 30'!$E$2:$E$300,0)),"Found",IF(ISNUMBER(MATCH(D86,'July 30'!$F$2:$F$300,0)),"Found","Not Found")))</f>
        <v>Not Found</v>
      </c>
      <c r="AJ86" s="33" t="str">
        <f>IF(ISNUMBER(MATCH(C86,'July 31'!$D$2:$D$300,0)),"Found",IF(ISNUMBER(MATCH(E86,'July 31'!$E$2:$E$300,0)),"Found",IF(ISNUMBER(MATCH(D86,'July 31'!$F$2:$F$300,0)),"Found","Not Found")))</f>
        <v>Not Found</v>
      </c>
      <c r="AK86" s="23">
        <f t="shared" si="1"/>
        <v>0</v>
      </c>
    </row>
    <row r="87" spans="1:37" x14ac:dyDescent="0.25">
      <c r="A87" s="33" t="s">
        <v>919</v>
      </c>
      <c r="B87" s="34" t="s">
        <v>920</v>
      </c>
      <c r="C87" s="29">
        <f>VLOOKUP(B87,'PKII Employee Details'!$A$2:$F$474,3,FALSE)</f>
        <v>647</v>
      </c>
      <c r="D87" s="35" t="str">
        <f>VLOOKUP(B87,'PKII Employee Details'!$A$2:$F$474,4,FALSE)</f>
        <v>Sinda</v>
      </c>
      <c r="E87" s="35" t="str">
        <f>VLOOKUP(B87,'PKII Employee Details'!$A$2:$F$474,5,FALSE)</f>
        <v>Carl Christian</v>
      </c>
      <c r="F87" s="71" t="str">
        <f>IF(ISNUMBER(MATCH(C87,'July 1'!$D$2:$D$300,0)),"Found",IF(ISNUMBER(MATCH(E87,'July 1'!$E$2:$E$300,0)),"Found",IF(ISNUMBER(MATCH(D87,'July 1'!$F$2:$F$300,0)),"Found","Not Found")))</f>
        <v>Found</v>
      </c>
      <c r="G87" s="33" t="str">
        <f>IF(ISNUMBER(MATCH(C87,'July 2'!$D$2:$D$300,0)),"Found",IF(ISNUMBER(MATCH(E87,'July 2'!$E$2:$E$300,0)),"Found",IF(ISNUMBER(MATCH(D87,'July 2'!$F$2:$F$300,0)),"Found","Not Found")))</f>
        <v>Found</v>
      </c>
      <c r="H87" s="33" t="str">
        <f>IF(ISNUMBER(MATCH(C87,'July 3'!$D$2:$D$300,0)),"Found",IF(ISNUMBER(MATCH(E87,'July 3'!$E$2:$E$300,0)),"Found",IF(ISNUMBER(MATCH(D87,'July 3'!$F$2:$F$300,0)),"Found","Not Found")))</f>
        <v>Found</v>
      </c>
      <c r="I87" s="33" t="str">
        <f>IF(ISNUMBER(MATCH(C87,'July 4'!$D$2:$D$300,0)),"Found",IF(ISNUMBER(MATCH(E87,'July 4'!$E$2:$E$300,0)),"Found",IF(ISNUMBER(MATCH(D87,'July 4'!$F$2:$F$300,0)),"Found","Not Found")))</f>
        <v>Found</v>
      </c>
      <c r="J87" s="33" t="str">
        <f>IF(ISNUMBER(MATCH(C87,'July 5'!$D$2:$D$300,0)),"Found",IF(ISNUMBER(MATCH(E87,'July 5'!$E$2:$E$300,0)),"Found",IF(ISNUMBER(MATCH(D87,'July 5'!$F$2:$F$300,0)),"Found","Not Found")))</f>
        <v>Found</v>
      </c>
      <c r="K87" s="33" t="str">
        <f>IF(ISNUMBER(MATCH(C87,'July 6'!$D$2:$D$300,0)),"Found",IF(ISNUMBER(MATCH(E87,'July 6'!$E$2:$E$300,0)),"Found",IF(ISNUMBER(MATCH(D87,'July 6'!$F$2:$F$300,0)),"Found","Not Found")))</f>
        <v>Found</v>
      </c>
      <c r="L87" s="33" t="str">
        <f>IF(ISNUMBER(MATCH(C87,'July 7'!$D$2:$D$300,0)),"Found",IF(ISNUMBER(MATCH(E87,'July 7'!$E$2:$E$300,0)),"Found",IF(ISNUMBER(MATCH(D87,'July 7'!$F$2:$F$300,0)),"Found","Not Found")))</f>
        <v>Found</v>
      </c>
      <c r="M87" s="33" t="str">
        <f>IF(ISNUMBER(MATCH(C87,'July 8'!$D$2:$D$300,0)),"Found",IF(ISNUMBER(MATCH(E87,'July 8'!$E$2:$E$300,0)),"Found",IF(ISNUMBER(MATCH(D87,'July 8'!$F$2:$F$300,0)),"Found","Not Found")))</f>
        <v>Found</v>
      </c>
      <c r="N87" s="33" t="str">
        <f>IF(ISNUMBER(MATCH(C87,'July 9'!$D$2:$D$300,0)),"Found",IF(ISNUMBER(MATCH(E87,'July 9'!$E$2:$E$300,0)),"Found",IF(ISNUMBER(MATCH(D87,'July 9'!$F$2:$F$300,0)),"Found","Not Found")))</f>
        <v>Found</v>
      </c>
      <c r="O87" s="33" t="str">
        <f>IF(ISNUMBER(MATCH(C87,'July 10'!$D$2:$D$300,0)),"Found",IF(ISNUMBER(MATCH(E87,'July 10'!$E$2:$E$300,0)),"Found",IF(ISNUMBER(MATCH(D87,'July 10'!$F$2:$F$300,0)),"Found","Not Found")))</f>
        <v>Found</v>
      </c>
      <c r="P87" s="33" t="str">
        <f>IF(ISNUMBER(MATCH(C87,'July 11'!$D$2:$D$300,0)),"Found",IF(ISNUMBER(MATCH(E87,'July 11'!$E$2:$E$300,0)),"Found",IF(ISNUMBER(MATCH(D87,'July 11'!$F$2:$F$300,0)),"Found","Not Found")))</f>
        <v>Found</v>
      </c>
      <c r="Q87" s="33" t="str">
        <f>IF(ISNUMBER(MATCH(C87,'July 12'!$D$2:$D$300,0)),"Found",IF(ISNUMBER(MATCH(E87,'July 12'!$E$2:$E$300,0)),"Found",IF(ISNUMBER(MATCH(D87,'July 12'!$F$2:$F$300,0)),"Found","Not Found")))</f>
        <v>Not Found</v>
      </c>
      <c r="R87" s="33" t="str">
        <f>IF(ISNUMBER(MATCH(C87,'July 13'!$D$2:$D$300,0)),"Found",IF(ISNUMBER(MATCH(E87,'July 13'!$E$2:$E$300,0)),"Found",IF(ISNUMBER(MATCH(D87,'July 13'!$F$2:$F$300,0)),"Found","Not Found")))</f>
        <v>Found</v>
      </c>
      <c r="S87" s="33" t="str">
        <f>IF(ISNUMBER(MATCH(C87,'July 14'!$D$2:$D$300,0)),"Found",IF(ISNUMBER(MATCH(E87,'July 14'!$E$2:$E$300,0)),"Found",IF(ISNUMBER(MATCH(D87,'July 14'!$F$2:$F$300,0)),"Found","Not Found")))</f>
        <v>Found</v>
      </c>
      <c r="T87" s="33" t="str">
        <f>IF(ISNUMBER(MATCH(C87,'July 15'!$D$2:$D$300,0)),"Found",IF(ISNUMBER(MATCH(E87,'July 15'!$E$2:$E$300,0)),"Found",IF(ISNUMBER(MATCH(D87,'July 15'!$F$2:$F$300,0)),"Found","Not Found")))</f>
        <v>Found</v>
      </c>
      <c r="U87" s="33" t="str">
        <f>IF(ISNUMBER(MATCH(C87,'July 16'!$D$2:$D$300,0)),"Found",IF(ISNUMBER(MATCH(E87,'July 16'!$E$2:$E$300,0)),"Found",IF(ISNUMBER(MATCH(D87,'July 16'!$F$2:$F$300,0)),"Found","Not Found")))</f>
        <v>Not Found</v>
      </c>
      <c r="V87" s="33" t="str">
        <f>IF(ISNUMBER(MATCH(C87,'July 17'!$D$2:$D$300,0)),"Found",IF(ISNUMBER(MATCH(E87,'July 17'!$E$2:$E$300,0)),"Found",IF(ISNUMBER(MATCH(D87,'July 17'!$F$2:$F$300,0)),"Found","Not Found")))</f>
        <v>Found</v>
      </c>
      <c r="W87" s="33" t="str">
        <f>IF(ISNUMBER(MATCH(C87,'July 18'!$D$2:$D$300,0)),"Found",IF(ISNUMBER(MATCH(E87,'July 18'!$E$2:$E$300,0)),"Found",IF(ISNUMBER(MATCH(D87,'July 18'!$F$2:$F$300,0)),"Found","Not Found")))</f>
        <v>Found</v>
      </c>
      <c r="X87" s="33" t="str">
        <f>IF(ISNUMBER(MATCH(C87,'July 19'!$D$2:$D$300,0)),"Found",IF(ISNUMBER(MATCH(E87,'July 19'!$E$2:$E$300,0)),"Found",IF(ISNUMBER(MATCH(D87,'July 19'!$F$2:$F$300,0)),"Found","Not Found")))</f>
        <v>Found</v>
      </c>
      <c r="Y87" s="33" t="str">
        <f>IF(ISNUMBER(MATCH(C87,'July 20'!$D$2:$D$300,0)),"Found",IF(ISNUMBER(MATCH(E87,'July 20'!$E$2:$E$300,0)),"Found",IF(ISNUMBER(MATCH(D87,'July 20'!$F$2:$F$300,0)),"Found","Not Found")))</f>
        <v>Found</v>
      </c>
      <c r="Z87" s="33" t="str">
        <f>IF(ISNUMBER(MATCH(C87,'July 21'!$D$2:$D$300,0)),"Found",IF(ISNUMBER(MATCH(E87,'July 21'!$E$2:$E$300,0)),"Found",IF(ISNUMBER(MATCH(D87,'July 21'!$F$2:$F$300,0)),"Found","Not Found")))</f>
        <v>Found</v>
      </c>
      <c r="AA87" s="33" t="str">
        <f>IF(ISNUMBER(MATCH(C87,'July 22'!$D$2:$D$300,0)),"Found",IF(ISNUMBER(MATCH(E87,'July 22'!$E$2:$E$300,0)),"Found",IF(ISNUMBER(MATCH(D87,'July 22'!$F$2:$F$300,0)),"Found","Not Found")))</f>
        <v>Found</v>
      </c>
      <c r="AB87" s="33" t="str">
        <f>IF(ISNUMBER(MATCH(C87,'July 23'!$D$2:$D$300,0)),"Found",IF(ISNUMBER(MATCH(E87,'July 23'!$E$2:$E$300,0)),"Found",IF(ISNUMBER(MATCH(D87,'July 23'!$F$2:$F$300,0)),"Found","Not Found")))</f>
        <v>Found</v>
      </c>
      <c r="AC87" s="33" t="str">
        <f>IF(ISNUMBER(MATCH(C87,'July 24'!$D$2:$D$300,0)),"Found",IF(ISNUMBER(MATCH(E87,'July 24'!$E$2:$E$300,0)),"Found",IF(ISNUMBER(MATCH(D87,'July 24'!$F$2:$F$300,0)),"Found","Not Found")))</f>
        <v>Found</v>
      </c>
      <c r="AD87" s="33" t="str">
        <f>IF(ISNUMBER(MATCH(C87,'July 25'!$D$2:$D$300,0)),"Found",IF(ISNUMBER(MATCH(E87,'July 25'!$E$2:$E$300,0)),"Found",IF(ISNUMBER(MATCH(D87,'July 25'!$F$2:$F$300,0)),"Found","Not Found")))</f>
        <v>Not Found</v>
      </c>
      <c r="AE87" s="33" t="str">
        <f>IF(ISNUMBER(MATCH(C87,'July 26'!$D$2:$D$300,0)),"Found",IF(ISNUMBER(MATCH(E87,'July 26'!$E$2:$E$300,0)),"Found",IF(ISNUMBER(MATCH(D87,'July 26'!$F$2:$F$300,0)),"Found","Not Found")))</f>
        <v>Found</v>
      </c>
      <c r="AF87" s="33" t="str">
        <f>IF(ISNUMBER(MATCH(C87,'July 27'!$D$2:$D$300,0)),"Found",IF(ISNUMBER(MATCH(E87,'July 27'!$E$2:$E$300,0)),"Found",IF(ISNUMBER(MATCH(D87,'July 27'!$F$2:$F$300,0)),"Found","Not Found")))</f>
        <v>Found</v>
      </c>
      <c r="AG87" s="33" t="str">
        <f>IF(ISNUMBER(MATCH(C87,'July 28'!$D$2:$D$300,0)),"Found",IF(ISNUMBER(MATCH(E87,'July 28'!$E$2:$E$300,0)),"Found",IF(ISNUMBER(MATCH(D87,'July 28'!$F$2:$F$300,0)),"Found","Not Found")))</f>
        <v>Found</v>
      </c>
      <c r="AH87" s="33" t="str">
        <f>IF(ISNUMBER(MATCH(C87,'July 29'!$D$2:$D$300,0)),"Found",IF(ISNUMBER(MATCH(E87,'July 29'!$E$2:$E$300,0)),"Found",IF(ISNUMBER(MATCH(D87,'July 29'!$F$2:$F$300,0)),"Found","Not Found")))</f>
        <v>Found</v>
      </c>
      <c r="AI87" s="71" t="str">
        <f>IF(ISNUMBER(MATCH(C87,'July 30'!$D$2:$D$300,0)),"Found",IF(ISNUMBER(MATCH(E87,'July 30'!$E$2:$E$300,0)),"Found",IF(ISNUMBER(MATCH(D87,'July 30'!$F$2:$F$300,0)),"Found","Not Found")))</f>
        <v>Found</v>
      </c>
      <c r="AJ87" s="33" t="str">
        <f>IF(ISNUMBER(MATCH(C87,'July 31'!$D$2:$D$300,0)),"Found",IF(ISNUMBER(MATCH(E87,'July 31'!$E$2:$E$300,0)),"Found",IF(ISNUMBER(MATCH(D87,'July 31'!$F$2:$F$300,0)),"Found","Not Found")))</f>
        <v>Not Found</v>
      </c>
      <c r="AK87" s="23">
        <f t="shared" si="1"/>
        <v>27</v>
      </c>
    </row>
    <row r="88" spans="1:37" x14ac:dyDescent="0.25">
      <c r="A88" s="33" t="s">
        <v>921</v>
      </c>
      <c r="B88" s="34" t="s">
        <v>922</v>
      </c>
      <c r="C88" s="29">
        <f>VLOOKUP(B88,'PKII Employee Details'!$A$2:$F$474,3,FALSE)</f>
        <v>727</v>
      </c>
      <c r="D88" s="35" t="str">
        <f>VLOOKUP(B88,'PKII Employee Details'!$A$2:$F$474,4,FALSE)</f>
        <v>Sosa</v>
      </c>
      <c r="E88" s="35" t="str">
        <f>VLOOKUP(B88,'PKII Employee Details'!$A$2:$F$474,5,FALSE)</f>
        <v>Roncemer</v>
      </c>
      <c r="F88" s="71" t="str">
        <f>IF(ISNUMBER(MATCH(C88,'July 1'!$D$2:$D$300,0)),"Found",IF(ISNUMBER(MATCH(E88,'July 1'!$E$2:$E$300,0)),"Found",IF(ISNUMBER(MATCH(D88,'July 1'!$F$2:$F$300,0)),"Found","Not Found")))</f>
        <v>Not Found</v>
      </c>
      <c r="G88" s="33" t="str">
        <f>IF(ISNUMBER(MATCH(C88,'July 2'!$D$2:$D$300,0)),"Found",IF(ISNUMBER(MATCH(E88,'July 2'!$E$2:$E$300,0)),"Found",IF(ISNUMBER(MATCH(D88,'July 2'!$F$2:$F$300,0)),"Found","Not Found")))</f>
        <v>Not Found</v>
      </c>
      <c r="H88" s="33" t="str">
        <f>IF(ISNUMBER(MATCH(C88,'July 3'!$D$2:$D$300,0)),"Found",IF(ISNUMBER(MATCH(E88,'July 3'!$E$2:$E$300,0)),"Found",IF(ISNUMBER(MATCH(D88,'July 3'!$F$2:$F$300,0)),"Found","Not Found")))</f>
        <v>Not Found</v>
      </c>
      <c r="I88" s="33" t="str">
        <f>IF(ISNUMBER(MATCH(C88,'July 4'!$D$2:$D$300,0)),"Found",IF(ISNUMBER(MATCH(E88,'July 4'!$E$2:$E$300,0)),"Found",IF(ISNUMBER(MATCH(D88,'July 4'!$F$2:$F$300,0)),"Found","Not Found")))</f>
        <v>Not Found</v>
      </c>
      <c r="J88" s="33" t="str">
        <f>IF(ISNUMBER(MATCH(C88,'July 5'!$D$2:$D$300,0)),"Found",IF(ISNUMBER(MATCH(E88,'July 5'!$E$2:$E$300,0)),"Found",IF(ISNUMBER(MATCH(D88,'July 5'!$F$2:$F$300,0)),"Found","Not Found")))</f>
        <v>Not Found</v>
      </c>
      <c r="K88" s="33" t="str">
        <f>IF(ISNUMBER(MATCH(C88,'July 6'!$D$2:$D$300,0)),"Found",IF(ISNUMBER(MATCH(E88,'July 6'!$E$2:$E$300,0)),"Found",IF(ISNUMBER(MATCH(D88,'July 6'!$F$2:$F$300,0)),"Found","Not Found")))</f>
        <v>Not Found</v>
      </c>
      <c r="L88" s="33" t="str">
        <f>IF(ISNUMBER(MATCH(C88,'July 7'!$D$2:$D$300,0)),"Found",IF(ISNUMBER(MATCH(E88,'July 7'!$E$2:$E$300,0)),"Found",IF(ISNUMBER(MATCH(D88,'July 7'!$F$2:$F$300,0)),"Found","Not Found")))</f>
        <v>Not Found</v>
      </c>
      <c r="M88" s="33" t="str">
        <f>IF(ISNUMBER(MATCH(C88,'July 8'!$D$2:$D$300,0)),"Found",IF(ISNUMBER(MATCH(E88,'July 8'!$E$2:$E$300,0)),"Found",IF(ISNUMBER(MATCH(D88,'July 8'!$F$2:$F$300,0)),"Found","Not Found")))</f>
        <v>Not Found</v>
      </c>
      <c r="N88" s="33" t="str">
        <f>IF(ISNUMBER(MATCH(C88,'July 9'!$D$2:$D$300,0)),"Found",IF(ISNUMBER(MATCH(E88,'July 9'!$E$2:$E$300,0)),"Found",IF(ISNUMBER(MATCH(D88,'July 9'!$F$2:$F$300,0)),"Found","Not Found")))</f>
        <v>Not Found</v>
      </c>
      <c r="O88" s="33" t="str">
        <f>IF(ISNUMBER(MATCH(C88,'July 10'!$D$2:$D$300,0)),"Found",IF(ISNUMBER(MATCH(E88,'July 10'!$E$2:$E$300,0)),"Found",IF(ISNUMBER(MATCH(D88,'July 10'!$F$2:$F$300,0)),"Found","Not Found")))</f>
        <v>Not Found</v>
      </c>
      <c r="P88" s="33" t="str">
        <f>IF(ISNUMBER(MATCH(C88,'July 11'!$D$2:$D$300,0)),"Found",IF(ISNUMBER(MATCH(E88,'July 11'!$E$2:$E$300,0)),"Found",IF(ISNUMBER(MATCH(D88,'July 11'!$F$2:$F$300,0)),"Found","Not Found")))</f>
        <v>Not Found</v>
      </c>
      <c r="Q88" s="33" t="str">
        <f>IF(ISNUMBER(MATCH(C88,'July 12'!$D$2:$D$300,0)),"Found",IF(ISNUMBER(MATCH(E88,'July 12'!$E$2:$E$300,0)),"Found",IF(ISNUMBER(MATCH(D88,'July 12'!$F$2:$F$300,0)),"Found","Not Found")))</f>
        <v>Not Found</v>
      </c>
      <c r="R88" s="33" t="str">
        <f>IF(ISNUMBER(MATCH(C88,'July 13'!$D$2:$D$300,0)),"Found",IF(ISNUMBER(MATCH(E88,'July 13'!$E$2:$E$300,0)),"Found",IF(ISNUMBER(MATCH(D88,'July 13'!$F$2:$F$300,0)),"Found","Not Found")))</f>
        <v>Not Found</v>
      </c>
      <c r="S88" s="33" t="str">
        <f>IF(ISNUMBER(MATCH(C88,'July 14'!$D$2:$D$300,0)),"Found",IF(ISNUMBER(MATCH(E88,'July 14'!$E$2:$E$300,0)),"Found",IF(ISNUMBER(MATCH(D88,'July 14'!$F$2:$F$300,0)),"Found","Not Found")))</f>
        <v>Not Found</v>
      </c>
      <c r="T88" s="33" t="str">
        <f>IF(ISNUMBER(MATCH(C88,'July 15'!$D$2:$D$300,0)),"Found",IF(ISNUMBER(MATCH(E88,'July 15'!$E$2:$E$300,0)),"Found",IF(ISNUMBER(MATCH(D88,'July 15'!$F$2:$F$300,0)),"Found","Not Found")))</f>
        <v>Not Found</v>
      </c>
      <c r="U88" s="33" t="str">
        <f>IF(ISNUMBER(MATCH(C88,'July 16'!$D$2:$D$300,0)),"Found",IF(ISNUMBER(MATCH(E88,'July 16'!$E$2:$E$300,0)),"Found",IF(ISNUMBER(MATCH(D88,'July 16'!$F$2:$F$300,0)),"Found","Not Found")))</f>
        <v>Not Found</v>
      </c>
      <c r="V88" s="33" t="str">
        <f>IF(ISNUMBER(MATCH(C88,'July 17'!$D$2:$D$300,0)),"Found",IF(ISNUMBER(MATCH(E88,'July 17'!$E$2:$E$300,0)),"Found",IF(ISNUMBER(MATCH(D88,'July 17'!$F$2:$F$300,0)),"Found","Not Found")))</f>
        <v>Not Found</v>
      </c>
      <c r="W88" s="33" t="str">
        <f>IF(ISNUMBER(MATCH(C88,'July 18'!$D$2:$D$300,0)),"Found",IF(ISNUMBER(MATCH(E88,'July 18'!$E$2:$E$300,0)),"Found",IF(ISNUMBER(MATCH(D88,'July 18'!$F$2:$F$300,0)),"Found","Not Found")))</f>
        <v>Not Found</v>
      </c>
      <c r="X88" s="33" t="str">
        <f>IF(ISNUMBER(MATCH(C88,'July 19'!$D$2:$D$300,0)),"Found",IF(ISNUMBER(MATCH(E88,'July 19'!$E$2:$E$300,0)),"Found",IF(ISNUMBER(MATCH(D88,'July 19'!$F$2:$F$300,0)),"Found","Not Found")))</f>
        <v>Not Found</v>
      </c>
      <c r="Y88" s="33" t="str">
        <f>IF(ISNUMBER(MATCH(C88,'July 20'!$D$2:$D$300,0)),"Found",IF(ISNUMBER(MATCH(E88,'July 20'!$E$2:$E$300,0)),"Found",IF(ISNUMBER(MATCH(D88,'July 20'!$F$2:$F$300,0)),"Found","Not Found")))</f>
        <v>Not Found</v>
      </c>
      <c r="Z88" s="33" t="str">
        <f>IF(ISNUMBER(MATCH(C88,'July 21'!$D$2:$D$300,0)),"Found",IF(ISNUMBER(MATCH(E88,'July 21'!$E$2:$E$300,0)),"Found",IF(ISNUMBER(MATCH(D88,'July 21'!$F$2:$F$300,0)),"Found","Not Found")))</f>
        <v>Not Found</v>
      </c>
      <c r="AA88" s="33" t="str">
        <f>IF(ISNUMBER(MATCH(C88,'July 22'!$D$2:$D$300,0)),"Found",IF(ISNUMBER(MATCH(E88,'July 22'!$E$2:$E$300,0)),"Found",IF(ISNUMBER(MATCH(D88,'July 22'!$F$2:$F$300,0)),"Found","Not Found")))</f>
        <v>Not Found</v>
      </c>
      <c r="AB88" s="33" t="str">
        <f>IF(ISNUMBER(MATCH(C88,'July 23'!$D$2:$D$300,0)),"Found",IF(ISNUMBER(MATCH(E88,'July 23'!$E$2:$E$300,0)),"Found",IF(ISNUMBER(MATCH(D88,'July 23'!$F$2:$F$300,0)),"Found","Not Found")))</f>
        <v>Not Found</v>
      </c>
      <c r="AC88" s="33" t="str">
        <f>IF(ISNUMBER(MATCH(C88,'July 24'!$D$2:$D$300,0)),"Found",IF(ISNUMBER(MATCH(E88,'July 24'!$E$2:$E$300,0)),"Found",IF(ISNUMBER(MATCH(D88,'July 24'!$F$2:$F$300,0)),"Found","Not Found")))</f>
        <v>Not Found</v>
      </c>
      <c r="AD88" s="33" t="str">
        <f>IF(ISNUMBER(MATCH(C88,'July 25'!$D$2:$D$300,0)),"Found",IF(ISNUMBER(MATCH(E88,'July 25'!$E$2:$E$300,0)),"Found",IF(ISNUMBER(MATCH(D88,'July 25'!$F$2:$F$300,0)),"Found","Not Found")))</f>
        <v>Not Found</v>
      </c>
      <c r="AE88" s="33" t="str">
        <f>IF(ISNUMBER(MATCH(C88,'July 26'!$D$2:$D$300,0)),"Found",IF(ISNUMBER(MATCH(E88,'July 26'!$E$2:$E$300,0)),"Found",IF(ISNUMBER(MATCH(D88,'July 26'!$F$2:$F$300,0)),"Found","Not Found")))</f>
        <v>Not Found</v>
      </c>
      <c r="AF88" s="33" t="str">
        <f>IF(ISNUMBER(MATCH(C88,'July 27'!$D$2:$D$300,0)),"Found",IF(ISNUMBER(MATCH(E88,'July 27'!$E$2:$E$300,0)),"Found",IF(ISNUMBER(MATCH(D88,'July 27'!$F$2:$F$300,0)),"Found","Not Found")))</f>
        <v>Not Found</v>
      </c>
      <c r="AG88" s="33" t="str">
        <f>IF(ISNUMBER(MATCH(C88,'July 28'!$D$2:$D$300,0)),"Found",IF(ISNUMBER(MATCH(E88,'July 28'!$E$2:$E$300,0)),"Found",IF(ISNUMBER(MATCH(D88,'July 28'!$F$2:$F$300,0)),"Found","Not Found")))</f>
        <v>Not Found</v>
      </c>
      <c r="AH88" s="33" t="str">
        <f>IF(ISNUMBER(MATCH(C88,'July 29'!$D$2:$D$300,0)),"Found",IF(ISNUMBER(MATCH(E88,'July 29'!$E$2:$E$300,0)),"Found",IF(ISNUMBER(MATCH(D88,'July 29'!$F$2:$F$300,0)),"Found","Not Found")))</f>
        <v>Not Found</v>
      </c>
      <c r="AI88" s="71" t="str">
        <f>IF(ISNUMBER(MATCH(C88,'July 30'!$D$2:$D$300,0)),"Found",IF(ISNUMBER(MATCH(E88,'July 30'!$E$2:$E$300,0)),"Found",IF(ISNUMBER(MATCH(D88,'July 30'!$F$2:$F$300,0)),"Found","Not Found")))</f>
        <v>Not Found</v>
      </c>
      <c r="AJ88" s="33" t="str">
        <f>IF(ISNUMBER(MATCH(C88,'July 31'!$D$2:$D$300,0)),"Found",IF(ISNUMBER(MATCH(E88,'July 31'!$E$2:$E$300,0)),"Found",IF(ISNUMBER(MATCH(D88,'July 31'!$F$2:$F$300,0)),"Found","Not Found")))</f>
        <v>Not Found</v>
      </c>
      <c r="AK88" s="23">
        <f t="shared" si="1"/>
        <v>0</v>
      </c>
    </row>
    <row r="89" spans="1:37" x14ac:dyDescent="0.25">
      <c r="A89" s="33" t="s">
        <v>923</v>
      </c>
      <c r="B89" s="34" t="s">
        <v>924</v>
      </c>
      <c r="C89" s="29">
        <f>VLOOKUP(B89,'PKII Employee Details'!$A$2:$F$474,3,FALSE)</f>
        <v>635</v>
      </c>
      <c r="D89" s="35" t="str">
        <f>VLOOKUP(B89,'PKII Employee Details'!$A$2:$F$474,4,FALSE)</f>
        <v>Tabeta</v>
      </c>
      <c r="E89" s="35" t="str">
        <f>VLOOKUP(B89,'PKII Employee Details'!$A$2:$F$474,5,FALSE)</f>
        <v>Gerald Joseph</v>
      </c>
      <c r="F89" s="71" t="str">
        <f>IF(ISNUMBER(MATCH(C89,'July 1'!$D$2:$D$300,0)),"Found",IF(ISNUMBER(MATCH(E89,'July 1'!$E$2:$E$300,0)),"Found",IF(ISNUMBER(MATCH(D89,'July 1'!$F$2:$F$300,0)),"Found","Not Found")))</f>
        <v>Found</v>
      </c>
      <c r="G89" s="33" t="str">
        <f>IF(ISNUMBER(MATCH(C89,'July 2'!$D$2:$D$300,0)),"Found",IF(ISNUMBER(MATCH(E89,'July 2'!$E$2:$E$300,0)),"Found",IF(ISNUMBER(MATCH(D89,'July 2'!$F$2:$F$300,0)),"Found","Not Found")))</f>
        <v>Found</v>
      </c>
      <c r="H89" s="33" t="str">
        <f>IF(ISNUMBER(MATCH(C89,'July 3'!$D$2:$D$300,0)),"Found",IF(ISNUMBER(MATCH(E89,'July 3'!$E$2:$E$300,0)),"Found",IF(ISNUMBER(MATCH(D89,'July 3'!$F$2:$F$300,0)),"Found","Not Found")))</f>
        <v>Found</v>
      </c>
      <c r="I89" s="33" t="str">
        <f>IF(ISNUMBER(MATCH(C89,'July 4'!$D$2:$D$300,0)),"Found",IF(ISNUMBER(MATCH(E89,'July 4'!$E$2:$E$300,0)),"Found",IF(ISNUMBER(MATCH(D89,'July 4'!$F$2:$F$300,0)),"Found","Not Found")))</f>
        <v>Found</v>
      </c>
      <c r="J89" s="33" t="str">
        <f>IF(ISNUMBER(MATCH(C89,'July 5'!$D$2:$D$300,0)),"Found",IF(ISNUMBER(MATCH(E89,'July 5'!$E$2:$E$300,0)),"Found",IF(ISNUMBER(MATCH(D89,'July 5'!$F$2:$F$300,0)),"Found","Not Found")))</f>
        <v>Found</v>
      </c>
      <c r="K89" s="33" t="str">
        <f>IF(ISNUMBER(MATCH(C89,'July 6'!$D$2:$D$300,0)),"Found",IF(ISNUMBER(MATCH(E89,'July 6'!$E$2:$E$300,0)),"Found",IF(ISNUMBER(MATCH(D89,'July 6'!$F$2:$F$300,0)),"Found","Not Found")))</f>
        <v>Found</v>
      </c>
      <c r="L89" s="33" t="str">
        <f>IF(ISNUMBER(MATCH(C89,'July 7'!$D$2:$D$300,0)),"Found",IF(ISNUMBER(MATCH(E89,'July 7'!$E$2:$E$300,0)),"Found",IF(ISNUMBER(MATCH(D89,'July 7'!$F$2:$F$300,0)),"Found","Not Found")))</f>
        <v>Found</v>
      </c>
      <c r="M89" s="33" t="str">
        <f>IF(ISNUMBER(MATCH(C89,'July 8'!$D$2:$D$300,0)),"Found",IF(ISNUMBER(MATCH(E89,'July 8'!$E$2:$E$300,0)),"Found",IF(ISNUMBER(MATCH(D89,'July 8'!$F$2:$F$300,0)),"Found","Not Found")))</f>
        <v>Found</v>
      </c>
      <c r="N89" s="33" t="str">
        <f>IF(ISNUMBER(MATCH(C89,'July 9'!$D$2:$D$300,0)),"Found",IF(ISNUMBER(MATCH(E89,'July 9'!$E$2:$E$300,0)),"Found",IF(ISNUMBER(MATCH(D89,'July 9'!$F$2:$F$300,0)),"Found","Not Found")))</f>
        <v>Found</v>
      </c>
      <c r="O89" s="33" t="str">
        <f>IF(ISNUMBER(MATCH(C89,'July 10'!$D$2:$D$300,0)),"Found",IF(ISNUMBER(MATCH(E89,'July 10'!$E$2:$E$300,0)),"Found",IF(ISNUMBER(MATCH(D89,'July 10'!$F$2:$F$300,0)),"Found","Not Found")))</f>
        <v>Found</v>
      </c>
      <c r="P89" s="33" t="str">
        <f>IF(ISNUMBER(MATCH(C89,'July 11'!$D$2:$D$300,0)),"Found",IF(ISNUMBER(MATCH(E89,'July 11'!$E$2:$E$300,0)),"Found",IF(ISNUMBER(MATCH(D89,'July 11'!$F$2:$F$300,0)),"Found","Not Found")))</f>
        <v>Found</v>
      </c>
      <c r="Q89" s="33" t="str">
        <f>IF(ISNUMBER(MATCH(C89,'July 12'!$D$2:$D$300,0)),"Found",IF(ISNUMBER(MATCH(E89,'July 12'!$E$2:$E$300,0)),"Found",IF(ISNUMBER(MATCH(D89,'July 12'!$F$2:$F$300,0)),"Found","Not Found")))</f>
        <v>Found</v>
      </c>
      <c r="R89" s="33" t="str">
        <f>IF(ISNUMBER(MATCH(C89,'July 13'!$D$2:$D$300,0)),"Found",IF(ISNUMBER(MATCH(E89,'July 13'!$E$2:$E$300,0)),"Found",IF(ISNUMBER(MATCH(D89,'July 13'!$F$2:$F$300,0)),"Found","Not Found")))</f>
        <v>Found</v>
      </c>
      <c r="S89" s="33" t="str">
        <f>IF(ISNUMBER(MATCH(C89,'July 14'!$D$2:$D$300,0)),"Found",IF(ISNUMBER(MATCH(E89,'July 14'!$E$2:$E$300,0)),"Found",IF(ISNUMBER(MATCH(D89,'July 14'!$F$2:$F$300,0)),"Found","Not Found")))</f>
        <v>Found</v>
      </c>
      <c r="T89" s="33" t="str">
        <f>IF(ISNUMBER(MATCH(C89,'July 15'!$D$2:$D$300,0)),"Found",IF(ISNUMBER(MATCH(E89,'July 15'!$E$2:$E$300,0)),"Found",IF(ISNUMBER(MATCH(D89,'July 15'!$F$2:$F$300,0)),"Found","Not Found")))</f>
        <v>Not Found</v>
      </c>
      <c r="U89" s="33" t="str">
        <f>IF(ISNUMBER(MATCH(C89,'July 16'!$D$2:$D$300,0)),"Found",IF(ISNUMBER(MATCH(E89,'July 16'!$E$2:$E$300,0)),"Found",IF(ISNUMBER(MATCH(D89,'July 16'!$F$2:$F$300,0)),"Found","Not Found")))</f>
        <v>Found</v>
      </c>
      <c r="V89" s="33" t="str">
        <f>IF(ISNUMBER(MATCH(C89,'July 17'!$D$2:$D$300,0)),"Found",IF(ISNUMBER(MATCH(E89,'July 17'!$E$2:$E$300,0)),"Found",IF(ISNUMBER(MATCH(D89,'July 17'!$F$2:$F$300,0)),"Found","Not Found")))</f>
        <v>Found</v>
      </c>
      <c r="W89" s="33" t="str">
        <f>IF(ISNUMBER(MATCH(C89,'July 18'!$D$2:$D$300,0)),"Found",IF(ISNUMBER(MATCH(E89,'July 18'!$E$2:$E$300,0)),"Found",IF(ISNUMBER(MATCH(D89,'July 18'!$F$2:$F$300,0)),"Found","Not Found")))</f>
        <v>Found</v>
      </c>
      <c r="X89" s="33" t="str">
        <f>IF(ISNUMBER(MATCH(C89,'July 19'!$D$2:$D$300,0)),"Found",IF(ISNUMBER(MATCH(E89,'July 19'!$E$2:$E$300,0)),"Found",IF(ISNUMBER(MATCH(D89,'July 19'!$F$2:$F$300,0)),"Found","Not Found")))</f>
        <v>Found</v>
      </c>
      <c r="Y89" s="33" t="str">
        <f>IF(ISNUMBER(MATCH(C89,'July 20'!$D$2:$D$300,0)),"Found",IF(ISNUMBER(MATCH(E89,'July 20'!$E$2:$E$300,0)),"Found",IF(ISNUMBER(MATCH(D89,'July 20'!$F$2:$F$300,0)),"Found","Not Found")))</f>
        <v>Found</v>
      </c>
      <c r="Z89" s="33" t="str">
        <f>IF(ISNUMBER(MATCH(C89,'July 21'!$D$2:$D$300,0)),"Found",IF(ISNUMBER(MATCH(E89,'July 21'!$E$2:$E$300,0)),"Found",IF(ISNUMBER(MATCH(D89,'July 21'!$F$2:$F$300,0)),"Found","Not Found")))</f>
        <v>Found</v>
      </c>
      <c r="AA89" s="33" t="str">
        <f>IF(ISNUMBER(MATCH(C89,'July 22'!$D$2:$D$300,0)),"Found",IF(ISNUMBER(MATCH(E89,'July 22'!$E$2:$E$300,0)),"Found",IF(ISNUMBER(MATCH(D89,'July 22'!$F$2:$F$300,0)),"Found","Not Found")))</f>
        <v>Not Found</v>
      </c>
      <c r="AB89" s="33" t="str">
        <f>IF(ISNUMBER(MATCH(C89,'July 23'!$D$2:$D$300,0)),"Found",IF(ISNUMBER(MATCH(E89,'July 23'!$E$2:$E$300,0)),"Found",IF(ISNUMBER(MATCH(D89,'July 23'!$F$2:$F$300,0)),"Found","Not Found")))</f>
        <v>Found</v>
      </c>
      <c r="AC89" s="33" t="str">
        <f>IF(ISNUMBER(MATCH(C89,'July 24'!$D$2:$D$300,0)),"Found",IF(ISNUMBER(MATCH(E89,'July 24'!$E$2:$E$300,0)),"Found",IF(ISNUMBER(MATCH(D89,'July 24'!$F$2:$F$300,0)),"Found","Not Found")))</f>
        <v>Found</v>
      </c>
      <c r="AD89" s="33" t="str">
        <f>IF(ISNUMBER(MATCH(C89,'July 25'!$D$2:$D$300,0)),"Found",IF(ISNUMBER(MATCH(E89,'July 25'!$E$2:$E$300,0)),"Found",IF(ISNUMBER(MATCH(D89,'July 25'!$F$2:$F$300,0)),"Found","Not Found")))</f>
        <v>Found</v>
      </c>
      <c r="AE89" s="33" t="str">
        <f>IF(ISNUMBER(MATCH(C89,'July 26'!$D$2:$D$300,0)),"Found",IF(ISNUMBER(MATCH(E89,'July 26'!$E$2:$E$300,0)),"Found",IF(ISNUMBER(MATCH(D89,'July 26'!$F$2:$F$300,0)),"Found","Not Found")))</f>
        <v>Found</v>
      </c>
      <c r="AF89" s="33" t="str">
        <f>IF(ISNUMBER(MATCH(C89,'July 27'!$D$2:$D$300,0)),"Found",IF(ISNUMBER(MATCH(E89,'July 27'!$E$2:$E$300,0)),"Found",IF(ISNUMBER(MATCH(D89,'July 27'!$F$2:$F$300,0)),"Found","Not Found")))</f>
        <v>Found</v>
      </c>
      <c r="AG89" s="33" t="str">
        <f>IF(ISNUMBER(MATCH(C89,'July 28'!$D$2:$D$300,0)),"Found",IF(ISNUMBER(MATCH(E89,'July 28'!$E$2:$E$300,0)),"Found",IF(ISNUMBER(MATCH(D89,'July 28'!$F$2:$F$300,0)),"Found","Not Found")))</f>
        <v>Found</v>
      </c>
      <c r="AH89" s="33" t="str">
        <f>IF(ISNUMBER(MATCH(C89,'July 29'!$D$2:$D$300,0)),"Found",IF(ISNUMBER(MATCH(E89,'July 29'!$E$2:$E$300,0)),"Found",IF(ISNUMBER(MATCH(D89,'July 29'!$F$2:$F$300,0)),"Found","Not Found")))</f>
        <v>Found</v>
      </c>
      <c r="AI89" s="71" t="str">
        <f>IF(ISNUMBER(MATCH(C89,'July 30'!$D$2:$D$300,0)),"Found",IF(ISNUMBER(MATCH(E89,'July 30'!$E$2:$E$300,0)),"Found",IF(ISNUMBER(MATCH(D89,'July 30'!$F$2:$F$300,0)),"Found","Not Found")))</f>
        <v>Found</v>
      </c>
      <c r="AJ89" s="33" t="str">
        <f>IF(ISNUMBER(MATCH(C89,'July 31'!$D$2:$D$300,0)),"Found",IF(ISNUMBER(MATCH(E89,'July 31'!$E$2:$E$300,0)),"Found",IF(ISNUMBER(MATCH(D89,'July 31'!$F$2:$F$300,0)),"Found","Not Found")))</f>
        <v>Found</v>
      </c>
      <c r="AK89" s="23">
        <f t="shared" si="1"/>
        <v>29</v>
      </c>
    </row>
    <row r="90" spans="1:37" x14ac:dyDescent="0.25">
      <c r="A90" s="33" t="s">
        <v>925</v>
      </c>
      <c r="B90" s="34" t="s">
        <v>926</v>
      </c>
      <c r="C90" s="29">
        <f>VLOOKUP(B90,'PKII Employee Details'!$A$2:$F$474,3,FALSE)</f>
        <v>756</v>
      </c>
      <c r="D90" s="35" t="str">
        <f>VLOOKUP(B90,'PKII Employee Details'!$A$2:$F$474,4,FALSE)</f>
        <v>Tee</v>
      </c>
      <c r="E90" s="35" t="str">
        <f>VLOOKUP(B90,'PKII Employee Details'!$A$2:$F$474,5,FALSE)</f>
        <v>Jean Christopher</v>
      </c>
      <c r="F90" s="71" t="str">
        <f>IF(ISNUMBER(MATCH(C90,'July 1'!$D$2:$D$300,0)),"Found",IF(ISNUMBER(MATCH(E90,'July 1'!$E$2:$E$300,0)),"Found",IF(ISNUMBER(MATCH(D90,'July 1'!$F$2:$F$300,0)),"Found","Not Found")))</f>
        <v>Not Found</v>
      </c>
      <c r="G90" s="33" t="str">
        <f>IF(ISNUMBER(MATCH(C90,'July 2'!$D$2:$D$300,0)),"Found",IF(ISNUMBER(MATCH(E90,'July 2'!$E$2:$E$300,0)),"Found",IF(ISNUMBER(MATCH(D90,'July 2'!$F$2:$F$300,0)),"Found","Not Found")))</f>
        <v>Not Found</v>
      </c>
      <c r="H90" s="33" t="str">
        <f>IF(ISNUMBER(MATCH(C90,'July 3'!$D$2:$D$300,0)),"Found",IF(ISNUMBER(MATCH(E90,'July 3'!$E$2:$E$300,0)),"Found",IF(ISNUMBER(MATCH(D90,'July 3'!$F$2:$F$300,0)),"Found","Not Found")))</f>
        <v>Not Found</v>
      </c>
      <c r="I90" s="33" t="str">
        <f>IF(ISNUMBER(MATCH(C90,'July 4'!$D$2:$D$300,0)),"Found",IF(ISNUMBER(MATCH(E90,'July 4'!$E$2:$E$300,0)),"Found",IF(ISNUMBER(MATCH(D90,'July 4'!$F$2:$F$300,0)),"Found","Not Found")))</f>
        <v>Not Found</v>
      </c>
      <c r="J90" s="33" t="str">
        <f>IF(ISNUMBER(MATCH(C90,'July 5'!$D$2:$D$300,0)),"Found",IF(ISNUMBER(MATCH(E90,'July 5'!$E$2:$E$300,0)),"Found",IF(ISNUMBER(MATCH(D90,'July 5'!$F$2:$F$300,0)),"Found","Not Found")))</f>
        <v>Not Found</v>
      </c>
      <c r="K90" s="33" t="str">
        <f>IF(ISNUMBER(MATCH(C90,'July 6'!$D$2:$D$300,0)),"Found",IF(ISNUMBER(MATCH(E90,'July 6'!$E$2:$E$300,0)),"Found",IF(ISNUMBER(MATCH(D90,'July 6'!$F$2:$F$300,0)),"Found","Not Found")))</f>
        <v>Not Found</v>
      </c>
      <c r="L90" s="33" t="str">
        <f>IF(ISNUMBER(MATCH(C90,'July 7'!$D$2:$D$300,0)),"Found",IF(ISNUMBER(MATCH(E90,'July 7'!$E$2:$E$300,0)),"Found",IF(ISNUMBER(MATCH(D90,'July 7'!$F$2:$F$300,0)),"Found","Not Found")))</f>
        <v>Not Found</v>
      </c>
      <c r="M90" s="33" t="str">
        <f>IF(ISNUMBER(MATCH(C90,'July 8'!$D$2:$D$300,0)),"Found",IF(ISNUMBER(MATCH(E90,'July 8'!$E$2:$E$300,0)),"Found",IF(ISNUMBER(MATCH(D90,'July 8'!$F$2:$F$300,0)),"Found","Not Found")))</f>
        <v>Not Found</v>
      </c>
      <c r="N90" s="33" t="str">
        <f>IF(ISNUMBER(MATCH(C90,'July 9'!$D$2:$D$300,0)),"Found",IF(ISNUMBER(MATCH(E90,'July 9'!$E$2:$E$300,0)),"Found",IF(ISNUMBER(MATCH(D90,'July 9'!$F$2:$F$300,0)),"Found","Not Found")))</f>
        <v>Not Found</v>
      </c>
      <c r="O90" s="33" t="str">
        <f>IF(ISNUMBER(MATCH(C90,'July 10'!$D$2:$D$300,0)),"Found",IF(ISNUMBER(MATCH(E90,'July 10'!$E$2:$E$300,0)),"Found",IF(ISNUMBER(MATCH(D90,'July 10'!$F$2:$F$300,0)),"Found","Not Found")))</f>
        <v>Not Found</v>
      </c>
      <c r="P90" s="33" t="str">
        <f>IF(ISNUMBER(MATCH(C90,'July 11'!$D$2:$D$300,0)),"Found",IF(ISNUMBER(MATCH(E90,'July 11'!$E$2:$E$300,0)),"Found",IF(ISNUMBER(MATCH(D90,'July 11'!$F$2:$F$300,0)),"Found","Not Found")))</f>
        <v>Not Found</v>
      </c>
      <c r="Q90" s="33" t="str">
        <f>IF(ISNUMBER(MATCH(C90,'July 12'!$D$2:$D$300,0)),"Found",IF(ISNUMBER(MATCH(E90,'July 12'!$E$2:$E$300,0)),"Found",IF(ISNUMBER(MATCH(D90,'July 12'!$F$2:$F$300,0)),"Found","Not Found")))</f>
        <v>Not Found</v>
      </c>
      <c r="R90" s="33" t="str">
        <f>IF(ISNUMBER(MATCH(C90,'July 13'!$D$2:$D$300,0)),"Found",IF(ISNUMBER(MATCH(E90,'July 13'!$E$2:$E$300,0)),"Found",IF(ISNUMBER(MATCH(D90,'July 13'!$F$2:$F$300,0)),"Found","Not Found")))</f>
        <v>Not Found</v>
      </c>
      <c r="S90" s="33" t="str">
        <f>IF(ISNUMBER(MATCH(C90,'July 14'!$D$2:$D$300,0)),"Found",IF(ISNUMBER(MATCH(E90,'July 14'!$E$2:$E$300,0)),"Found",IF(ISNUMBER(MATCH(D90,'July 14'!$F$2:$F$300,0)),"Found","Not Found")))</f>
        <v>Not Found</v>
      </c>
      <c r="T90" s="33" t="str">
        <f>IF(ISNUMBER(MATCH(C90,'July 15'!$D$2:$D$300,0)),"Found",IF(ISNUMBER(MATCH(E90,'July 15'!$E$2:$E$300,0)),"Found",IF(ISNUMBER(MATCH(D90,'July 15'!$F$2:$F$300,0)),"Found","Not Found")))</f>
        <v>Not Found</v>
      </c>
      <c r="U90" s="33" t="str">
        <f>IF(ISNUMBER(MATCH(C90,'July 16'!$D$2:$D$300,0)),"Found",IF(ISNUMBER(MATCH(E90,'July 16'!$E$2:$E$300,0)),"Found",IF(ISNUMBER(MATCH(D90,'July 16'!$F$2:$F$300,0)),"Found","Not Found")))</f>
        <v>Not Found</v>
      </c>
      <c r="V90" s="33" t="str">
        <f>IF(ISNUMBER(MATCH(C90,'July 17'!$D$2:$D$300,0)),"Found",IF(ISNUMBER(MATCH(E90,'July 17'!$E$2:$E$300,0)),"Found",IF(ISNUMBER(MATCH(D90,'July 17'!$F$2:$F$300,0)),"Found","Not Found")))</f>
        <v>Not Found</v>
      </c>
      <c r="W90" s="33" t="str">
        <f>IF(ISNUMBER(MATCH(C90,'July 18'!$D$2:$D$300,0)),"Found",IF(ISNUMBER(MATCH(E90,'July 18'!$E$2:$E$300,0)),"Found",IF(ISNUMBER(MATCH(D90,'July 18'!$F$2:$F$300,0)),"Found","Not Found")))</f>
        <v>Not Found</v>
      </c>
      <c r="X90" s="33" t="str">
        <f>IF(ISNUMBER(MATCH(C90,'July 19'!$D$2:$D$300,0)),"Found",IF(ISNUMBER(MATCH(E90,'July 19'!$E$2:$E$300,0)),"Found",IF(ISNUMBER(MATCH(D90,'July 19'!$F$2:$F$300,0)),"Found","Not Found")))</f>
        <v>Not Found</v>
      </c>
      <c r="Y90" s="33" t="str">
        <f>IF(ISNUMBER(MATCH(C90,'July 20'!$D$2:$D$300,0)),"Found",IF(ISNUMBER(MATCH(E90,'July 20'!$E$2:$E$300,0)),"Found",IF(ISNUMBER(MATCH(D90,'July 20'!$F$2:$F$300,0)),"Found","Not Found")))</f>
        <v>Not Found</v>
      </c>
      <c r="Z90" s="33" t="str">
        <f>IF(ISNUMBER(MATCH(C90,'July 21'!$D$2:$D$300,0)),"Found",IF(ISNUMBER(MATCH(E90,'July 21'!$E$2:$E$300,0)),"Found",IF(ISNUMBER(MATCH(D90,'July 21'!$F$2:$F$300,0)),"Found","Not Found")))</f>
        <v>Not Found</v>
      </c>
      <c r="AA90" s="33" t="str">
        <f>IF(ISNUMBER(MATCH(C90,'July 22'!$D$2:$D$300,0)),"Found",IF(ISNUMBER(MATCH(E90,'July 22'!$E$2:$E$300,0)),"Found",IF(ISNUMBER(MATCH(D90,'July 22'!$F$2:$F$300,0)),"Found","Not Found")))</f>
        <v>Not Found</v>
      </c>
      <c r="AB90" s="33" t="str">
        <f>IF(ISNUMBER(MATCH(C90,'July 23'!$D$2:$D$300,0)),"Found",IF(ISNUMBER(MATCH(E90,'July 23'!$E$2:$E$300,0)),"Found",IF(ISNUMBER(MATCH(D90,'July 23'!$F$2:$F$300,0)),"Found","Not Found")))</f>
        <v>Not Found</v>
      </c>
      <c r="AC90" s="33" t="str">
        <f>IF(ISNUMBER(MATCH(C90,'July 24'!$D$2:$D$300,0)),"Found",IF(ISNUMBER(MATCH(E90,'July 24'!$E$2:$E$300,0)),"Found",IF(ISNUMBER(MATCH(D90,'July 24'!$F$2:$F$300,0)),"Found","Not Found")))</f>
        <v>Found</v>
      </c>
      <c r="AD90" s="33" t="str">
        <f>IF(ISNUMBER(MATCH(C90,'July 25'!$D$2:$D$300,0)),"Found",IF(ISNUMBER(MATCH(E90,'July 25'!$E$2:$E$300,0)),"Found",IF(ISNUMBER(MATCH(D90,'July 25'!$F$2:$F$300,0)),"Found","Not Found")))</f>
        <v>Not Found</v>
      </c>
      <c r="AE90" s="33" t="str">
        <f>IF(ISNUMBER(MATCH(C90,'July 26'!$D$2:$D$300,0)),"Found",IF(ISNUMBER(MATCH(E90,'July 26'!$E$2:$E$300,0)),"Found",IF(ISNUMBER(MATCH(D90,'July 26'!$F$2:$F$300,0)),"Found","Not Found")))</f>
        <v>Not Found</v>
      </c>
      <c r="AF90" s="33" t="str">
        <f>IF(ISNUMBER(MATCH(C90,'July 27'!$D$2:$D$300,0)),"Found",IF(ISNUMBER(MATCH(E90,'July 27'!$E$2:$E$300,0)),"Found",IF(ISNUMBER(MATCH(D90,'July 27'!$F$2:$F$300,0)),"Found","Not Found")))</f>
        <v>Not Found</v>
      </c>
      <c r="AG90" s="33" t="str">
        <f>IF(ISNUMBER(MATCH(C90,'July 28'!$D$2:$D$300,0)),"Found",IF(ISNUMBER(MATCH(E90,'July 28'!$E$2:$E$300,0)),"Found",IF(ISNUMBER(MATCH(D90,'July 28'!$F$2:$F$300,0)),"Found","Not Found")))</f>
        <v>Not Found</v>
      </c>
      <c r="AH90" s="33" t="str">
        <f>IF(ISNUMBER(MATCH(C90,'July 29'!$D$2:$D$300,0)),"Found",IF(ISNUMBER(MATCH(E90,'July 29'!$E$2:$E$300,0)),"Found",IF(ISNUMBER(MATCH(D90,'July 29'!$F$2:$F$300,0)),"Found","Not Found")))</f>
        <v>Found</v>
      </c>
      <c r="AI90" s="71" t="str">
        <f>IF(ISNUMBER(MATCH(C90,'July 30'!$D$2:$D$300,0)),"Found",IF(ISNUMBER(MATCH(E90,'July 30'!$E$2:$E$300,0)),"Found",IF(ISNUMBER(MATCH(D90,'July 30'!$F$2:$F$300,0)),"Found","Not Found")))</f>
        <v>Not Found</v>
      </c>
      <c r="AJ90" s="33" t="str">
        <f>IF(ISNUMBER(MATCH(C90,'July 31'!$D$2:$D$300,0)),"Found",IF(ISNUMBER(MATCH(E90,'July 31'!$E$2:$E$300,0)),"Found",IF(ISNUMBER(MATCH(D90,'July 31'!$F$2:$F$300,0)),"Found","Not Found")))</f>
        <v>Not Found</v>
      </c>
      <c r="AK90" s="23">
        <f t="shared" si="1"/>
        <v>2</v>
      </c>
    </row>
    <row r="91" spans="1:37" x14ac:dyDescent="0.25">
      <c r="A91" s="33" t="s">
        <v>927</v>
      </c>
      <c r="B91" s="34" t="s">
        <v>928</v>
      </c>
      <c r="C91" s="29">
        <f>VLOOKUP(B91,'PKII Employee Details'!$A$2:$F$474,3,FALSE)</f>
        <v>554</v>
      </c>
      <c r="D91" s="35" t="str">
        <f>VLOOKUP(B91,'PKII Employee Details'!$A$2:$F$474,4,FALSE)</f>
        <v>Tolentino</v>
      </c>
      <c r="E91" s="35" t="str">
        <f>VLOOKUP(B91,'PKII Employee Details'!$A$2:$F$474,5,FALSE)</f>
        <v>Mark</v>
      </c>
      <c r="F91" s="71" t="str">
        <f>IF(ISNUMBER(MATCH(C91,'July 1'!$D$2:$D$300,0)),"Found",IF(ISNUMBER(MATCH(E91,'July 1'!$E$2:$E$300,0)),"Found",IF(ISNUMBER(MATCH(D91,'July 1'!$F$2:$F$300,0)),"Found","Not Found")))</f>
        <v>Found</v>
      </c>
      <c r="G91" s="33" t="str">
        <f>IF(ISNUMBER(MATCH(C91,'July 2'!$D$2:$D$300,0)),"Found",IF(ISNUMBER(MATCH(E91,'July 2'!$E$2:$E$300,0)),"Found",IF(ISNUMBER(MATCH(D91,'July 2'!$F$2:$F$300,0)),"Found","Not Found")))</f>
        <v>Found</v>
      </c>
      <c r="H91" s="33" t="str">
        <f>IF(ISNUMBER(MATCH(C91,'July 3'!$D$2:$D$300,0)),"Found",IF(ISNUMBER(MATCH(E91,'July 3'!$E$2:$E$300,0)),"Found",IF(ISNUMBER(MATCH(D91,'July 3'!$F$2:$F$300,0)),"Found","Not Found")))</f>
        <v>Found</v>
      </c>
      <c r="I91" s="33" t="str">
        <f>IF(ISNUMBER(MATCH(C91,'July 4'!$D$2:$D$300,0)),"Found",IF(ISNUMBER(MATCH(E91,'July 4'!$E$2:$E$300,0)),"Found",IF(ISNUMBER(MATCH(D91,'July 4'!$F$2:$F$300,0)),"Found","Not Found")))</f>
        <v>Not Found</v>
      </c>
      <c r="J91" s="33" t="str">
        <f>IF(ISNUMBER(MATCH(C91,'July 5'!$D$2:$D$300,0)),"Found",IF(ISNUMBER(MATCH(E91,'July 5'!$E$2:$E$300,0)),"Found",IF(ISNUMBER(MATCH(D91,'July 5'!$F$2:$F$300,0)),"Found","Not Found")))</f>
        <v>Found</v>
      </c>
      <c r="K91" s="33" t="str">
        <f>IF(ISNUMBER(MATCH(C91,'July 6'!$D$2:$D$300,0)),"Found",IF(ISNUMBER(MATCH(E91,'July 6'!$E$2:$E$300,0)),"Found",IF(ISNUMBER(MATCH(D91,'July 6'!$F$2:$F$300,0)),"Found","Not Found")))</f>
        <v>Found</v>
      </c>
      <c r="L91" s="33" t="str">
        <f>IF(ISNUMBER(MATCH(C91,'July 7'!$D$2:$D$300,0)),"Found",IF(ISNUMBER(MATCH(E91,'July 7'!$E$2:$E$300,0)),"Found",IF(ISNUMBER(MATCH(D91,'July 7'!$F$2:$F$300,0)),"Found","Not Found")))</f>
        <v>Not Found</v>
      </c>
      <c r="M91" s="33" t="str">
        <f>IF(ISNUMBER(MATCH(C91,'July 8'!$D$2:$D$300,0)),"Found",IF(ISNUMBER(MATCH(E91,'July 8'!$E$2:$E$300,0)),"Found",IF(ISNUMBER(MATCH(D91,'July 8'!$F$2:$F$300,0)),"Found","Not Found")))</f>
        <v>Found</v>
      </c>
      <c r="N91" s="33" t="str">
        <f>IF(ISNUMBER(MATCH(C91,'July 9'!$D$2:$D$300,0)),"Found",IF(ISNUMBER(MATCH(E91,'July 9'!$E$2:$E$300,0)),"Found",IF(ISNUMBER(MATCH(D91,'July 9'!$F$2:$F$300,0)),"Found","Not Found")))</f>
        <v>Not Found</v>
      </c>
      <c r="O91" s="33" t="str">
        <f>IF(ISNUMBER(MATCH(C91,'July 10'!$D$2:$D$300,0)),"Found",IF(ISNUMBER(MATCH(E91,'July 10'!$E$2:$E$300,0)),"Found",IF(ISNUMBER(MATCH(D91,'July 10'!$F$2:$F$300,0)),"Found","Not Found")))</f>
        <v>Found</v>
      </c>
      <c r="P91" s="33" t="str">
        <f>IF(ISNUMBER(MATCH(C91,'July 11'!$D$2:$D$300,0)),"Found",IF(ISNUMBER(MATCH(E91,'July 11'!$E$2:$E$300,0)),"Found",IF(ISNUMBER(MATCH(D91,'July 11'!$F$2:$F$300,0)),"Found","Not Found")))</f>
        <v>Not Found</v>
      </c>
      <c r="Q91" s="33" t="str">
        <f>IF(ISNUMBER(MATCH(C91,'July 12'!$D$2:$D$300,0)),"Found",IF(ISNUMBER(MATCH(E91,'July 12'!$E$2:$E$300,0)),"Found",IF(ISNUMBER(MATCH(D91,'July 12'!$F$2:$F$300,0)),"Found","Not Found")))</f>
        <v>Not Found</v>
      </c>
      <c r="R91" s="33" t="str">
        <f>IF(ISNUMBER(MATCH(C91,'July 13'!$D$2:$D$300,0)),"Found",IF(ISNUMBER(MATCH(E91,'July 13'!$E$2:$E$300,0)),"Found",IF(ISNUMBER(MATCH(D91,'July 13'!$F$2:$F$300,0)),"Found","Not Found")))</f>
        <v>Found</v>
      </c>
      <c r="S91" s="33" t="str">
        <f>IF(ISNUMBER(MATCH(C91,'July 14'!$D$2:$D$300,0)),"Found",IF(ISNUMBER(MATCH(E91,'July 14'!$E$2:$E$300,0)),"Found",IF(ISNUMBER(MATCH(D91,'July 14'!$F$2:$F$300,0)),"Found","Not Found")))</f>
        <v>Not Found</v>
      </c>
      <c r="T91" s="33" t="str">
        <f>IF(ISNUMBER(MATCH(C91,'July 15'!$D$2:$D$300,0)),"Found",IF(ISNUMBER(MATCH(E91,'July 15'!$E$2:$E$300,0)),"Found",IF(ISNUMBER(MATCH(D91,'July 15'!$F$2:$F$300,0)),"Found","Not Found")))</f>
        <v>Found</v>
      </c>
      <c r="U91" s="33" t="str">
        <f>IF(ISNUMBER(MATCH(C91,'July 16'!$D$2:$D$300,0)),"Found",IF(ISNUMBER(MATCH(E91,'July 16'!$E$2:$E$300,0)),"Found",IF(ISNUMBER(MATCH(D91,'July 16'!$F$2:$F$300,0)),"Found","Not Found")))</f>
        <v>Not Found</v>
      </c>
      <c r="V91" s="33" t="str">
        <f>IF(ISNUMBER(MATCH(C91,'July 17'!$D$2:$D$300,0)),"Found",IF(ISNUMBER(MATCH(E91,'July 17'!$E$2:$E$300,0)),"Found",IF(ISNUMBER(MATCH(D91,'July 17'!$F$2:$F$300,0)),"Found","Not Found")))</f>
        <v>Not Found</v>
      </c>
      <c r="W91" s="33" t="str">
        <f>IF(ISNUMBER(MATCH(C91,'July 18'!$D$2:$D$300,0)),"Found",IF(ISNUMBER(MATCH(E91,'July 18'!$E$2:$E$300,0)),"Found",IF(ISNUMBER(MATCH(D91,'July 18'!$F$2:$F$300,0)),"Found","Not Found")))</f>
        <v>Not Found</v>
      </c>
      <c r="X91" s="33" t="str">
        <f>IF(ISNUMBER(MATCH(C91,'July 19'!$D$2:$D$300,0)),"Found",IF(ISNUMBER(MATCH(E91,'July 19'!$E$2:$E$300,0)),"Found",IF(ISNUMBER(MATCH(D91,'July 19'!$F$2:$F$300,0)),"Found","Not Found")))</f>
        <v>Not Found</v>
      </c>
      <c r="Y91" s="33" t="str">
        <f>IF(ISNUMBER(MATCH(C91,'July 20'!$D$2:$D$300,0)),"Found",IF(ISNUMBER(MATCH(E91,'July 20'!$E$2:$E$300,0)),"Found",IF(ISNUMBER(MATCH(D91,'July 20'!$F$2:$F$300,0)),"Found","Not Found")))</f>
        <v>Not Found</v>
      </c>
      <c r="Z91" s="33" t="str">
        <f>IF(ISNUMBER(MATCH(C91,'July 21'!$D$2:$D$300,0)),"Found",IF(ISNUMBER(MATCH(E91,'July 21'!$E$2:$E$300,0)),"Found",IF(ISNUMBER(MATCH(D91,'July 21'!$F$2:$F$300,0)),"Found","Not Found")))</f>
        <v>Not Found</v>
      </c>
      <c r="AA91" s="33" t="str">
        <f>IF(ISNUMBER(MATCH(C91,'July 22'!$D$2:$D$300,0)),"Found",IF(ISNUMBER(MATCH(E91,'July 22'!$E$2:$E$300,0)),"Found",IF(ISNUMBER(MATCH(D91,'July 22'!$F$2:$F$300,0)),"Found","Not Found")))</f>
        <v>Found</v>
      </c>
      <c r="AB91" s="33" t="str">
        <f>IF(ISNUMBER(MATCH(C91,'July 23'!$D$2:$D$300,0)),"Found",IF(ISNUMBER(MATCH(E91,'July 23'!$E$2:$E$300,0)),"Found",IF(ISNUMBER(MATCH(D91,'July 23'!$F$2:$F$300,0)),"Found","Not Found")))</f>
        <v>Not Found</v>
      </c>
      <c r="AC91" s="33" t="str">
        <f>IF(ISNUMBER(MATCH(C91,'July 24'!$D$2:$D$300,0)),"Found",IF(ISNUMBER(MATCH(E91,'July 24'!$E$2:$E$300,0)),"Found",IF(ISNUMBER(MATCH(D91,'July 24'!$F$2:$F$300,0)),"Found","Not Found")))</f>
        <v>Found</v>
      </c>
      <c r="AD91" s="33" t="str">
        <f>IF(ISNUMBER(MATCH(C91,'July 25'!$D$2:$D$300,0)),"Found",IF(ISNUMBER(MATCH(E91,'July 25'!$E$2:$E$300,0)),"Found",IF(ISNUMBER(MATCH(D91,'July 25'!$F$2:$F$300,0)),"Found","Not Found")))</f>
        <v>Not Found</v>
      </c>
      <c r="AE91" s="33" t="str">
        <f>IF(ISNUMBER(MATCH(C91,'July 26'!$D$2:$D$300,0)),"Found",IF(ISNUMBER(MATCH(E91,'July 26'!$E$2:$E$300,0)),"Found",IF(ISNUMBER(MATCH(D91,'July 26'!$F$2:$F$300,0)),"Found","Not Found")))</f>
        <v>Found</v>
      </c>
      <c r="AF91" s="33" t="str">
        <f>IF(ISNUMBER(MATCH(C91,'July 27'!$D$2:$D$300,0)),"Found",IF(ISNUMBER(MATCH(E91,'July 27'!$E$2:$E$300,0)),"Found",IF(ISNUMBER(MATCH(D91,'July 27'!$F$2:$F$300,0)),"Found","Not Found")))</f>
        <v>Found</v>
      </c>
      <c r="AG91" s="33" t="str">
        <f>IF(ISNUMBER(MATCH(C91,'July 28'!$D$2:$D$300,0)),"Found",IF(ISNUMBER(MATCH(E91,'July 28'!$E$2:$E$300,0)),"Found",IF(ISNUMBER(MATCH(D91,'July 28'!$F$2:$F$300,0)),"Found","Not Found")))</f>
        <v>Not Found</v>
      </c>
      <c r="AH91" s="33" t="str">
        <f>IF(ISNUMBER(MATCH(C91,'July 29'!$D$2:$D$300,0)),"Found",IF(ISNUMBER(MATCH(E91,'July 29'!$E$2:$E$300,0)),"Found",IF(ISNUMBER(MATCH(D91,'July 29'!$F$2:$F$300,0)),"Found","Not Found")))</f>
        <v>Not Found</v>
      </c>
      <c r="AI91" s="71" t="str">
        <f>IF(ISNUMBER(MATCH(C91,'July 30'!$D$2:$D$300,0)),"Found",IF(ISNUMBER(MATCH(E91,'July 30'!$E$2:$E$300,0)),"Found",IF(ISNUMBER(MATCH(D91,'July 30'!$F$2:$F$300,0)),"Found","Not Found")))</f>
        <v>Not Found</v>
      </c>
      <c r="AJ91" s="33" t="str">
        <f>IF(ISNUMBER(MATCH(C91,'July 31'!$D$2:$D$300,0)),"Found",IF(ISNUMBER(MATCH(E91,'July 31'!$E$2:$E$300,0)),"Found",IF(ISNUMBER(MATCH(D91,'July 31'!$F$2:$F$300,0)),"Found","Not Found")))</f>
        <v>Not Found</v>
      </c>
      <c r="AK91" s="23">
        <f t="shared" si="1"/>
        <v>13</v>
      </c>
    </row>
    <row r="92" spans="1:37" x14ac:dyDescent="0.25">
      <c r="A92" s="33" t="s">
        <v>929</v>
      </c>
      <c r="B92" s="34" t="s">
        <v>930</v>
      </c>
      <c r="C92" s="29">
        <f>VLOOKUP(B92,'PKII Employee Details'!$A$2:$F$474,3,FALSE)</f>
        <v>669</v>
      </c>
      <c r="D92" s="35" t="str">
        <f>VLOOKUP(B92,'PKII Employee Details'!$A$2:$F$474,4,FALSE)</f>
        <v>Tugublimas</v>
      </c>
      <c r="E92" s="35" t="str">
        <f>VLOOKUP(B92,'PKII Employee Details'!$A$2:$F$474,5,FALSE)</f>
        <v>Arlene</v>
      </c>
      <c r="F92" s="71" t="str">
        <f>IF(ISNUMBER(MATCH(C92,'July 1'!$D$2:$D$300,0)),"Found",IF(ISNUMBER(MATCH(E92,'July 1'!$E$2:$E$300,0)),"Found",IF(ISNUMBER(MATCH(D92,'July 1'!$F$2:$F$300,0)),"Found","Not Found")))</f>
        <v>Found</v>
      </c>
      <c r="G92" s="33" t="str">
        <f>IF(ISNUMBER(MATCH(C92,'July 2'!$D$2:$D$300,0)),"Found",IF(ISNUMBER(MATCH(E92,'July 2'!$E$2:$E$300,0)),"Found",IF(ISNUMBER(MATCH(D92,'July 2'!$F$2:$F$300,0)),"Found","Not Found")))</f>
        <v>Found</v>
      </c>
      <c r="H92" s="33" t="str">
        <f>IF(ISNUMBER(MATCH(C92,'July 3'!$D$2:$D$300,0)),"Found",IF(ISNUMBER(MATCH(E92,'July 3'!$E$2:$E$300,0)),"Found",IF(ISNUMBER(MATCH(D92,'July 3'!$F$2:$F$300,0)),"Found","Not Found")))</f>
        <v>Found</v>
      </c>
      <c r="I92" s="33" t="str">
        <f>IF(ISNUMBER(MATCH(C92,'July 4'!$D$2:$D$300,0)),"Found",IF(ISNUMBER(MATCH(E92,'July 4'!$E$2:$E$300,0)),"Found",IF(ISNUMBER(MATCH(D92,'July 4'!$F$2:$F$300,0)),"Found","Not Found")))</f>
        <v>Not Found</v>
      </c>
      <c r="J92" s="33" t="str">
        <f>IF(ISNUMBER(MATCH(C92,'July 5'!$D$2:$D$300,0)),"Found",IF(ISNUMBER(MATCH(E92,'July 5'!$E$2:$E$300,0)),"Found",IF(ISNUMBER(MATCH(D92,'July 5'!$F$2:$F$300,0)),"Found","Not Found")))</f>
        <v>Found</v>
      </c>
      <c r="K92" s="33" t="str">
        <f>IF(ISNUMBER(MATCH(C92,'July 6'!$D$2:$D$300,0)),"Found",IF(ISNUMBER(MATCH(E92,'July 6'!$E$2:$E$300,0)),"Found",IF(ISNUMBER(MATCH(D92,'July 6'!$F$2:$F$300,0)),"Found","Not Found")))</f>
        <v>Found</v>
      </c>
      <c r="L92" s="33" t="str">
        <f>IF(ISNUMBER(MATCH(C92,'July 7'!$D$2:$D$300,0)),"Found",IF(ISNUMBER(MATCH(E92,'July 7'!$E$2:$E$300,0)),"Found",IF(ISNUMBER(MATCH(D92,'July 7'!$F$2:$F$300,0)),"Found","Not Found")))</f>
        <v>Found</v>
      </c>
      <c r="M92" s="33" t="str">
        <f>IF(ISNUMBER(MATCH(C92,'July 8'!$D$2:$D$300,0)),"Found",IF(ISNUMBER(MATCH(E92,'July 8'!$E$2:$E$300,0)),"Found",IF(ISNUMBER(MATCH(D92,'July 8'!$F$2:$F$300,0)),"Found","Not Found")))</f>
        <v>Found</v>
      </c>
      <c r="N92" s="33" t="str">
        <f>IF(ISNUMBER(MATCH(C92,'July 9'!$D$2:$D$300,0)),"Found",IF(ISNUMBER(MATCH(E92,'July 9'!$E$2:$E$300,0)),"Found",IF(ISNUMBER(MATCH(D92,'July 9'!$F$2:$F$300,0)),"Found","Not Found")))</f>
        <v>Found</v>
      </c>
      <c r="O92" s="33" t="str">
        <f>IF(ISNUMBER(MATCH(C92,'July 10'!$D$2:$D$300,0)),"Found",IF(ISNUMBER(MATCH(E92,'July 10'!$E$2:$E$300,0)),"Found",IF(ISNUMBER(MATCH(D92,'July 10'!$F$2:$F$300,0)),"Found","Not Found")))</f>
        <v>Not Found</v>
      </c>
      <c r="P92" s="33" t="str">
        <f>IF(ISNUMBER(MATCH(C92,'July 11'!$D$2:$D$300,0)),"Found",IF(ISNUMBER(MATCH(E92,'July 11'!$E$2:$E$300,0)),"Found",IF(ISNUMBER(MATCH(D92,'July 11'!$F$2:$F$300,0)),"Found","Not Found")))</f>
        <v>Found</v>
      </c>
      <c r="Q92" s="33" t="str">
        <f>IF(ISNUMBER(MATCH(C92,'July 12'!$D$2:$D$300,0)),"Found",IF(ISNUMBER(MATCH(E92,'July 12'!$E$2:$E$300,0)),"Found",IF(ISNUMBER(MATCH(D92,'July 12'!$F$2:$F$300,0)),"Found","Not Found")))</f>
        <v>Found</v>
      </c>
      <c r="R92" s="33" t="str">
        <f>IF(ISNUMBER(MATCH(C92,'July 13'!$D$2:$D$300,0)),"Found",IF(ISNUMBER(MATCH(E92,'July 13'!$E$2:$E$300,0)),"Found",IF(ISNUMBER(MATCH(D92,'July 13'!$F$2:$F$300,0)),"Found","Not Found")))</f>
        <v>Found</v>
      </c>
      <c r="S92" s="33" t="str">
        <f>IF(ISNUMBER(MATCH(C92,'July 14'!$D$2:$D$300,0)),"Found",IF(ISNUMBER(MATCH(E92,'July 14'!$E$2:$E$300,0)),"Found",IF(ISNUMBER(MATCH(D92,'July 14'!$F$2:$F$300,0)),"Found","Not Found")))</f>
        <v>Found</v>
      </c>
      <c r="T92" s="33" t="str">
        <f>IF(ISNUMBER(MATCH(C92,'July 15'!$D$2:$D$300,0)),"Found",IF(ISNUMBER(MATCH(E92,'July 15'!$E$2:$E$300,0)),"Found",IF(ISNUMBER(MATCH(D92,'July 15'!$F$2:$F$300,0)),"Found","Not Found")))</f>
        <v>Found</v>
      </c>
      <c r="U92" s="33" t="str">
        <f>IF(ISNUMBER(MATCH(C92,'July 16'!$D$2:$D$300,0)),"Found",IF(ISNUMBER(MATCH(E92,'July 16'!$E$2:$E$300,0)),"Found",IF(ISNUMBER(MATCH(D92,'July 16'!$F$2:$F$300,0)),"Found","Not Found")))</f>
        <v>Found</v>
      </c>
      <c r="V92" s="33" t="str">
        <f>IF(ISNUMBER(MATCH(C92,'July 17'!$D$2:$D$300,0)),"Found",IF(ISNUMBER(MATCH(E92,'July 17'!$E$2:$E$300,0)),"Found",IF(ISNUMBER(MATCH(D92,'July 17'!$F$2:$F$300,0)),"Found","Not Found")))</f>
        <v>Found</v>
      </c>
      <c r="W92" s="33" t="str">
        <f>IF(ISNUMBER(MATCH(C92,'July 18'!$D$2:$D$300,0)),"Found",IF(ISNUMBER(MATCH(E92,'July 18'!$E$2:$E$300,0)),"Found",IF(ISNUMBER(MATCH(D92,'July 18'!$F$2:$F$300,0)),"Found","Not Found")))</f>
        <v>Found</v>
      </c>
      <c r="X92" s="33" t="str">
        <f>IF(ISNUMBER(MATCH(C92,'July 19'!$D$2:$D$300,0)),"Found",IF(ISNUMBER(MATCH(E92,'July 19'!$E$2:$E$300,0)),"Found",IF(ISNUMBER(MATCH(D92,'July 19'!$F$2:$F$300,0)),"Found","Not Found")))</f>
        <v>Found</v>
      </c>
      <c r="Y92" s="33" t="str">
        <f>IF(ISNUMBER(MATCH(C92,'July 20'!$D$2:$D$300,0)),"Found",IF(ISNUMBER(MATCH(E92,'July 20'!$E$2:$E$300,0)),"Found",IF(ISNUMBER(MATCH(D92,'July 20'!$F$2:$F$300,0)),"Found","Not Found")))</f>
        <v>Found</v>
      </c>
      <c r="Z92" s="33" t="str">
        <f>IF(ISNUMBER(MATCH(C92,'July 21'!$D$2:$D$300,0)),"Found",IF(ISNUMBER(MATCH(E92,'July 21'!$E$2:$E$300,0)),"Found",IF(ISNUMBER(MATCH(D92,'July 21'!$F$2:$F$300,0)),"Found","Not Found")))</f>
        <v>Found</v>
      </c>
      <c r="AA92" s="33" t="str">
        <f>IF(ISNUMBER(MATCH(C92,'July 22'!$D$2:$D$300,0)),"Found",IF(ISNUMBER(MATCH(E92,'July 22'!$E$2:$E$300,0)),"Found",IF(ISNUMBER(MATCH(D92,'July 22'!$F$2:$F$300,0)),"Found","Not Found")))</f>
        <v>Found</v>
      </c>
      <c r="AB92" s="33" t="str">
        <f>IF(ISNUMBER(MATCH(C92,'July 23'!$D$2:$D$300,0)),"Found",IF(ISNUMBER(MATCH(E92,'July 23'!$E$2:$E$300,0)),"Found",IF(ISNUMBER(MATCH(D92,'July 23'!$F$2:$F$300,0)),"Found","Not Found")))</f>
        <v>Found</v>
      </c>
      <c r="AC92" s="33" t="str">
        <f>IF(ISNUMBER(MATCH(C92,'July 24'!$D$2:$D$300,0)),"Found",IF(ISNUMBER(MATCH(E92,'July 24'!$E$2:$E$300,0)),"Found",IF(ISNUMBER(MATCH(D92,'July 24'!$F$2:$F$300,0)),"Found","Not Found")))</f>
        <v>Found</v>
      </c>
      <c r="AD92" s="33" t="str">
        <f>IF(ISNUMBER(MATCH(C92,'July 25'!$D$2:$D$300,0)),"Found",IF(ISNUMBER(MATCH(E92,'July 25'!$E$2:$E$300,0)),"Found",IF(ISNUMBER(MATCH(D92,'July 25'!$F$2:$F$300,0)),"Found","Not Found")))</f>
        <v>Found</v>
      </c>
      <c r="AE92" s="33" t="str">
        <f>IF(ISNUMBER(MATCH(C92,'July 26'!$D$2:$D$300,0)),"Found",IF(ISNUMBER(MATCH(E92,'July 26'!$E$2:$E$300,0)),"Found",IF(ISNUMBER(MATCH(D92,'July 26'!$F$2:$F$300,0)),"Found","Not Found")))</f>
        <v>Found</v>
      </c>
      <c r="AF92" s="33" t="str">
        <f>IF(ISNUMBER(MATCH(C92,'July 27'!$D$2:$D$300,0)),"Found",IF(ISNUMBER(MATCH(E92,'July 27'!$E$2:$E$300,0)),"Found",IF(ISNUMBER(MATCH(D92,'July 27'!$F$2:$F$300,0)),"Found","Not Found")))</f>
        <v>Found</v>
      </c>
      <c r="AG92" s="33" t="str">
        <f>IF(ISNUMBER(MATCH(C92,'July 28'!$D$2:$D$300,0)),"Found",IF(ISNUMBER(MATCH(E92,'July 28'!$E$2:$E$300,0)),"Found",IF(ISNUMBER(MATCH(D92,'July 28'!$F$2:$F$300,0)),"Found","Not Found")))</f>
        <v>Found</v>
      </c>
      <c r="AH92" s="33" t="str">
        <f>IF(ISNUMBER(MATCH(C92,'July 29'!$D$2:$D$300,0)),"Found",IF(ISNUMBER(MATCH(E92,'July 29'!$E$2:$E$300,0)),"Found",IF(ISNUMBER(MATCH(D92,'July 29'!$F$2:$F$300,0)),"Found","Not Found")))</f>
        <v>Found</v>
      </c>
      <c r="AI92" s="71" t="str">
        <f>IF(ISNUMBER(MATCH(C92,'July 30'!$D$2:$D$300,0)),"Found",IF(ISNUMBER(MATCH(E92,'July 30'!$E$2:$E$300,0)),"Found",IF(ISNUMBER(MATCH(D92,'July 30'!$F$2:$F$300,0)),"Found","Not Found")))</f>
        <v>Found</v>
      </c>
      <c r="AJ92" s="33" t="str">
        <f>IF(ISNUMBER(MATCH(C92,'July 31'!$D$2:$D$300,0)),"Found",IF(ISNUMBER(MATCH(E92,'July 31'!$E$2:$E$300,0)),"Found",IF(ISNUMBER(MATCH(D92,'July 31'!$F$2:$F$300,0)),"Found","Not Found")))</f>
        <v>Found</v>
      </c>
      <c r="AK92" s="23">
        <f t="shared" si="1"/>
        <v>29</v>
      </c>
    </row>
    <row r="93" spans="1:37" x14ac:dyDescent="0.25">
      <c r="A93" s="33" t="s">
        <v>931</v>
      </c>
      <c r="B93" s="34" t="s">
        <v>932</v>
      </c>
      <c r="C93" s="29">
        <f>VLOOKUP(B93,'PKII Employee Details'!$A$2:$F$474,3,FALSE)</f>
        <v>651</v>
      </c>
      <c r="D93" s="35" t="str">
        <f>VLOOKUP(B93,'PKII Employee Details'!$A$2:$F$474,4,FALSE)</f>
        <v>Vasquez</v>
      </c>
      <c r="E93" s="35" t="str">
        <f>VLOOKUP(B93,'PKII Employee Details'!$A$2:$F$474,5,FALSE)</f>
        <v>Maria Miracle</v>
      </c>
      <c r="F93" s="71" t="str">
        <f>IF(ISNUMBER(MATCH(C93,'July 1'!$D$2:$D$300,0)),"Found",IF(ISNUMBER(MATCH(E93,'July 1'!$E$2:$E$300,0)),"Found",IF(ISNUMBER(MATCH(D93,'July 1'!$F$2:$F$300,0)),"Found","Not Found")))</f>
        <v>Found</v>
      </c>
      <c r="G93" s="33" t="str">
        <f>IF(ISNUMBER(MATCH(C93,'July 2'!$D$2:$D$300,0)),"Found",IF(ISNUMBER(MATCH(E93,'July 2'!$E$2:$E$300,0)),"Found",IF(ISNUMBER(MATCH(D93,'July 2'!$F$2:$F$300,0)),"Found","Not Found")))</f>
        <v>Found</v>
      </c>
      <c r="H93" s="33" t="str">
        <f>IF(ISNUMBER(MATCH(C93,'July 3'!$D$2:$D$300,0)),"Found",IF(ISNUMBER(MATCH(E93,'July 3'!$E$2:$E$300,0)),"Found",IF(ISNUMBER(MATCH(D93,'July 3'!$F$2:$F$300,0)),"Found","Not Found")))</f>
        <v>Not Found</v>
      </c>
      <c r="I93" s="33" t="str">
        <f>IF(ISNUMBER(MATCH(C93,'July 4'!$D$2:$D$300,0)),"Found",IF(ISNUMBER(MATCH(E93,'July 4'!$E$2:$E$300,0)),"Found",IF(ISNUMBER(MATCH(D93,'July 4'!$F$2:$F$300,0)),"Found","Not Found")))</f>
        <v>Not Found</v>
      </c>
      <c r="J93" s="33" t="str">
        <f>IF(ISNUMBER(MATCH(C93,'July 5'!$D$2:$D$300,0)),"Found",IF(ISNUMBER(MATCH(E93,'July 5'!$E$2:$E$300,0)),"Found",IF(ISNUMBER(MATCH(D93,'July 5'!$F$2:$F$300,0)),"Found","Not Found")))</f>
        <v>Not Found</v>
      </c>
      <c r="K93" s="33" t="str">
        <f>IF(ISNUMBER(MATCH(C93,'July 6'!$D$2:$D$300,0)),"Found",IF(ISNUMBER(MATCH(E93,'July 6'!$E$2:$E$300,0)),"Found",IF(ISNUMBER(MATCH(D93,'July 6'!$F$2:$F$300,0)),"Found","Not Found")))</f>
        <v>Not Found</v>
      </c>
      <c r="L93" s="33" t="str">
        <f>IF(ISNUMBER(MATCH(C93,'July 7'!$D$2:$D$300,0)),"Found",IF(ISNUMBER(MATCH(E93,'July 7'!$E$2:$E$300,0)),"Found",IF(ISNUMBER(MATCH(D93,'July 7'!$F$2:$F$300,0)),"Found","Not Found")))</f>
        <v>Not Found</v>
      </c>
      <c r="M93" s="33" t="str">
        <f>IF(ISNUMBER(MATCH(C93,'July 8'!$D$2:$D$300,0)),"Found",IF(ISNUMBER(MATCH(E93,'July 8'!$E$2:$E$300,0)),"Found",IF(ISNUMBER(MATCH(D93,'July 8'!$F$2:$F$300,0)),"Found","Not Found")))</f>
        <v>Not Found</v>
      </c>
      <c r="N93" s="33" t="str">
        <f>IF(ISNUMBER(MATCH(C93,'July 9'!$D$2:$D$300,0)),"Found",IF(ISNUMBER(MATCH(E93,'July 9'!$E$2:$E$300,0)),"Found",IF(ISNUMBER(MATCH(D93,'July 9'!$F$2:$F$300,0)),"Found","Not Found")))</f>
        <v>Not Found</v>
      </c>
      <c r="O93" s="33" t="str">
        <f>IF(ISNUMBER(MATCH(C93,'July 10'!$D$2:$D$300,0)),"Found",IF(ISNUMBER(MATCH(E93,'July 10'!$E$2:$E$300,0)),"Found",IF(ISNUMBER(MATCH(D93,'July 10'!$F$2:$F$300,0)),"Found","Not Found")))</f>
        <v>Not Found</v>
      </c>
      <c r="P93" s="33" t="str">
        <f>IF(ISNUMBER(MATCH(C93,'July 11'!$D$2:$D$300,0)),"Found",IF(ISNUMBER(MATCH(E93,'July 11'!$E$2:$E$300,0)),"Found",IF(ISNUMBER(MATCH(D93,'July 11'!$F$2:$F$300,0)),"Found","Not Found")))</f>
        <v>Not Found</v>
      </c>
      <c r="Q93" s="33" t="str">
        <f>IF(ISNUMBER(MATCH(C93,'July 12'!$D$2:$D$300,0)),"Found",IF(ISNUMBER(MATCH(E93,'July 12'!$E$2:$E$300,0)),"Found",IF(ISNUMBER(MATCH(D93,'July 12'!$F$2:$F$300,0)),"Found","Not Found")))</f>
        <v>Not Found</v>
      </c>
      <c r="R93" s="33" t="str">
        <f>IF(ISNUMBER(MATCH(C93,'July 13'!$D$2:$D$300,0)),"Found",IF(ISNUMBER(MATCH(E93,'July 13'!$E$2:$E$300,0)),"Found",IF(ISNUMBER(MATCH(D93,'July 13'!$F$2:$F$300,0)),"Found","Not Found")))</f>
        <v>Not Found</v>
      </c>
      <c r="S93" s="33" t="str">
        <f>IF(ISNUMBER(MATCH(C93,'July 14'!$D$2:$D$300,0)),"Found",IF(ISNUMBER(MATCH(E93,'July 14'!$E$2:$E$300,0)),"Found",IF(ISNUMBER(MATCH(D93,'July 14'!$F$2:$F$300,0)),"Found","Not Found")))</f>
        <v>Found</v>
      </c>
      <c r="T93" s="33" t="str">
        <f>IF(ISNUMBER(MATCH(C93,'July 15'!$D$2:$D$300,0)),"Found",IF(ISNUMBER(MATCH(E93,'July 15'!$E$2:$E$300,0)),"Found",IF(ISNUMBER(MATCH(D93,'July 15'!$F$2:$F$300,0)),"Found","Not Found")))</f>
        <v>Not Found</v>
      </c>
      <c r="U93" s="33" t="str">
        <f>IF(ISNUMBER(MATCH(C93,'July 16'!$D$2:$D$300,0)),"Found",IF(ISNUMBER(MATCH(E93,'July 16'!$E$2:$E$300,0)),"Found",IF(ISNUMBER(MATCH(D93,'July 16'!$F$2:$F$300,0)),"Found","Not Found")))</f>
        <v>Not Found</v>
      </c>
      <c r="V93" s="33" t="str">
        <f>IF(ISNUMBER(MATCH(C93,'July 17'!$D$2:$D$300,0)),"Found",IF(ISNUMBER(MATCH(E93,'July 17'!$E$2:$E$300,0)),"Found",IF(ISNUMBER(MATCH(D93,'July 17'!$F$2:$F$300,0)),"Found","Not Found")))</f>
        <v>Found</v>
      </c>
      <c r="W93" s="33" t="str">
        <f>IF(ISNUMBER(MATCH(C93,'July 18'!$D$2:$D$300,0)),"Found",IF(ISNUMBER(MATCH(E93,'July 18'!$E$2:$E$300,0)),"Found",IF(ISNUMBER(MATCH(D93,'July 18'!$F$2:$F$300,0)),"Found","Not Found")))</f>
        <v>Found</v>
      </c>
      <c r="X93" s="33" t="str">
        <f>IF(ISNUMBER(MATCH(C93,'July 19'!$D$2:$D$300,0)),"Found",IF(ISNUMBER(MATCH(E93,'July 19'!$E$2:$E$300,0)),"Found",IF(ISNUMBER(MATCH(D93,'July 19'!$F$2:$F$300,0)),"Found","Not Found")))</f>
        <v>Not Found</v>
      </c>
      <c r="Y93" s="33" t="str">
        <f>IF(ISNUMBER(MATCH(C93,'July 20'!$D$2:$D$300,0)),"Found",IF(ISNUMBER(MATCH(E93,'July 20'!$E$2:$E$300,0)),"Found",IF(ISNUMBER(MATCH(D93,'July 20'!$F$2:$F$300,0)),"Found","Not Found")))</f>
        <v>Found</v>
      </c>
      <c r="Z93" s="33" t="str">
        <f>IF(ISNUMBER(MATCH(C93,'July 21'!$D$2:$D$300,0)),"Found",IF(ISNUMBER(MATCH(E93,'July 21'!$E$2:$E$300,0)),"Found",IF(ISNUMBER(MATCH(D93,'July 21'!$F$2:$F$300,0)),"Found","Not Found")))</f>
        <v>Not Found</v>
      </c>
      <c r="AA93" s="33" t="str">
        <f>IF(ISNUMBER(MATCH(C93,'July 22'!$D$2:$D$300,0)),"Found",IF(ISNUMBER(MATCH(E93,'July 22'!$E$2:$E$300,0)),"Found",IF(ISNUMBER(MATCH(D93,'July 22'!$F$2:$F$300,0)),"Found","Not Found")))</f>
        <v>Not Found</v>
      </c>
      <c r="AB93" s="33" t="str">
        <f>IF(ISNUMBER(MATCH(C93,'July 23'!$D$2:$D$300,0)),"Found",IF(ISNUMBER(MATCH(E93,'July 23'!$E$2:$E$300,0)),"Found",IF(ISNUMBER(MATCH(D93,'July 23'!$F$2:$F$300,0)),"Found","Not Found")))</f>
        <v>Not Found</v>
      </c>
      <c r="AC93" s="33" t="str">
        <f>IF(ISNUMBER(MATCH(C93,'July 24'!$D$2:$D$300,0)),"Found",IF(ISNUMBER(MATCH(E93,'July 24'!$E$2:$E$300,0)),"Found",IF(ISNUMBER(MATCH(D93,'July 24'!$F$2:$F$300,0)),"Found","Not Found")))</f>
        <v>Not Found</v>
      </c>
      <c r="AD93" s="33" t="str">
        <f>IF(ISNUMBER(MATCH(C93,'July 25'!$D$2:$D$300,0)),"Found",IF(ISNUMBER(MATCH(E93,'July 25'!$E$2:$E$300,0)),"Found",IF(ISNUMBER(MATCH(D93,'July 25'!$F$2:$F$300,0)),"Found","Not Found")))</f>
        <v>Found</v>
      </c>
      <c r="AE93" s="33" t="str">
        <f>IF(ISNUMBER(MATCH(C93,'July 26'!$D$2:$D$300,0)),"Found",IF(ISNUMBER(MATCH(E93,'July 26'!$E$2:$E$300,0)),"Found",IF(ISNUMBER(MATCH(D93,'July 26'!$F$2:$F$300,0)),"Found","Not Found")))</f>
        <v>Found</v>
      </c>
      <c r="AF93" s="33" t="str">
        <f>IF(ISNUMBER(MATCH(C93,'July 27'!$D$2:$D$300,0)),"Found",IF(ISNUMBER(MATCH(E93,'July 27'!$E$2:$E$300,0)),"Found",IF(ISNUMBER(MATCH(D93,'July 27'!$F$2:$F$300,0)),"Found","Not Found")))</f>
        <v>Not Found</v>
      </c>
      <c r="AG93" s="33" t="str">
        <f>IF(ISNUMBER(MATCH(C93,'July 28'!$D$2:$D$300,0)),"Found",IF(ISNUMBER(MATCH(E93,'July 28'!$E$2:$E$300,0)),"Found",IF(ISNUMBER(MATCH(D93,'July 28'!$F$2:$F$300,0)),"Found","Not Found")))</f>
        <v>Not Found</v>
      </c>
      <c r="AH93" s="33" t="str">
        <f>IF(ISNUMBER(MATCH(C93,'July 29'!$D$2:$D$300,0)),"Found",IF(ISNUMBER(MATCH(E93,'July 29'!$E$2:$E$300,0)),"Found",IF(ISNUMBER(MATCH(D93,'July 29'!$F$2:$F$300,0)),"Found","Not Found")))</f>
        <v>Not Found</v>
      </c>
      <c r="AI93" s="71" t="str">
        <f>IF(ISNUMBER(MATCH(C93,'July 30'!$D$2:$D$300,0)),"Found",IF(ISNUMBER(MATCH(E93,'July 30'!$E$2:$E$300,0)),"Found",IF(ISNUMBER(MATCH(D93,'July 30'!$F$2:$F$300,0)),"Found","Not Found")))</f>
        <v>Not Found</v>
      </c>
      <c r="AJ93" s="33" t="str">
        <f>IF(ISNUMBER(MATCH(C93,'July 31'!$D$2:$D$300,0)),"Found",IF(ISNUMBER(MATCH(E93,'July 31'!$E$2:$E$300,0)),"Found",IF(ISNUMBER(MATCH(D93,'July 31'!$F$2:$F$300,0)),"Found","Not Found")))</f>
        <v>Not Found</v>
      </c>
      <c r="AK93" s="23">
        <f t="shared" si="1"/>
        <v>8</v>
      </c>
    </row>
    <row r="94" spans="1:37" x14ac:dyDescent="0.25">
      <c r="A94" s="33" t="s">
        <v>933</v>
      </c>
      <c r="B94" s="34" t="s">
        <v>934</v>
      </c>
      <c r="C94" s="29">
        <f>VLOOKUP(B94,'PKII Employee Details'!$A$2:$F$474,3,FALSE)</f>
        <v>247</v>
      </c>
      <c r="D94" s="35" t="str">
        <f>VLOOKUP(B94,'PKII Employee Details'!$A$2:$F$474,4,FALSE)</f>
        <v>Velazco</v>
      </c>
      <c r="E94" s="35" t="str">
        <f>VLOOKUP(B94,'PKII Employee Details'!$A$2:$F$474,5,FALSE)</f>
        <v>Yvette</v>
      </c>
      <c r="F94" s="71" t="str">
        <f>IF(ISNUMBER(MATCH(C94,'July 1'!$D$2:$D$300,0)),"Found",IF(ISNUMBER(MATCH(E94,'July 1'!$E$2:$E$300,0)),"Found",IF(ISNUMBER(MATCH(D94,'July 1'!$F$2:$F$300,0)),"Found","Not Found")))</f>
        <v>Found</v>
      </c>
      <c r="G94" s="33" t="str">
        <f>IF(ISNUMBER(MATCH(C94,'July 2'!$D$2:$D$300,0)),"Found",IF(ISNUMBER(MATCH(E94,'July 2'!$E$2:$E$300,0)),"Found",IF(ISNUMBER(MATCH(D94,'July 2'!$F$2:$F$300,0)),"Found","Not Found")))</f>
        <v>Not Found</v>
      </c>
      <c r="H94" s="33" t="str">
        <f>IF(ISNUMBER(MATCH(C94,'July 3'!$D$2:$D$300,0)),"Found",IF(ISNUMBER(MATCH(E94,'July 3'!$E$2:$E$300,0)),"Found",IF(ISNUMBER(MATCH(D94,'July 3'!$F$2:$F$300,0)),"Found","Not Found")))</f>
        <v>Not Found</v>
      </c>
      <c r="I94" s="33" t="str">
        <f>IF(ISNUMBER(MATCH(C94,'July 4'!$D$2:$D$300,0)),"Found",IF(ISNUMBER(MATCH(E94,'July 4'!$E$2:$E$300,0)),"Found",IF(ISNUMBER(MATCH(D94,'July 4'!$F$2:$F$300,0)),"Found","Not Found")))</f>
        <v>Not Found</v>
      </c>
      <c r="J94" s="33" t="str">
        <f>IF(ISNUMBER(MATCH(C94,'July 5'!$D$2:$D$300,0)),"Found",IF(ISNUMBER(MATCH(E94,'July 5'!$E$2:$E$300,0)),"Found",IF(ISNUMBER(MATCH(D94,'July 5'!$F$2:$F$300,0)),"Found","Not Found")))</f>
        <v>Not Found</v>
      </c>
      <c r="K94" s="33" t="str">
        <f>IF(ISNUMBER(MATCH(C94,'July 6'!$D$2:$D$300,0)),"Found",IF(ISNUMBER(MATCH(E94,'July 6'!$E$2:$E$300,0)),"Found",IF(ISNUMBER(MATCH(D94,'July 6'!$F$2:$F$300,0)),"Found","Not Found")))</f>
        <v>Found</v>
      </c>
      <c r="L94" s="33" t="str">
        <f>IF(ISNUMBER(MATCH(C94,'July 7'!$D$2:$D$300,0)),"Found",IF(ISNUMBER(MATCH(E94,'July 7'!$E$2:$E$300,0)),"Found",IF(ISNUMBER(MATCH(D94,'July 7'!$F$2:$F$300,0)),"Found","Not Found")))</f>
        <v>Found</v>
      </c>
      <c r="M94" s="33" t="str">
        <f>IF(ISNUMBER(MATCH(C94,'July 8'!$D$2:$D$300,0)),"Found",IF(ISNUMBER(MATCH(E94,'July 8'!$E$2:$E$300,0)),"Found",IF(ISNUMBER(MATCH(D94,'July 8'!$F$2:$F$300,0)),"Found","Not Found")))</f>
        <v>Found</v>
      </c>
      <c r="N94" s="33" t="str">
        <f>IF(ISNUMBER(MATCH(C94,'July 9'!$D$2:$D$300,0)),"Found",IF(ISNUMBER(MATCH(E94,'July 9'!$E$2:$E$300,0)),"Found",IF(ISNUMBER(MATCH(D94,'July 9'!$F$2:$F$300,0)),"Found","Not Found")))</f>
        <v>Found</v>
      </c>
      <c r="O94" s="33" t="str">
        <f>IF(ISNUMBER(MATCH(C94,'July 10'!$D$2:$D$300,0)),"Found",IF(ISNUMBER(MATCH(E94,'July 10'!$E$2:$E$300,0)),"Found",IF(ISNUMBER(MATCH(D94,'July 10'!$F$2:$F$300,0)),"Found","Not Found")))</f>
        <v>Found</v>
      </c>
      <c r="P94" s="33" t="str">
        <f>IF(ISNUMBER(MATCH(C94,'July 11'!$D$2:$D$300,0)),"Found",IF(ISNUMBER(MATCH(E94,'July 11'!$E$2:$E$300,0)),"Found",IF(ISNUMBER(MATCH(D94,'July 11'!$F$2:$F$300,0)),"Found","Not Found")))</f>
        <v>Not Found</v>
      </c>
      <c r="Q94" s="33" t="str">
        <f>IF(ISNUMBER(MATCH(C94,'July 12'!$D$2:$D$300,0)),"Found",IF(ISNUMBER(MATCH(E94,'July 12'!$E$2:$E$300,0)),"Found",IF(ISNUMBER(MATCH(D94,'July 12'!$F$2:$F$300,0)),"Found","Not Found")))</f>
        <v>Not Found</v>
      </c>
      <c r="R94" s="33" t="str">
        <f>IF(ISNUMBER(MATCH(C94,'July 13'!$D$2:$D$300,0)),"Found",IF(ISNUMBER(MATCH(E94,'July 13'!$E$2:$E$300,0)),"Found",IF(ISNUMBER(MATCH(D94,'July 13'!$F$2:$F$300,0)),"Found","Not Found")))</f>
        <v>Found</v>
      </c>
      <c r="S94" s="33" t="str">
        <f>IF(ISNUMBER(MATCH(C94,'July 14'!$D$2:$D$300,0)),"Found",IF(ISNUMBER(MATCH(E94,'July 14'!$E$2:$E$300,0)),"Found",IF(ISNUMBER(MATCH(D94,'July 14'!$F$2:$F$300,0)),"Found","Not Found")))</f>
        <v>Not Found</v>
      </c>
      <c r="T94" s="33" t="str">
        <f>IF(ISNUMBER(MATCH(C94,'July 15'!$D$2:$D$300,0)),"Found",IF(ISNUMBER(MATCH(E94,'July 15'!$E$2:$E$300,0)),"Found",IF(ISNUMBER(MATCH(D94,'July 15'!$F$2:$F$300,0)),"Found","Not Found")))</f>
        <v>Not Found</v>
      </c>
      <c r="U94" s="33" t="str">
        <f>IF(ISNUMBER(MATCH(C94,'July 16'!$D$2:$D$300,0)),"Found",IF(ISNUMBER(MATCH(E94,'July 16'!$E$2:$E$300,0)),"Found",IF(ISNUMBER(MATCH(D94,'July 16'!$F$2:$F$300,0)),"Found","Not Found")))</f>
        <v>Found</v>
      </c>
      <c r="V94" s="33" t="str">
        <f>IF(ISNUMBER(MATCH(C94,'July 17'!$D$2:$D$300,0)),"Found",IF(ISNUMBER(MATCH(E94,'July 17'!$E$2:$E$300,0)),"Found",IF(ISNUMBER(MATCH(D94,'July 17'!$F$2:$F$300,0)),"Found","Not Found")))</f>
        <v>Not Found</v>
      </c>
      <c r="W94" s="33" t="str">
        <f>IF(ISNUMBER(MATCH(C94,'July 18'!$D$2:$D$300,0)),"Found",IF(ISNUMBER(MATCH(E94,'July 18'!$E$2:$E$300,0)),"Found",IF(ISNUMBER(MATCH(D94,'July 18'!$F$2:$F$300,0)),"Found","Not Found")))</f>
        <v>Not Found</v>
      </c>
      <c r="X94" s="33" t="str">
        <f>IF(ISNUMBER(MATCH(C94,'July 19'!$D$2:$D$300,0)),"Found",IF(ISNUMBER(MATCH(E94,'July 19'!$E$2:$E$300,0)),"Found",IF(ISNUMBER(MATCH(D94,'July 19'!$F$2:$F$300,0)),"Found","Not Found")))</f>
        <v>Not Found</v>
      </c>
      <c r="Y94" s="33" t="str">
        <f>IF(ISNUMBER(MATCH(C94,'July 20'!$D$2:$D$300,0)),"Found",IF(ISNUMBER(MATCH(E94,'July 20'!$E$2:$E$300,0)),"Found",IF(ISNUMBER(MATCH(D94,'July 20'!$F$2:$F$300,0)),"Found","Not Found")))</f>
        <v>Found</v>
      </c>
      <c r="Z94" s="33" t="str">
        <f>IF(ISNUMBER(MATCH(C94,'July 21'!$D$2:$D$300,0)),"Found",IF(ISNUMBER(MATCH(E94,'July 21'!$E$2:$E$300,0)),"Found",IF(ISNUMBER(MATCH(D94,'July 21'!$F$2:$F$300,0)),"Found","Not Found")))</f>
        <v>Found</v>
      </c>
      <c r="AA94" s="33" t="str">
        <f>IF(ISNUMBER(MATCH(C94,'July 22'!$D$2:$D$300,0)),"Found",IF(ISNUMBER(MATCH(E94,'July 22'!$E$2:$E$300,0)),"Found",IF(ISNUMBER(MATCH(D94,'July 22'!$F$2:$F$300,0)),"Found","Not Found")))</f>
        <v>Found</v>
      </c>
      <c r="AB94" s="33" t="str">
        <f>IF(ISNUMBER(MATCH(C94,'July 23'!$D$2:$D$300,0)),"Found",IF(ISNUMBER(MATCH(E94,'July 23'!$E$2:$E$300,0)),"Found",IF(ISNUMBER(MATCH(D94,'July 23'!$F$2:$F$300,0)),"Found","Not Found")))</f>
        <v>Found</v>
      </c>
      <c r="AC94" s="33" t="str">
        <f>IF(ISNUMBER(MATCH(C94,'July 24'!$D$2:$D$300,0)),"Found",IF(ISNUMBER(MATCH(E94,'July 24'!$E$2:$E$300,0)),"Found",IF(ISNUMBER(MATCH(D94,'July 24'!$F$2:$F$300,0)),"Found","Not Found")))</f>
        <v>Found</v>
      </c>
      <c r="AD94" s="33" t="str">
        <f>IF(ISNUMBER(MATCH(C94,'July 25'!$D$2:$D$300,0)),"Found",IF(ISNUMBER(MATCH(E94,'July 25'!$E$2:$E$300,0)),"Found",IF(ISNUMBER(MATCH(D94,'July 25'!$F$2:$F$300,0)),"Found","Not Found")))</f>
        <v>Found</v>
      </c>
      <c r="AE94" s="33" t="str">
        <f>IF(ISNUMBER(MATCH(C94,'July 26'!$D$2:$D$300,0)),"Found",IF(ISNUMBER(MATCH(E94,'July 26'!$E$2:$E$300,0)),"Found",IF(ISNUMBER(MATCH(D94,'July 26'!$F$2:$F$300,0)),"Found","Not Found")))</f>
        <v>Found</v>
      </c>
      <c r="AF94" s="33" t="str">
        <f>IF(ISNUMBER(MATCH(C94,'July 27'!$D$2:$D$300,0)),"Found",IF(ISNUMBER(MATCH(E94,'July 27'!$E$2:$E$300,0)),"Found",IF(ISNUMBER(MATCH(D94,'July 27'!$F$2:$F$300,0)),"Found","Not Found")))</f>
        <v>Found</v>
      </c>
      <c r="AG94" s="33" t="str">
        <f>IF(ISNUMBER(MATCH(C94,'July 28'!$D$2:$D$300,0)),"Found",IF(ISNUMBER(MATCH(E94,'July 28'!$E$2:$E$300,0)),"Found",IF(ISNUMBER(MATCH(D94,'July 28'!$F$2:$F$300,0)),"Found","Not Found")))</f>
        <v>Found</v>
      </c>
      <c r="AH94" s="33" t="str">
        <f>IF(ISNUMBER(MATCH(C94,'July 29'!$D$2:$D$300,0)),"Found",IF(ISNUMBER(MATCH(E94,'July 29'!$E$2:$E$300,0)),"Found",IF(ISNUMBER(MATCH(D94,'July 29'!$F$2:$F$300,0)),"Found","Not Found")))</f>
        <v>Found</v>
      </c>
      <c r="AI94" s="71" t="str">
        <f>IF(ISNUMBER(MATCH(C94,'July 30'!$D$2:$D$300,0)),"Found",IF(ISNUMBER(MATCH(E94,'July 30'!$E$2:$E$300,0)),"Found",IF(ISNUMBER(MATCH(D94,'July 30'!$F$2:$F$300,0)),"Found","Not Found")))</f>
        <v>Found</v>
      </c>
      <c r="AJ94" s="33" t="str">
        <f>IF(ISNUMBER(MATCH(C94,'July 31'!$D$2:$D$300,0)),"Found",IF(ISNUMBER(MATCH(E94,'July 31'!$E$2:$E$300,0)),"Found",IF(ISNUMBER(MATCH(D94,'July 31'!$F$2:$F$300,0)),"Found","Not Found")))</f>
        <v>Not Found</v>
      </c>
      <c r="AK94" s="23">
        <f t="shared" si="1"/>
        <v>19</v>
      </c>
    </row>
    <row r="95" spans="1:37" x14ac:dyDescent="0.25">
      <c r="A95" s="33" t="s">
        <v>935</v>
      </c>
      <c r="B95" s="34" t="s">
        <v>936</v>
      </c>
      <c r="C95" s="29">
        <f>VLOOKUP(B95,'PKII Employee Details'!$A$2:$F$474,3,FALSE)</f>
        <v>656</v>
      </c>
      <c r="D95" s="35" t="str">
        <f>VLOOKUP(B95,'PKII Employee Details'!$A$2:$F$474,4,FALSE)</f>
        <v>Villamin</v>
      </c>
      <c r="E95" s="35" t="str">
        <f>VLOOKUP(B95,'PKII Employee Details'!$A$2:$F$474,5,FALSE)</f>
        <v>Jaimie</v>
      </c>
      <c r="F95" s="71" t="str">
        <f>IF(ISNUMBER(MATCH(C95,'July 1'!$D$2:$D$300,0)),"Found",IF(ISNUMBER(MATCH(E95,'July 1'!$E$2:$E$300,0)),"Found",IF(ISNUMBER(MATCH(D95,'July 1'!$F$2:$F$300,0)),"Found","Not Found")))</f>
        <v>Not Found</v>
      </c>
      <c r="G95" s="33" t="str">
        <f>IF(ISNUMBER(MATCH(C95,'July 2'!$D$2:$D$300,0)),"Found",IF(ISNUMBER(MATCH(E95,'July 2'!$E$2:$E$300,0)),"Found",IF(ISNUMBER(MATCH(D95,'July 2'!$F$2:$F$300,0)),"Found","Not Found")))</f>
        <v>Not Found</v>
      </c>
      <c r="H95" s="33" t="str">
        <f>IF(ISNUMBER(MATCH(C95,'July 3'!$D$2:$D$300,0)),"Found",IF(ISNUMBER(MATCH(E95,'July 3'!$E$2:$E$300,0)),"Found",IF(ISNUMBER(MATCH(D95,'July 3'!$F$2:$F$300,0)),"Found","Not Found")))</f>
        <v>Not Found</v>
      </c>
      <c r="I95" s="33" t="str">
        <f>IF(ISNUMBER(MATCH(C95,'July 4'!$D$2:$D$300,0)),"Found",IF(ISNUMBER(MATCH(E95,'July 4'!$E$2:$E$300,0)),"Found",IF(ISNUMBER(MATCH(D95,'July 4'!$F$2:$F$300,0)),"Found","Not Found")))</f>
        <v>Not Found</v>
      </c>
      <c r="J95" s="33" t="str">
        <f>IF(ISNUMBER(MATCH(C95,'July 5'!$D$2:$D$300,0)),"Found",IF(ISNUMBER(MATCH(E95,'July 5'!$E$2:$E$300,0)),"Found",IF(ISNUMBER(MATCH(D95,'July 5'!$F$2:$F$300,0)),"Found","Not Found")))</f>
        <v>Not Found</v>
      </c>
      <c r="K95" s="33" t="str">
        <f>IF(ISNUMBER(MATCH(C95,'July 6'!$D$2:$D$300,0)),"Found",IF(ISNUMBER(MATCH(E95,'July 6'!$E$2:$E$300,0)),"Found",IF(ISNUMBER(MATCH(D95,'July 6'!$F$2:$F$300,0)),"Found","Not Found")))</f>
        <v>Not Found</v>
      </c>
      <c r="L95" s="33" t="str">
        <f>IF(ISNUMBER(MATCH(C95,'July 7'!$D$2:$D$300,0)),"Found",IF(ISNUMBER(MATCH(E95,'July 7'!$E$2:$E$300,0)),"Found",IF(ISNUMBER(MATCH(D95,'July 7'!$F$2:$F$300,0)),"Found","Not Found")))</f>
        <v>Not Found</v>
      </c>
      <c r="M95" s="33" t="str">
        <f>IF(ISNUMBER(MATCH(C95,'July 8'!$D$2:$D$300,0)),"Found",IF(ISNUMBER(MATCH(E95,'July 8'!$E$2:$E$300,0)),"Found",IF(ISNUMBER(MATCH(D95,'July 8'!$F$2:$F$300,0)),"Found","Not Found")))</f>
        <v>Not Found</v>
      </c>
      <c r="N95" s="33" t="str">
        <f>IF(ISNUMBER(MATCH(C95,'July 9'!$D$2:$D$300,0)),"Found",IF(ISNUMBER(MATCH(E95,'July 9'!$E$2:$E$300,0)),"Found",IF(ISNUMBER(MATCH(D95,'July 9'!$F$2:$F$300,0)),"Found","Not Found")))</f>
        <v>Not Found</v>
      </c>
      <c r="O95" s="33" t="str">
        <f>IF(ISNUMBER(MATCH(C95,'July 10'!$D$2:$D$300,0)),"Found",IF(ISNUMBER(MATCH(E95,'July 10'!$E$2:$E$300,0)),"Found",IF(ISNUMBER(MATCH(D95,'July 10'!$F$2:$F$300,0)),"Found","Not Found")))</f>
        <v>Not Found</v>
      </c>
      <c r="P95" s="33" t="str">
        <f>IF(ISNUMBER(MATCH(C95,'July 11'!$D$2:$D$300,0)),"Found",IF(ISNUMBER(MATCH(E95,'July 11'!$E$2:$E$300,0)),"Found",IF(ISNUMBER(MATCH(D95,'July 11'!$F$2:$F$300,0)),"Found","Not Found")))</f>
        <v>Not Found</v>
      </c>
      <c r="Q95" s="33" t="str">
        <f>IF(ISNUMBER(MATCH(C95,'July 12'!$D$2:$D$300,0)),"Found",IF(ISNUMBER(MATCH(E95,'July 12'!$E$2:$E$300,0)),"Found",IF(ISNUMBER(MATCH(D95,'July 12'!$F$2:$F$300,0)),"Found","Not Found")))</f>
        <v>Not Found</v>
      </c>
      <c r="R95" s="33" t="str">
        <f>IF(ISNUMBER(MATCH(C95,'July 13'!$D$2:$D$300,0)),"Found",IF(ISNUMBER(MATCH(E95,'July 13'!$E$2:$E$300,0)),"Found",IF(ISNUMBER(MATCH(D95,'July 13'!$F$2:$F$300,0)),"Found","Not Found")))</f>
        <v>Not Found</v>
      </c>
      <c r="S95" s="33" t="str">
        <f>IF(ISNUMBER(MATCH(C95,'July 14'!$D$2:$D$300,0)),"Found",IF(ISNUMBER(MATCH(E95,'July 14'!$E$2:$E$300,0)),"Found",IF(ISNUMBER(MATCH(D95,'July 14'!$F$2:$F$300,0)),"Found","Not Found")))</f>
        <v>Not Found</v>
      </c>
      <c r="T95" s="33" t="str">
        <f>IF(ISNUMBER(MATCH(C95,'July 15'!$D$2:$D$300,0)),"Found",IF(ISNUMBER(MATCH(E95,'July 15'!$E$2:$E$300,0)),"Found",IF(ISNUMBER(MATCH(D95,'July 15'!$F$2:$F$300,0)),"Found","Not Found")))</f>
        <v>Found</v>
      </c>
      <c r="U95" s="33" t="str">
        <f>IF(ISNUMBER(MATCH(C95,'July 16'!$D$2:$D$300,0)),"Found",IF(ISNUMBER(MATCH(E95,'July 16'!$E$2:$E$300,0)),"Found",IF(ISNUMBER(MATCH(D95,'July 16'!$F$2:$F$300,0)),"Found","Not Found")))</f>
        <v>Found</v>
      </c>
      <c r="V95" s="33" t="str">
        <f>IF(ISNUMBER(MATCH(C95,'July 17'!$D$2:$D$300,0)),"Found",IF(ISNUMBER(MATCH(E95,'July 17'!$E$2:$E$300,0)),"Found",IF(ISNUMBER(MATCH(D95,'July 17'!$F$2:$F$300,0)),"Found","Not Found")))</f>
        <v>Not Found</v>
      </c>
      <c r="W95" s="33" t="str">
        <f>IF(ISNUMBER(MATCH(C95,'July 18'!$D$2:$D$300,0)),"Found",IF(ISNUMBER(MATCH(E95,'July 18'!$E$2:$E$300,0)),"Found",IF(ISNUMBER(MATCH(D95,'July 18'!$F$2:$F$300,0)),"Found","Not Found")))</f>
        <v>Not Found</v>
      </c>
      <c r="X95" s="33" t="str">
        <f>IF(ISNUMBER(MATCH(C95,'July 19'!$D$2:$D$300,0)),"Found",IF(ISNUMBER(MATCH(E95,'July 19'!$E$2:$E$300,0)),"Found",IF(ISNUMBER(MATCH(D95,'July 19'!$F$2:$F$300,0)),"Found","Not Found")))</f>
        <v>Not Found</v>
      </c>
      <c r="Y95" s="33" t="str">
        <f>IF(ISNUMBER(MATCH(C95,'July 20'!$D$2:$D$300,0)),"Found",IF(ISNUMBER(MATCH(E95,'July 20'!$E$2:$E$300,0)),"Found",IF(ISNUMBER(MATCH(D95,'July 20'!$F$2:$F$300,0)),"Found","Not Found")))</f>
        <v>Not Found</v>
      </c>
      <c r="Z95" s="33" t="str">
        <f>IF(ISNUMBER(MATCH(C95,'July 21'!$D$2:$D$300,0)),"Found",IF(ISNUMBER(MATCH(E95,'July 21'!$E$2:$E$300,0)),"Found",IF(ISNUMBER(MATCH(D95,'July 21'!$F$2:$F$300,0)),"Found","Not Found")))</f>
        <v>Not Found</v>
      </c>
      <c r="AA95" s="33" t="str">
        <f>IF(ISNUMBER(MATCH(C95,'July 22'!$D$2:$D$300,0)),"Found",IF(ISNUMBER(MATCH(E95,'July 22'!$E$2:$E$300,0)),"Found",IF(ISNUMBER(MATCH(D95,'July 22'!$F$2:$F$300,0)),"Found","Not Found")))</f>
        <v>Not Found</v>
      </c>
      <c r="AB95" s="33" t="str">
        <f>IF(ISNUMBER(MATCH(C95,'July 23'!$D$2:$D$300,0)),"Found",IF(ISNUMBER(MATCH(E95,'July 23'!$E$2:$E$300,0)),"Found",IF(ISNUMBER(MATCH(D95,'July 23'!$F$2:$F$300,0)),"Found","Not Found")))</f>
        <v>Not Found</v>
      </c>
      <c r="AC95" s="33" t="str">
        <f>IF(ISNUMBER(MATCH(C95,'July 24'!$D$2:$D$300,0)),"Found",IF(ISNUMBER(MATCH(E95,'July 24'!$E$2:$E$300,0)),"Found",IF(ISNUMBER(MATCH(D95,'July 24'!$F$2:$F$300,0)),"Found","Not Found")))</f>
        <v>Not Found</v>
      </c>
      <c r="AD95" s="33" t="str">
        <f>IF(ISNUMBER(MATCH(C95,'July 25'!$D$2:$D$300,0)),"Found",IF(ISNUMBER(MATCH(E95,'July 25'!$E$2:$E$300,0)),"Found",IF(ISNUMBER(MATCH(D95,'July 25'!$F$2:$F$300,0)),"Found","Not Found")))</f>
        <v>Not Found</v>
      </c>
      <c r="AE95" s="33" t="str">
        <f>IF(ISNUMBER(MATCH(C95,'July 26'!$D$2:$D$300,0)),"Found",IF(ISNUMBER(MATCH(E95,'July 26'!$E$2:$E$300,0)),"Found",IF(ISNUMBER(MATCH(D95,'July 26'!$F$2:$F$300,0)),"Found","Not Found")))</f>
        <v>Not Found</v>
      </c>
      <c r="AF95" s="33" t="str">
        <f>IF(ISNUMBER(MATCH(C95,'July 27'!$D$2:$D$300,0)),"Found",IF(ISNUMBER(MATCH(E95,'July 27'!$E$2:$E$300,0)),"Found",IF(ISNUMBER(MATCH(D95,'July 27'!$F$2:$F$300,0)),"Found","Not Found")))</f>
        <v>Not Found</v>
      </c>
      <c r="AG95" s="33" t="str">
        <f>IF(ISNUMBER(MATCH(C95,'July 28'!$D$2:$D$300,0)),"Found",IF(ISNUMBER(MATCH(E95,'July 28'!$E$2:$E$300,0)),"Found",IF(ISNUMBER(MATCH(D95,'July 28'!$F$2:$F$300,0)),"Found","Not Found")))</f>
        <v>Not Found</v>
      </c>
      <c r="AH95" s="33" t="str">
        <f>IF(ISNUMBER(MATCH(C95,'July 29'!$D$2:$D$300,0)),"Found",IF(ISNUMBER(MATCH(E95,'July 29'!$E$2:$E$300,0)),"Found",IF(ISNUMBER(MATCH(D95,'July 29'!$F$2:$F$300,0)),"Found","Not Found")))</f>
        <v>Not Found</v>
      </c>
      <c r="AI95" s="71" t="str">
        <f>IF(ISNUMBER(MATCH(C95,'July 30'!$D$2:$D$300,0)),"Found",IF(ISNUMBER(MATCH(E95,'July 30'!$E$2:$E$300,0)),"Found",IF(ISNUMBER(MATCH(D95,'July 30'!$F$2:$F$300,0)),"Found","Not Found")))</f>
        <v>Not Found</v>
      </c>
      <c r="AJ95" s="33" t="str">
        <f>IF(ISNUMBER(MATCH(C95,'July 31'!$D$2:$D$300,0)),"Found",IF(ISNUMBER(MATCH(E95,'July 31'!$E$2:$E$300,0)),"Found",IF(ISNUMBER(MATCH(D95,'July 31'!$F$2:$F$300,0)),"Found","Not Found")))</f>
        <v>Not Found</v>
      </c>
      <c r="AK95" s="23">
        <f t="shared" si="1"/>
        <v>2</v>
      </c>
    </row>
    <row r="96" spans="1:37" x14ac:dyDescent="0.25">
      <c r="A96" s="33" t="s">
        <v>937</v>
      </c>
      <c r="B96" s="34" t="s">
        <v>938</v>
      </c>
      <c r="C96" s="29">
        <f>VLOOKUP(B96,'PKII Employee Details'!$A$2:$F$474,3,FALSE)</f>
        <v>662</v>
      </c>
      <c r="D96" s="35" t="str">
        <f>VLOOKUP(B96,'PKII Employee Details'!$A$2:$F$474,4,FALSE)</f>
        <v>Villegas</v>
      </c>
      <c r="E96" s="35" t="str">
        <f>VLOOKUP(B96,'PKII Employee Details'!$A$2:$F$474,5,FALSE)</f>
        <v>Luis</v>
      </c>
      <c r="F96" s="71" t="str">
        <f>IF(ISNUMBER(MATCH(C96,'July 1'!$D$2:$D$300,0)),"Found",IF(ISNUMBER(MATCH(E96,'July 1'!$E$2:$E$300,0)),"Found",IF(ISNUMBER(MATCH(D96,'July 1'!$F$2:$F$300,0)),"Found","Not Found")))</f>
        <v>Found</v>
      </c>
      <c r="G96" s="33" t="str">
        <f>IF(ISNUMBER(MATCH(C96,'July 2'!$D$2:$D$300,0)),"Found",IF(ISNUMBER(MATCH(E96,'July 2'!$E$2:$E$300,0)),"Found",IF(ISNUMBER(MATCH(D96,'July 2'!$F$2:$F$300,0)),"Found","Not Found")))</f>
        <v>Not Found</v>
      </c>
      <c r="H96" s="33" t="str">
        <f>IF(ISNUMBER(MATCH(C96,'July 3'!$D$2:$D$300,0)),"Found",IF(ISNUMBER(MATCH(E96,'July 3'!$E$2:$E$300,0)),"Found",IF(ISNUMBER(MATCH(D96,'July 3'!$F$2:$F$300,0)),"Found","Not Found")))</f>
        <v>Found</v>
      </c>
      <c r="I96" s="33" t="str">
        <f>IF(ISNUMBER(MATCH(C96,'July 4'!$D$2:$D$300,0)),"Found",IF(ISNUMBER(MATCH(E96,'July 4'!$E$2:$E$300,0)),"Found",IF(ISNUMBER(MATCH(D96,'July 4'!$F$2:$F$300,0)),"Found","Not Found")))</f>
        <v>Not Found</v>
      </c>
      <c r="J96" s="33" t="str">
        <f>IF(ISNUMBER(MATCH(C96,'July 5'!$D$2:$D$300,0)),"Found",IF(ISNUMBER(MATCH(E96,'July 5'!$E$2:$E$300,0)),"Found",IF(ISNUMBER(MATCH(D96,'July 5'!$F$2:$F$300,0)),"Found","Not Found")))</f>
        <v>Not Found</v>
      </c>
      <c r="K96" s="33" t="str">
        <f>IF(ISNUMBER(MATCH(C96,'July 6'!$D$2:$D$300,0)),"Found",IF(ISNUMBER(MATCH(E96,'July 6'!$E$2:$E$300,0)),"Found",IF(ISNUMBER(MATCH(D96,'July 6'!$F$2:$F$300,0)),"Found","Not Found")))</f>
        <v>Found</v>
      </c>
      <c r="L96" s="33" t="str">
        <f>IF(ISNUMBER(MATCH(C96,'July 7'!$D$2:$D$300,0)),"Found",IF(ISNUMBER(MATCH(E96,'July 7'!$E$2:$E$300,0)),"Found",IF(ISNUMBER(MATCH(D96,'July 7'!$F$2:$F$300,0)),"Found","Not Found")))</f>
        <v>Found</v>
      </c>
      <c r="M96" s="33" t="str">
        <f>IF(ISNUMBER(MATCH(C96,'July 8'!$D$2:$D$300,0)),"Found",IF(ISNUMBER(MATCH(E96,'July 8'!$E$2:$E$300,0)),"Found",IF(ISNUMBER(MATCH(D96,'July 8'!$F$2:$F$300,0)),"Found","Not Found")))</f>
        <v>Found</v>
      </c>
      <c r="N96" s="33" t="str">
        <f>IF(ISNUMBER(MATCH(C96,'July 9'!$D$2:$D$300,0)),"Found",IF(ISNUMBER(MATCH(E96,'July 9'!$E$2:$E$300,0)),"Found",IF(ISNUMBER(MATCH(D96,'July 9'!$F$2:$F$300,0)),"Found","Not Found")))</f>
        <v>Found</v>
      </c>
      <c r="O96" s="33" t="str">
        <f>IF(ISNUMBER(MATCH(C96,'July 10'!$D$2:$D$300,0)),"Found",IF(ISNUMBER(MATCH(E96,'July 10'!$E$2:$E$300,0)),"Found",IF(ISNUMBER(MATCH(D96,'July 10'!$F$2:$F$300,0)),"Found","Not Found")))</f>
        <v>Found</v>
      </c>
      <c r="P96" s="33" t="str">
        <f>IF(ISNUMBER(MATCH(C96,'July 11'!$D$2:$D$300,0)),"Found",IF(ISNUMBER(MATCH(E96,'July 11'!$E$2:$E$300,0)),"Found",IF(ISNUMBER(MATCH(D96,'July 11'!$F$2:$F$300,0)),"Found","Not Found")))</f>
        <v>Not Found</v>
      </c>
      <c r="Q96" s="33" t="str">
        <f>IF(ISNUMBER(MATCH(C96,'July 12'!$D$2:$D$300,0)),"Found",IF(ISNUMBER(MATCH(E96,'July 12'!$E$2:$E$300,0)),"Found",IF(ISNUMBER(MATCH(D96,'July 12'!$F$2:$F$300,0)),"Found","Not Found")))</f>
        <v>Not Found</v>
      </c>
      <c r="R96" s="33" t="str">
        <f>IF(ISNUMBER(MATCH(C96,'July 13'!$D$2:$D$300,0)),"Found",IF(ISNUMBER(MATCH(E96,'July 13'!$E$2:$E$300,0)),"Found",IF(ISNUMBER(MATCH(D96,'July 13'!$F$2:$F$300,0)),"Found","Not Found")))</f>
        <v>Found</v>
      </c>
      <c r="S96" s="33" t="str">
        <f>IF(ISNUMBER(MATCH(C96,'July 14'!$D$2:$D$300,0)),"Found",IF(ISNUMBER(MATCH(E96,'July 14'!$E$2:$E$300,0)),"Found",IF(ISNUMBER(MATCH(D96,'July 14'!$F$2:$F$300,0)),"Found","Not Found")))</f>
        <v>Found</v>
      </c>
      <c r="T96" s="33" t="str">
        <f>IF(ISNUMBER(MATCH(C96,'July 15'!$D$2:$D$300,0)),"Found",IF(ISNUMBER(MATCH(E96,'July 15'!$E$2:$E$300,0)),"Found",IF(ISNUMBER(MATCH(D96,'July 15'!$F$2:$F$300,0)),"Found","Not Found")))</f>
        <v>Found</v>
      </c>
      <c r="U96" s="33" t="str">
        <f>IF(ISNUMBER(MATCH(C96,'July 16'!$D$2:$D$300,0)),"Found",IF(ISNUMBER(MATCH(E96,'July 16'!$E$2:$E$300,0)),"Found",IF(ISNUMBER(MATCH(D96,'July 16'!$F$2:$F$300,0)),"Found","Not Found")))</f>
        <v>Found</v>
      </c>
      <c r="V96" s="33" t="str">
        <f>IF(ISNUMBER(MATCH(C96,'July 17'!$D$2:$D$300,0)),"Found",IF(ISNUMBER(MATCH(E96,'July 17'!$E$2:$E$300,0)),"Found",IF(ISNUMBER(MATCH(D96,'July 17'!$F$2:$F$300,0)),"Found","Not Found")))</f>
        <v>Found</v>
      </c>
      <c r="W96" s="33" t="str">
        <f>IF(ISNUMBER(MATCH(C96,'July 18'!$D$2:$D$300,0)),"Found",IF(ISNUMBER(MATCH(E96,'July 18'!$E$2:$E$300,0)),"Found",IF(ISNUMBER(MATCH(D96,'July 18'!$F$2:$F$300,0)),"Found","Not Found")))</f>
        <v>Not Found</v>
      </c>
      <c r="X96" s="33" t="str">
        <f>IF(ISNUMBER(MATCH(C96,'July 19'!$D$2:$D$300,0)),"Found",IF(ISNUMBER(MATCH(E96,'July 19'!$E$2:$E$300,0)),"Found",IF(ISNUMBER(MATCH(D96,'July 19'!$F$2:$F$300,0)),"Found","Not Found")))</f>
        <v>Not Found</v>
      </c>
      <c r="Y96" s="33" t="str">
        <f>IF(ISNUMBER(MATCH(C96,'July 20'!$D$2:$D$300,0)),"Found",IF(ISNUMBER(MATCH(E96,'July 20'!$E$2:$E$300,0)),"Found",IF(ISNUMBER(MATCH(D96,'July 20'!$F$2:$F$300,0)),"Found","Not Found")))</f>
        <v>Not Found</v>
      </c>
      <c r="Z96" s="33" t="str">
        <f>IF(ISNUMBER(MATCH(C96,'July 21'!$D$2:$D$300,0)),"Found",IF(ISNUMBER(MATCH(E96,'July 21'!$E$2:$E$300,0)),"Found",IF(ISNUMBER(MATCH(D96,'July 21'!$F$2:$F$300,0)),"Found","Not Found")))</f>
        <v>Found</v>
      </c>
      <c r="AA96" s="33" t="str">
        <f>IF(ISNUMBER(MATCH(C96,'July 22'!$D$2:$D$300,0)),"Found",IF(ISNUMBER(MATCH(E96,'July 22'!$E$2:$E$300,0)),"Found",IF(ISNUMBER(MATCH(D96,'July 22'!$F$2:$F$300,0)),"Found","Not Found")))</f>
        <v>Found</v>
      </c>
      <c r="AB96" s="33" t="str">
        <f>IF(ISNUMBER(MATCH(C96,'July 23'!$D$2:$D$300,0)),"Found",IF(ISNUMBER(MATCH(E96,'July 23'!$E$2:$E$300,0)),"Found",IF(ISNUMBER(MATCH(D96,'July 23'!$F$2:$F$300,0)),"Found","Not Found")))</f>
        <v>Found</v>
      </c>
      <c r="AC96" s="33" t="str">
        <f>IF(ISNUMBER(MATCH(C96,'July 24'!$D$2:$D$300,0)),"Found",IF(ISNUMBER(MATCH(E96,'July 24'!$E$2:$E$300,0)),"Found",IF(ISNUMBER(MATCH(D96,'July 24'!$F$2:$F$300,0)),"Found","Not Found")))</f>
        <v>Found</v>
      </c>
      <c r="AD96" s="33" t="str">
        <f>IF(ISNUMBER(MATCH(C96,'July 25'!$D$2:$D$300,0)),"Found",IF(ISNUMBER(MATCH(E96,'July 25'!$E$2:$E$300,0)),"Found",IF(ISNUMBER(MATCH(D96,'July 25'!$F$2:$F$300,0)),"Found","Not Found")))</f>
        <v>Not Found</v>
      </c>
      <c r="AE96" s="33" t="str">
        <f>IF(ISNUMBER(MATCH(C96,'July 26'!$D$2:$D$300,0)),"Found",IF(ISNUMBER(MATCH(E96,'July 26'!$E$2:$E$300,0)),"Found",IF(ISNUMBER(MATCH(D96,'July 26'!$F$2:$F$300,0)),"Found","Not Found")))</f>
        <v>Not Found</v>
      </c>
      <c r="AF96" s="33" t="str">
        <f>IF(ISNUMBER(MATCH(C96,'July 27'!$D$2:$D$300,0)),"Found",IF(ISNUMBER(MATCH(E96,'July 27'!$E$2:$E$300,0)),"Found",IF(ISNUMBER(MATCH(D96,'July 27'!$F$2:$F$300,0)),"Found","Not Found")))</f>
        <v>Not Found</v>
      </c>
      <c r="AG96" s="33" t="str">
        <f>IF(ISNUMBER(MATCH(C96,'July 28'!$D$2:$D$300,0)),"Found",IF(ISNUMBER(MATCH(E96,'July 28'!$E$2:$E$300,0)),"Found",IF(ISNUMBER(MATCH(D96,'July 28'!$F$2:$F$300,0)),"Found","Not Found")))</f>
        <v>Not Found</v>
      </c>
      <c r="AH96" s="33" t="str">
        <f>IF(ISNUMBER(MATCH(C96,'July 29'!$D$2:$D$300,0)),"Found",IF(ISNUMBER(MATCH(E96,'July 29'!$E$2:$E$300,0)),"Found",IF(ISNUMBER(MATCH(D96,'July 29'!$F$2:$F$300,0)),"Found","Not Found")))</f>
        <v>Not Found</v>
      </c>
      <c r="AI96" s="71" t="str">
        <f>IF(ISNUMBER(MATCH(C96,'July 30'!$D$2:$D$300,0)),"Found",IF(ISNUMBER(MATCH(E96,'July 30'!$E$2:$E$300,0)),"Found",IF(ISNUMBER(MATCH(D96,'July 30'!$F$2:$F$300,0)),"Found","Not Found")))</f>
        <v>Found</v>
      </c>
      <c r="AJ96" s="33" t="str">
        <f>IF(ISNUMBER(MATCH(C96,'July 31'!$D$2:$D$300,0)),"Found",IF(ISNUMBER(MATCH(E96,'July 31'!$E$2:$E$300,0)),"Found",IF(ISNUMBER(MATCH(D96,'July 31'!$F$2:$F$300,0)),"Found","Not Found")))</f>
        <v>Found</v>
      </c>
      <c r="AK96" s="23">
        <f t="shared" si="1"/>
        <v>18</v>
      </c>
    </row>
    <row r="97" spans="1:37" x14ac:dyDescent="0.25">
      <c r="A97" s="33" t="s">
        <v>939</v>
      </c>
      <c r="B97" s="34" t="s">
        <v>940</v>
      </c>
      <c r="C97" s="29">
        <f>VLOOKUP(B97,'PKII Employee Details'!$A$2:$F$474,3,FALSE)</f>
        <v>427</v>
      </c>
      <c r="D97" s="35" t="str">
        <f>VLOOKUP(B97,'PKII Employee Details'!$A$2:$F$474,4,FALSE)</f>
        <v>Viloria</v>
      </c>
      <c r="E97" s="35" t="str">
        <f>VLOOKUP(B97,'PKII Employee Details'!$A$2:$F$474,5,FALSE)</f>
        <v>Teddy</v>
      </c>
      <c r="F97" s="71" t="str">
        <f>IF(ISNUMBER(MATCH(C97,'July 1'!$D$2:$D$300,0)),"Found",IF(ISNUMBER(MATCH(E97,'July 1'!$E$2:$E$300,0)),"Found",IF(ISNUMBER(MATCH(D97,'July 1'!$F$2:$F$300,0)),"Found","Not Found")))</f>
        <v>Found</v>
      </c>
      <c r="G97" s="33" t="str">
        <f>IF(ISNUMBER(MATCH(C97,'July 2'!$D$2:$D$300,0)),"Found",IF(ISNUMBER(MATCH(E97,'July 2'!$E$2:$E$300,0)),"Found",IF(ISNUMBER(MATCH(D97,'July 2'!$F$2:$F$300,0)),"Found","Not Found")))</f>
        <v>Found</v>
      </c>
      <c r="H97" s="33" t="str">
        <f>IF(ISNUMBER(MATCH(C97,'July 3'!$D$2:$D$300,0)),"Found",IF(ISNUMBER(MATCH(E97,'July 3'!$E$2:$E$300,0)),"Found",IF(ISNUMBER(MATCH(D97,'July 3'!$F$2:$F$300,0)),"Found","Not Found")))</f>
        <v>Found</v>
      </c>
      <c r="I97" s="33" t="str">
        <f>IF(ISNUMBER(MATCH(C97,'July 4'!$D$2:$D$300,0)),"Found",IF(ISNUMBER(MATCH(E97,'July 4'!$E$2:$E$300,0)),"Found",IF(ISNUMBER(MATCH(D97,'July 4'!$F$2:$F$300,0)),"Found","Not Found")))</f>
        <v>Found</v>
      </c>
      <c r="J97" s="33" t="str">
        <f>IF(ISNUMBER(MATCH(C97,'July 5'!$D$2:$D$300,0)),"Found",IF(ISNUMBER(MATCH(E97,'July 5'!$E$2:$E$300,0)),"Found",IF(ISNUMBER(MATCH(D97,'July 5'!$F$2:$F$300,0)),"Found","Not Found")))</f>
        <v>Found</v>
      </c>
      <c r="K97" s="33" t="str">
        <f>IF(ISNUMBER(MATCH(C97,'July 6'!$D$2:$D$300,0)),"Found",IF(ISNUMBER(MATCH(E97,'July 6'!$E$2:$E$300,0)),"Found",IF(ISNUMBER(MATCH(D97,'July 6'!$F$2:$F$300,0)),"Found","Not Found")))</f>
        <v>Found</v>
      </c>
      <c r="L97" s="33" t="str">
        <f>IF(ISNUMBER(MATCH(C97,'July 7'!$D$2:$D$300,0)),"Found",IF(ISNUMBER(MATCH(E97,'July 7'!$E$2:$E$300,0)),"Found",IF(ISNUMBER(MATCH(D97,'July 7'!$F$2:$F$300,0)),"Found","Not Found")))</f>
        <v>Found</v>
      </c>
      <c r="M97" s="33" t="str">
        <f>IF(ISNUMBER(MATCH(C97,'July 8'!$D$2:$D$300,0)),"Found",IF(ISNUMBER(MATCH(E97,'July 8'!$E$2:$E$300,0)),"Found",IF(ISNUMBER(MATCH(D97,'July 8'!$F$2:$F$300,0)),"Found","Not Found")))</f>
        <v>Found</v>
      </c>
      <c r="N97" s="33" t="str">
        <f>IF(ISNUMBER(MATCH(C97,'July 9'!$D$2:$D$300,0)),"Found",IF(ISNUMBER(MATCH(E97,'July 9'!$E$2:$E$300,0)),"Found",IF(ISNUMBER(MATCH(D97,'July 9'!$F$2:$F$300,0)),"Found","Not Found")))</f>
        <v>Found</v>
      </c>
      <c r="O97" s="33" t="str">
        <f>IF(ISNUMBER(MATCH(C97,'July 10'!$D$2:$D$300,0)),"Found",IF(ISNUMBER(MATCH(E97,'July 10'!$E$2:$E$300,0)),"Found",IF(ISNUMBER(MATCH(D97,'July 10'!$F$2:$F$300,0)),"Found","Not Found")))</f>
        <v>Found</v>
      </c>
      <c r="P97" s="33" t="str">
        <f>IF(ISNUMBER(MATCH(C97,'July 11'!$D$2:$D$300,0)),"Found",IF(ISNUMBER(MATCH(E97,'July 11'!$E$2:$E$300,0)),"Found",IF(ISNUMBER(MATCH(D97,'July 11'!$F$2:$F$300,0)),"Found","Not Found")))</f>
        <v>Found</v>
      </c>
      <c r="Q97" s="33" t="str">
        <f>IF(ISNUMBER(MATCH(C97,'July 12'!$D$2:$D$300,0)),"Found",IF(ISNUMBER(MATCH(E97,'July 12'!$E$2:$E$300,0)),"Found",IF(ISNUMBER(MATCH(D97,'July 12'!$F$2:$F$300,0)),"Found","Not Found")))</f>
        <v>Found</v>
      </c>
      <c r="R97" s="33" t="str">
        <f>IF(ISNUMBER(MATCH(C97,'July 13'!$D$2:$D$300,0)),"Found",IF(ISNUMBER(MATCH(E97,'July 13'!$E$2:$E$300,0)),"Found",IF(ISNUMBER(MATCH(D97,'July 13'!$F$2:$F$300,0)),"Found","Not Found")))</f>
        <v>Found</v>
      </c>
      <c r="S97" s="33" t="str">
        <f>IF(ISNUMBER(MATCH(C97,'July 14'!$D$2:$D$300,0)),"Found",IF(ISNUMBER(MATCH(E97,'July 14'!$E$2:$E$300,0)),"Found",IF(ISNUMBER(MATCH(D97,'July 14'!$F$2:$F$300,0)),"Found","Not Found")))</f>
        <v>Found</v>
      </c>
      <c r="T97" s="33" t="str">
        <f>IF(ISNUMBER(MATCH(C97,'July 15'!$D$2:$D$300,0)),"Found",IF(ISNUMBER(MATCH(E97,'July 15'!$E$2:$E$300,0)),"Found",IF(ISNUMBER(MATCH(D97,'July 15'!$F$2:$F$300,0)),"Found","Not Found")))</f>
        <v>Found</v>
      </c>
      <c r="U97" s="33" t="str">
        <f>IF(ISNUMBER(MATCH(C97,'July 16'!$D$2:$D$300,0)),"Found",IF(ISNUMBER(MATCH(E97,'July 16'!$E$2:$E$300,0)),"Found",IF(ISNUMBER(MATCH(D97,'July 16'!$F$2:$F$300,0)),"Found","Not Found")))</f>
        <v>Found</v>
      </c>
      <c r="V97" s="33" t="str">
        <f>IF(ISNUMBER(MATCH(C97,'July 17'!$D$2:$D$300,0)),"Found",IF(ISNUMBER(MATCH(E97,'July 17'!$E$2:$E$300,0)),"Found",IF(ISNUMBER(MATCH(D97,'July 17'!$F$2:$F$300,0)),"Found","Not Found")))</f>
        <v>Found</v>
      </c>
      <c r="W97" s="33" t="str">
        <f>IF(ISNUMBER(MATCH(C97,'July 18'!$D$2:$D$300,0)),"Found",IF(ISNUMBER(MATCH(E97,'July 18'!$E$2:$E$300,0)),"Found",IF(ISNUMBER(MATCH(D97,'July 18'!$F$2:$F$300,0)),"Found","Not Found")))</f>
        <v>Found</v>
      </c>
      <c r="X97" s="33" t="str">
        <f>IF(ISNUMBER(MATCH(C97,'July 19'!$D$2:$D$300,0)),"Found",IF(ISNUMBER(MATCH(E97,'July 19'!$E$2:$E$300,0)),"Found",IF(ISNUMBER(MATCH(D97,'July 19'!$F$2:$F$300,0)),"Found","Not Found")))</f>
        <v>Found</v>
      </c>
      <c r="Y97" s="33" t="str">
        <f>IF(ISNUMBER(MATCH(C97,'July 20'!$D$2:$D$300,0)),"Found",IF(ISNUMBER(MATCH(E97,'July 20'!$E$2:$E$300,0)),"Found",IF(ISNUMBER(MATCH(D97,'July 20'!$F$2:$F$300,0)),"Found","Not Found")))</f>
        <v>Found</v>
      </c>
      <c r="Z97" s="33" t="str">
        <f>IF(ISNUMBER(MATCH(C97,'July 21'!$D$2:$D$300,0)),"Found",IF(ISNUMBER(MATCH(E97,'July 21'!$E$2:$E$300,0)),"Found",IF(ISNUMBER(MATCH(D97,'July 21'!$F$2:$F$300,0)),"Found","Not Found")))</f>
        <v>Found</v>
      </c>
      <c r="AA97" s="33" t="str">
        <f>IF(ISNUMBER(MATCH(C97,'July 22'!$D$2:$D$300,0)),"Found",IF(ISNUMBER(MATCH(E97,'July 22'!$E$2:$E$300,0)),"Found",IF(ISNUMBER(MATCH(D97,'July 22'!$F$2:$F$300,0)),"Found","Not Found")))</f>
        <v>Found</v>
      </c>
      <c r="AB97" s="33" t="str">
        <f>IF(ISNUMBER(MATCH(C97,'July 23'!$D$2:$D$300,0)),"Found",IF(ISNUMBER(MATCH(E97,'July 23'!$E$2:$E$300,0)),"Found",IF(ISNUMBER(MATCH(D97,'July 23'!$F$2:$F$300,0)),"Found","Not Found")))</f>
        <v>Found</v>
      </c>
      <c r="AC97" s="33" t="str">
        <f>IF(ISNUMBER(MATCH(C97,'July 24'!$D$2:$D$300,0)),"Found",IF(ISNUMBER(MATCH(E97,'July 24'!$E$2:$E$300,0)),"Found",IF(ISNUMBER(MATCH(D97,'July 24'!$F$2:$F$300,0)),"Found","Not Found")))</f>
        <v>Found</v>
      </c>
      <c r="AD97" s="33" t="str">
        <f>IF(ISNUMBER(MATCH(C97,'July 25'!$D$2:$D$300,0)),"Found",IF(ISNUMBER(MATCH(E97,'July 25'!$E$2:$E$300,0)),"Found",IF(ISNUMBER(MATCH(D97,'July 25'!$F$2:$F$300,0)),"Found","Not Found")))</f>
        <v>Found</v>
      </c>
      <c r="AE97" s="33" t="str">
        <f>IF(ISNUMBER(MATCH(C97,'July 26'!$D$2:$D$300,0)),"Found",IF(ISNUMBER(MATCH(E97,'July 26'!$E$2:$E$300,0)),"Found",IF(ISNUMBER(MATCH(D97,'July 26'!$F$2:$F$300,0)),"Found","Not Found")))</f>
        <v>Found</v>
      </c>
      <c r="AF97" s="33" t="str">
        <f>IF(ISNUMBER(MATCH(C97,'July 27'!$D$2:$D$300,0)),"Found",IF(ISNUMBER(MATCH(E97,'July 27'!$E$2:$E$300,0)),"Found",IF(ISNUMBER(MATCH(D97,'July 27'!$F$2:$F$300,0)),"Found","Not Found")))</f>
        <v>Found</v>
      </c>
      <c r="AG97" s="33" t="str">
        <f>IF(ISNUMBER(MATCH(C97,'July 28'!$D$2:$D$300,0)),"Found",IF(ISNUMBER(MATCH(E97,'July 28'!$E$2:$E$300,0)),"Found",IF(ISNUMBER(MATCH(D97,'July 28'!$F$2:$F$300,0)),"Found","Not Found")))</f>
        <v>Found</v>
      </c>
      <c r="AH97" s="33" t="str">
        <f>IF(ISNUMBER(MATCH(C97,'July 29'!$D$2:$D$300,0)),"Found",IF(ISNUMBER(MATCH(E97,'July 29'!$E$2:$E$300,0)),"Found",IF(ISNUMBER(MATCH(D97,'July 29'!$F$2:$F$300,0)),"Found","Not Found")))</f>
        <v>Found</v>
      </c>
      <c r="AI97" s="71" t="str">
        <f>IF(ISNUMBER(MATCH(C97,'July 30'!$D$2:$D$300,0)),"Found",IF(ISNUMBER(MATCH(E97,'July 30'!$E$2:$E$300,0)),"Found",IF(ISNUMBER(MATCH(D97,'July 30'!$F$2:$F$300,0)),"Found","Not Found")))</f>
        <v>Found</v>
      </c>
      <c r="AJ97" s="33" t="str">
        <f>IF(ISNUMBER(MATCH(C97,'July 31'!$D$2:$D$300,0)),"Found",IF(ISNUMBER(MATCH(E97,'July 31'!$E$2:$E$300,0)),"Found",IF(ISNUMBER(MATCH(D97,'July 31'!$F$2:$F$300,0)),"Found","Not Found")))</f>
        <v>Found</v>
      </c>
      <c r="AK97" s="23">
        <f t="shared" si="1"/>
        <v>31</v>
      </c>
    </row>
    <row r="98" spans="1:37" x14ac:dyDescent="0.25">
      <c r="A98" s="33" t="s">
        <v>941</v>
      </c>
      <c r="B98" s="34" t="s">
        <v>942</v>
      </c>
      <c r="C98" s="29">
        <f>VLOOKUP(B98,'PKII Employee Details'!$A$2:$F$474,3,FALSE)</f>
        <v>674</v>
      </c>
      <c r="D98" s="35" t="str">
        <f>VLOOKUP(B98,'PKII Employee Details'!$A$2:$F$474,4,FALSE)</f>
        <v>Vivar</v>
      </c>
      <c r="E98" s="35" t="str">
        <f>VLOOKUP(B98,'PKII Employee Details'!$A$2:$F$474,5,FALSE)</f>
        <v>Daniel Lawrence</v>
      </c>
      <c r="F98" s="71" t="str">
        <f>IF(ISNUMBER(MATCH(C98,'July 1'!$D$2:$D$300,0)),"Found",IF(ISNUMBER(MATCH(E98,'July 1'!$E$2:$E$300,0)),"Found",IF(ISNUMBER(MATCH(D98,'July 1'!$F$2:$F$300,0)),"Found","Not Found")))</f>
        <v>Found</v>
      </c>
      <c r="G98" s="33" t="str">
        <f>IF(ISNUMBER(MATCH(C98,'July 2'!$D$2:$D$300,0)),"Found",IF(ISNUMBER(MATCH(E98,'July 2'!$E$2:$E$300,0)),"Found",IF(ISNUMBER(MATCH(D98,'July 2'!$F$2:$F$300,0)),"Found","Not Found")))</f>
        <v>Found</v>
      </c>
      <c r="H98" s="33" t="str">
        <f>IF(ISNUMBER(MATCH(C98,'July 3'!$D$2:$D$300,0)),"Found",IF(ISNUMBER(MATCH(E98,'July 3'!$E$2:$E$300,0)),"Found",IF(ISNUMBER(MATCH(D98,'July 3'!$F$2:$F$300,0)),"Found","Not Found")))</f>
        <v>Found</v>
      </c>
      <c r="I98" s="33" t="str">
        <f>IF(ISNUMBER(MATCH(C98,'July 4'!$D$2:$D$300,0)),"Found",IF(ISNUMBER(MATCH(E98,'July 4'!$E$2:$E$300,0)),"Found",IF(ISNUMBER(MATCH(D98,'July 4'!$F$2:$F$300,0)),"Found","Not Found")))</f>
        <v>Found</v>
      </c>
      <c r="J98" s="33" t="str">
        <f>IF(ISNUMBER(MATCH(C98,'July 5'!$D$2:$D$300,0)),"Found",IF(ISNUMBER(MATCH(E98,'July 5'!$E$2:$E$300,0)),"Found",IF(ISNUMBER(MATCH(D98,'July 5'!$F$2:$F$300,0)),"Found","Not Found")))</f>
        <v>Found</v>
      </c>
      <c r="K98" s="33" t="str">
        <f>IF(ISNUMBER(MATCH(C98,'July 6'!$D$2:$D$300,0)),"Found",IF(ISNUMBER(MATCH(E98,'July 6'!$E$2:$E$300,0)),"Found",IF(ISNUMBER(MATCH(D98,'July 6'!$F$2:$F$300,0)),"Found","Not Found")))</f>
        <v>Found</v>
      </c>
      <c r="L98" s="33" t="str">
        <f>IF(ISNUMBER(MATCH(C98,'July 7'!$D$2:$D$300,0)),"Found",IF(ISNUMBER(MATCH(E98,'July 7'!$E$2:$E$300,0)),"Found",IF(ISNUMBER(MATCH(D98,'July 7'!$F$2:$F$300,0)),"Found","Not Found")))</f>
        <v>Found</v>
      </c>
      <c r="M98" s="33" t="str">
        <f>IF(ISNUMBER(MATCH(C98,'July 8'!$D$2:$D$300,0)),"Found",IF(ISNUMBER(MATCH(E98,'July 8'!$E$2:$E$300,0)),"Found",IF(ISNUMBER(MATCH(D98,'July 8'!$F$2:$F$300,0)),"Found","Not Found")))</f>
        <v>Found</v>
      </c>
      <c r="N98" s="33" t="str">
        <f>IF(ISNUMBER(MATCH(C98,'July 9'!$D$2:$D$300,0)),"Found",IF(ISNUMBER(MATCH(E98,'July 9'!$E$2:$E$300,0)),"Found",IF(ISNUMBER(MATCH(D98,'July 9'!$F$2:$F$300,0)),"Found","Not Found")))</f>
        <v>Found</v>
      </c>
      <c r="O98" s="33" t="str">
        <f>IF(ISNUMBER(MATCH(C98,'July 10'!$D$2:$D$300,0)),"Found",IF(ISNUMBER(MATCH(E98,'July 10'!$E$2:$E$300,0)),"Found",IF(ISNUMBER(MATCH(D98,'July 10'!$F$2:$F$300,0)),"Found","Not Found")))</f>
        <v>Not Found</v>
      </c>
      <c r="P98" s="33" t="str">
        <f>IF(ISNUMBER(MATCH(C98,'July 11'!$D$2:$D$300,0)),"Found",IF(ISNUMBER(MATCH(E98,'July 11'!$E$2:$E$300,0)),"Found",IF(ISNUMBER(MATCH(D98,'July 11'!$F$2:$F$300,0)),"Found","Not Found")))</f>
        <v>Found</v>
      </c>
      <c r="Q98" s="33" t="str">
        <f>IF(ISNUMBER(MATCH(C98,'July 12'!$D$2:$D$300,0)),"Found",IF(ISNUMBER(MATCH(E98,'July 12'!$E$2:$E$300,0)),"Found",IF(ISNUMBER(MATCH(D98,'July 12'!$F$2:$F$300,0)),"Found","Not Found")))</f>
        <v>Found</v>
      </c>
      <c r="R98" s="33" t="str">
        <f>IF(ISNUMBER(MATCH(C98,'July 13'!$D$2:$D$300,0)),"Found",IF(ISNUMBER(MATCH(E98,'July 13'!$E$2:$E$300,0)),"Found",IF(ISNUMBER(MATCH(D98,'July 13'!$F$2:$F$300,0)),"Found","Not Found")))</f>
        <v>Found</v>
      </c>
      <c r="S98" s="33" t="str">
        <f>IF(ISNUMBER(MATCH(C98,'July 14'!$D$2:$D$300,0)),"Found",IF(ISNUMBER(MATCH(E98,'July 14'!$E$2:$E$300,0)),"Found",IF(ISNUMBER(MATCH(D98,'July 14'!$F$2:$F$300,0)),"Found","Not Found")))</f>
        <v>Found</v>
      </c>
      <c r="T98" s="33" t="str">
        <f>IF(ISNUMBER(MATCH(C98,'July 15'!$D$2:$D$300,0)),"Found",IF(ISNUMBER(MATCH(E98,'July 15'!$E$2:$E$300,0)),"Found",IF(ISNUMBER(MATCH(D98,'July 15'!$F$2:$F$300,0)),"Found","Not Found")))</f>
        <v>Found</v>
      </c>
      <c r="U98" s="33" t="str">
        <f>IF(ISNUMBER(MATCH(C98,'July 16'!$D$2:$D$300,0)),"Found",IF(ISNUMBER(MATCH(E98,'July 16'!$E$2:$E$300,0)),"Found",IF(ISNUMBER(MATCH(D98,'July 16'!$F$2:$F$300,0)),"Found","Not Found")))</f>
        <v>Not Found</v>
      </c>
      <c r="V98" s="33" t="str">
        <f>IF(ISNUMBER(MATCH(C98,'July 17'!$D$2:$D$300,0)),"Found",IF(ISNUMBER(MATCH(E98,'July 17'!$E$2:$E$300,0)),"Found",IF(ISNUMBER(MATCH(D98,'July 17'!$F$2:$F$300,0)),"Found","Not Found")))</f>
        <v>Found</v>
      </c>
      <c r="W98" s="33" t="str">
        <f>IF(ISNUMBER(MATCH(C98,'July 18'!$D$2:$D$300,0)),"Found",IF(ISNUMBER(MATCH(E98,'July 18'!$E$2:$E$300,0)),"Found",IF(ISNUMBER(MATCH(D98,'July 18'!$F$2:$F$300,0)),"Found","Not Found")))</f>
        <v>Found</v>
      </c>
      <c r="X98" s="33" t="str">
        <f>IF(ISNUMBER(MATCH(C98,'July 19'!$D$2:$D$300,0)),"Found",IF(ISNUMBER(MATCH(E98,'July 19'!$E$2:$E$300,0)),"Found",IF(ISNUMBER(MATCH(D98,'July 19'!$F$2:$F$300,0)),"Found","Not Found")))</f>
        <v>Found</v>
      </c>
      <c r="Y98" s="33" t="str">
        <f>IF(ISNUMBER(MATCH(C98,'July 20'!$D$2:$D$300,0)),"Found",IF(ISNUMBER(MATCH(E98,'July 20'!$E$2:$E$300,0)),"Found",IF(ISNUMBER(MATCH(D98,'July 20'!$F$2:$F$300,0)),"Found","Not Found")))</f>
        <v>Found</v>
      </c>
      <c r="Z98" s="33" t="str">
        <f>IF(ISNUMBER(MATCH(C98,'July 21'!$D$2:$D$300,0)),"Found",IF(ISNUMBER(MATCH(E98,'July 21'!$E$2:$E$300,0)),"Found",IF(ISNUMBER(MATCH(D98,'July 21'!$F$2:$F$300,0)),"Found","Not Found")))</f>
        <v>Not Found</v>
      </c>
      <c r="AA98" s="33" t="str">
        <f>IF(ISNUMBER(MATCH(C98,'July 22'!$D$2:$D$300,0)),"Found",IF(ISNUMBER(MATCH(E98,'July 22'!$E$2:$E$300,0)),"Found",IF(ISNUMBER(MATCH(D98,'July 22'!$F$2:$F$300,0)),"Found","Not Found")))</f>
        <v>Not Found</v>
      </c>
      <c r="AB98" s="33" t="str">
        <f>IF(ISNUMBER(MATCH(C98,'July 23'!$D$2:$D$300,0)),"Found",IF(ISNUMBER(MATCH(E98,'July 23'!$E$2:$E$300,0)),"Found",IF(ISNUMBER(MATCH(D98,'July 23'!$F$2:$F$300,0)),"Found","Not Found")))</f>
        <v>Found</v>
      </c>
      <c r="AC98" s="33" t="str">
        <f>IF(ISNUMBER(MATCH(C98,'July 24'!$D$2:$D$300,0)),"Found",IF(ISNUMBER(MATCH(E98,'July 24'!$E$2:$E$300,0)),"Found",IF(ISNUMBER(MATCH(D98,'July 24'!$F$2:$F$300,0)),"Found","Not Found")))</f>
        <v>Not Found</v>
      </c>
      <c r="AD98" s="33" t="str">
        <f>IF(ISNUMBER(MATCH(C98,'July 25'!$D$2:$D$300,0)),"Found",IF(ISNUMBER(MATCH(E98,'July 25'!$E$2:$E$300,0)),"Found",IF(ISNUMBER(MATCH(D98,'July 25'!$F$2:$F$300,0)),"Found","Not Found")))</f>
        <v>Found</v>
      </c>
      <c r="AE98" s="33" t="str">
        <f>IF(ISNUMBER(MATCH(C98,'July 26'!$D$2:$D$300,0)),"Found",IF(ISNUMBER(MATCH(E98,'July 26'!$E$2:$E$300,0)),"Found",IF(ISNUMBER(MATCH(D98,'July 26'!$F$2:$F$300,0)),"Found","Not Found")))</f>
        <v>Found</v>
      </c>
      <c r="AF98" s="33" t="str">
        <f>IF(ISNUMBER(MATCH(C98,'July 27'!$D$2:$D$300,0)),"Found",IF(ISNUMBER(MATCH(E98,'July 27'!$E$2:$E$300,0)),"Found",IF(ISNUMBER(MATCH(D98,'July 27'!$F$2:$F$300,0)),"Found","Not Found")))</f>
        <v>Found</v>
      </c>
      <c r="AG98" s="33" t="str">
        <f>IF(ISNUMBER(MATCH(C98,'July 28'!$D$2:$D$300,0)),"Found",IF(ISNUMBER(MATCH(E98,'July 28'!$E$2:$E$300,0)),"Found",IF(ISNUMBER(MATCH(D98,'July 28'!$F$2:$F$300,0)),"Found","Not Found")))</f>
        <v>Found</v>
      </c>
      <c r="AH98" s="33" t="str">
        <f>IF(ISNUMBER(MATCH(C98,'July 29'!$D$2:$D$300,0)),"Found",IF(ISNUMBER(MATCH(E98,'July 29'!$E$2:$E$300,0)),"Found",IF(ISNUMBER(MATCH(D98,'July 29'!$F$2:$F$300,0)),"Found","Not Found")))</f>
        <v>Found</v>
      </c>
      <c r="AI98" s="71" t="str">
        <f>IF(ISNUMBER(MATCH(C98,'July 30'!$D$2:$D$300,0)),"Found",IF(ISNUMBER(MATCH(E98,'July 30'!$E$2:$E$300,0)),"Found",IF(ISNUMBER(MATCH(D98,'July 30'!$F$2:$F$300,0)),"Found","Not Found")))</f>
        <v>Found</v>
      </c>
      <c r="AJ98" s="33" t="str">
        <f>IF(ISNUMBER(MATCH(C98,'July 31'!$D$2:$D$300,0)),"Found",IF(ISNUMBER(MATCH(E98,'July 31'!$E$2:$E$300,0)),"Found",IF(ISNUMBER(MATCH(D98,'July 31'!$F$2:$F$300,0)),"Found","Not Found")))</f>
        <v>Not Found</v>
      </c>
      <c r="AK98" s="23">
        <f t="shared" si="1"/>
        <v>25</v>
      </c>
    </row>
    <row r="99" spans="1:37" x14ac:dyDescent="0.25">
      <c r="A99" s="33" t="s">
        <v>943</v>
      </c>
      <c r="B99" s="34" t="s">
        <v>944</v>
      </c>
      <c r="C99" s="29">
        <f>VLOOKUP(B99,'PKII Employee Details'!$A$2:$F$474,3,FALSE)</f>
        <v>279</v>
      </c>
      <c r="D99" s="35" t="str">
        <f>VLOOKUP(B99,'PKII Employee Details'!$A$2:$F$474,4,FALSE)</f>
        <v>Yambot</v>
      </c>
      <c r="E99" s="35" t="str">
        <f>VLOOKUP(B99,'PKII Employee Details'!$A$2:$F$474,5,FALSE)</f>
        <v>Rudolph</v>
      </c>
      <c r="F99" s="71" t="str">
        <f>IF(ISNUMBER(MATCH(C99,'July 1'!$D$2:$D$300,0)),"Found",IF(ISNUMBER(MATCH(E99,'July 1'!$E$2:$E$300,0)),"Found",IF(ISNUMBER(MATCH(D99,'July 1'!$F$2:$F$300,0)),"Found","Not Found")))</f>
        <v>Not Found</v>
      </c>
      <c r="G99" s="33" t="str">
        <f>IF(ISNUMBER(MATCH(C99,'July 2'!$D$2:$D$300,0)),"Found",IF(ISNUMBER(MATCH(E99,'July 2'!$E$2:$E$300,0)),"Found",IF(ISNUMBER(MATCH(D99,'July 2'!$F$2:$F$300,0)),"Found","Not Found")))</f>
        <v>Not Found</v>
      </c>
      <c r="H99" s="33" t="str">
        <f>IF(ISNUMBER(MATCH(C99,'July 3'!$D$2:$D$300,0)),"Found",IF(ISNUMBER(MATCH(E99,'July 3'!$E$2:$E$300,0)),"Found",IF(ISNUMBER(MATCH(D99,'July 3'!$F$2:$F$300,0)),"Found","Not Found")))</f>
        <v>Not Found</v>
      </c>
      <c r="I99" s="33" t="str">
        <f>IF(ISNUMBER(MATCH(C99,'July 4'!$D$2:$D$300,0)),"Found",IF(ISNUMBER(MATCH(E99,'July 4'!$E$2:$E$300,0)),"Found",IF(ISNUMBER(MATCH(D99,'July 4'!$F$2:$F$300,0)),"Found","Not Found")))</f>
        <v>Not Found</v>
      </c>
      <c r="J99" s="33" t="str">
        <f>IF(ISNUMBER(MATCH(C99,'July 5'!$D$2:$D$300,0)),"Found",IF(ISNUMBER(MATCH(E99,'July 5'!$E$2:$E$300,0)),"Found",IF(ISNUMBER(MATCH(D99,'July 5'!$F$2:$F$300,0)),"Found","Not Found")))</f>
        <v>Not Found</v>
      </c>
      <c r="K99" s="33" t="str">
        <f>IF(ISNUMBER(MATCH(C99,'July 6'!$D$2:$D$300,0)),"Found",IF(ISNUMBER(MATCH(E99,'July 6'!$E$2:$E$300,0)),"Found",IF(ISNUMBER(MATCH(D99,'July 6'!$F$2:$F$300,0)),"Found","Not Found")))</f>
        <v>Found</v>
      </c>
      <c r="L99" s="33" t="str">
        <f>IF(ISNUMBER(MATCH(C99,'July 7'!$D$2:$D$300,0)),"Found",IF(ISNUMBER(MATCH(E99,'July 7'!$E$2:$E$300,0)),"Found",IF(ISNUMBER(MATCH(D99,'July 7'!$F$2:$F$300,0)),"Found","Not Found")))</f>
        <v>Not Found</v>
      </c>
      <c r="M99" s="33" t="str">
        <f>IF(ISNUMBER(MATCH(C99,'July 8'!$D$2:$D$300,0)),"Found",IF(ISNUMBER(MATCH(E99,'July 8'!$E$2:$E$300,0)),"Found",IF(ISNUMBER(MATCH(D99,'July 8'!$F$2:$F$300,0)),"Found","Not Found")))</f>
        <v>Not Found</v>
      </c>
      <c r="N99" s="33" t="str">
        <f>IF(ISNUMBER(MATCH(C99,'July 9'!$D$2:$D$300,0)),"Found",IF(ISNUMBER(MATCH(E99,'July 9'!$E$2:$E$300,0)),"Found",IF(ISNUMBER(MATCH(D99,'July 9'!$F$2:$F$300,0)),"Found","Not Found")))</f>
        <v>Not Found</v>
      </c>
      <c r="O99" s="33" t="str">
        <f>IF(ISNUMBER(MATCH(C99,'July 10'!$D$2:$D$300,0)),"Found",IF(ISNUMBER(MATCH(E99,'July 10'!$E$2:$E$300,0)),"Found",IF(ISNUMBER(MATCH(D99,'July 10'!$F$2:$F$300,0)),"Found","Not Found")))</f>
        <v>Not Found</v>
      </c>
      <c r="P99" s="33" t="str">
        <f>IF(ISNUMBER(MATCH(C99,'July 11'!$D$2:$D$300,0)),"Found",IF(ISNUMBER(MATCH(E99,'July 11'!$E$2:$E$300,0)),"Found",IF(ISNUMBER(MATCH(D99,'July 11'!$F$2:$F$300,0)),"Found","Not Found")))</f>
        <v>Not Found</v>
      </c>
      <c r="Q99" s="33" t="str">
        <f>IF(ISNUMBER(MATCH(C99,'July 12'!$D$2:$D$300,0)),"Found",IF(ISNUMBER(MATCH(E99,'July 12'!$E$2:$E$300,0)),"Found",IF(ISNUMBER(MATCH(D99,'July 12'!$F$2:$F$300,0)),"Found","Not Found")))</f>
        <v>Not Found</v>
      </c>
      <c r="R99" s="33" t="str">
        <f>IF(ISNUMBER(MATCH(C99,'July 13'!$D$2:$D$300,0)),"Found",IF(ISNUMBER(MATCH(E99,'July 13'!$E$2:$E$300,0)),"Found",IF(ISNUMBER(MATCH(D99,'July 13'!$F$2:$F$300,0)),"Found","Not Found")))</f>
        <v>Not Found</v>
      </c>
      <c r="S99" s="33" t="str">
        <f>IF(ISNUMBER(MATCH(C99,'July 14'!$D$2:$D$300,0)),"Found",IF(ISNUMBER(MATCH(E99,'July 14'!$E$2:$E$300,0)),"Found",IF(ISNUMBER(MATCH(D99,'July 14'!$F$2:$F$300,0)),"Found","Not Found")))</f>
        <v>Found</v>
      </c>
      <c r="T99" s="33" t="str">
        <f>IF(ISNUMBER(MATCH(C99,'July 15'!$D$2:$D$300,0)),"Found",IF(ISNUMBER(MATCH(E99,'July 15'!$E$2:$E$300,0)),"Found",IF(ISNUMBER(MATCH(D99,'July 15'!$F$2:$F$300,0)),"Found","Not Found")))</f>
        <v>Not Found</v>
      </c>
      <c r="U99" s="33" t="str">
        <f>IF(ISNUMBER(MATCH(C99,'July 16'!$D$2:$D$300,0)),"Found",IF(ISNUMBER(MATCH(E99,'July 16'!$E$2:$E$300,0)),"Found",IF(ISNUMBER(MATCH(D99,'July 16'!$F$2:$F$300,0)),"Found","Not Found")))</f>
        <v>Not Found</v>
      </c>
      <c r="V99" s="33" t="str">
        <f>IF(ISNUMBER(MATCH(C99,'July 17'!$D$2:$D$300,0)),"Found",IF(ISNUMBER(MATCH(E99,'July 17'!$E$2:$E$300,0)),"Found",IF(ISNUMBER(MATCH(D99,'July 17'!$F$2:$F$300,0)),"Found","Not Found")))</f>
        <v>Not Found</v>
      </c>
      <c r="W99" s="33" t="str">
        <f>IF(ISNUMBER(MATCH(C99,'July 18'!$D$2:$D$300,0)),"Found",IF(ISNUMBER(MATCH(E99,'July 18'!$E$2:$E$300,0)),"Found",IF(ISNUMBER(MATCH(D99,'July 18'!$F$2:$F$300,0)),"Found","Not Found")))</f>
        <v>Not Found</v>
      </c>
      <c r="X99" s="33" t="str">
        <f>IF(ISNUMBER(MATCH(C99,'July 19'!$D$2:$D$300,0)),"Found",IF(ISNUMBER(MATCH(E99,'July 19'!$E$2:$E$300,0)),"Found",IF(ISNUMBER(MATCH(D99,'July 19'!$F$2:$F$300,0)),"Found","Not Found")))</f>
        <v>Not Found</v>
      </c>
      <c r="Y99" s="33" t="str">
        <f>IF(ISNUMBER(MATCH(C99,'July 20'!$D$2:$D$300,0)),"Found",IF(ISNUMBER(MATCH(E99,'July 20'!$E$2:$E$300,0)),"Found",IF(ISNUMBER(MATCH(D99,'July 20'!$F$2:$F$300,0)),"Found","Not Found")))</f>
        <v>Found</v>
      </c>
      <c r="Z99" s="33" t="str">
        <f>IF(ISNUMBER(MATCH(C99,'July 21'!$D$2:$D$300,0)),"Found",IF(ISNUMBER(MATCH(E99,'July 21'!$E$2:$E$300,0)),"Found",IF(ISNUMBER(MATCH(D99,'July 21'!$F$2:$F$300,0)),"Found","Not Found")))</f>
        <v>Not Found</v>
      </c>
      <c r="AA99" s="33" t="str">
        <f>IF(ISNUMBER(MATCH(C99,'July 22'!$D$2:$D$300,0)),"Found",IF(ISNUMBER(MATCH(E99,'July 22'!$E$2:$E$300,0)),"Found",IF(ISNUMBER(MATCH(D99,'July 22'!$F$2:$F$300,0)),"Found","Not Found")))</f>
        <v>Found</v>
      </c>
      <c r="AB99" s="33" t="str">
        <f>IF(ISNUMBER(MATCH(C99,'July 23'!$D$2:$D$300,0)),"Found",IF(ISNUMBER(MATCH(E99,'July 23'!$E$2:$E$300,0)),"Found",IF(ISNUMBER(MATCH(D99,'July 23'!$F$2:$F$300,0)),"Found","Not Found")))</f>
        <v>Found</v>
      </c>
      <c r="AC99" s="33" t="str">
        <f>IF(ISNUMBER(MATCH(C99,'July 24'!$D$2:$D$300,0)),"Found",IF(ISNUMBER(MATCH(E99,'July 24'!$E$2:$E$300,0)),"Found",IF(ISNUMBER(MATCH(D99,'July 24'!$F$2:$F$300,0)),"Found","Not Found")))</f>
        <v>Found</v>
      </c>
      <c r="AD99" s="33" t="str">
        <f>IF(ISNUMBER(MATCH(C99,'July 25'!$D$2:$D$300,0)),"Found",IF(ISNUMBER(MATCH(E99,'July 25'!$E$2:$E$300,0)),"Found",IF(ISNUMBER(MATCH(D99,'July 25'!$F$2:$F$300,0)),"Found","Not Found")))</f>
        <v>Not Found</v>
      </c>
      <c r="AE99" s="33" t="str">
        <f>IF(ISNUMBER(MATCH(C99,'July 26'!$D$2:$D$300,0)),"Found",IF(ISNUMBER(MATCH(E99,'July 26'!$E$2:$E$300,0)),"Found",IF(ISNUMBER(MATCH(D99,'July 26'!$F$2:$F$300,0)),"Found","Not Found")))</f>
        <v>Not Found</v>
      </c>
      <c r="AF99" s="33" t="str">
        <f>IF(ISNUMBER(MATCH(C99,'July 27'!$D$2:$D$300,0)),"Found",IF(ISNUMBER(MATCH(E99,'July 27'!$E$2:$E$300,0)),"Found",IF(ISNUMBER(MATCH(D99,'July 27'!$F$2:$F$300,0)),"Found","Not Found")))</f>
        <v>Not Found</v>
      </c>
      <c r="AG99" s="33" t="str">
        <f>IF(ISNUMBER(MATCH(C99,'July 28'!$D$2:$D$300,0)),"Found",IF(ISNUMBER(MATCH(E99,'July 28'!$E$2:$E$300,0)),"Found",IF(ISNUMBER(MATCH(D99,'July 28'!$F$2:$F$300,0)),"Found","Not Found")))</f>
        <v>Found</v>
      </c>
      <c r="AH99" s="33" t="str">
        <f>IF(ISNUMBER(MATCH(C99,'July 29'!$D$2:$D$300,0)),"Found",IF(ISNUMBER(MATCH(E99,'July 29'!$E$2:$E$300,0)),"Found",IF(ISNUMBER(MATCH(D99,'July 29'!$F$2:$F$300,0)),"Found","Not Found")))</f>
        <v>Found</v>
      </c>
      <c r="AI99" s="71" t="str">
        <f>IF(ISNUMBER(MATCH(C99,'July 30'!$D$2:$D$300,0)),"Found",IF(ISNUMBER(MATCH(E99,'July 30'!$E$2:$E$300,0)),"Found",IF(ISNUMBER(MATCH(D99,'July 30'!$F$2:$F$300,0)),"Found","Not Found")))</f>
        <v>Found</v>
      </c>
      <c r="AJ99" s="33" t="str">
        <f>IF(ISNUMBER(MATCH(C99,'July 31'!$D$2:$D$300,0)),"Found",IF(ISNUMBER(MATCH(E99,'July 31'!$E$2:$E$300,0)),"Found",IF(ISNUMBER(MATCH(D99,'July 31'!$F$2:$F$300,0)),"Found","Not Found")))</f>
        <v>Not Found</v>
      </c>
      <c r="AK99" s="23">
        <f t="shared" si="1"/>
        <v>9</v>
      </c>
    </row>
    <row r="100" spans="1:37" x14ac:dyDescent="0.25">
      <c r="A100" s="33" t="s">
        <v>945</v>
      </c>
      <c r="B100" s="34" t="s">
        <v>946</v>
      </c>
      <c r="C100" s="29">
        <f>VLOOKUP(B100,'PKII Employee Details'!$A$2:$F$474,3,FALSE)</f>
        <v>767</v>
      </c>
      <c r="D100" s="35" t="str">
        <f>VLOOKUP(B100,'PKII Employee Details'!$A$2:$F$474,4,FALSE)</f>
        <v>Agripa</v>
      </c>
      <c r="E100" s="35" t="str">
        <f>VLOOKUP(B100,'PKII Employee Details'!$A$2:$F$474,5,FALSE)</f>
        <v>Judy Ann</v>
      </c>
      <c r="F100" s="71" t="str">
        <f>IF(ISNUMBER(MATCH(C100,'July 1'!$D$2:$D$300,0)),"Found",IF(ISNUMBER(MATCH(E100,'July 1'!$E$2:$E$300,0)),"Found",IF(ISNUMBER(MATCH(D100,'July 1'!$F$2:$F$300,0)),"Found","Not Found")))</f>
        <v>Found</v>
      </c>
      <c r="G100" s="33" t="str">
        <f>IF(ISNUMBER(MATCH(C100,'July 2'!$D$2:$D$300,0)),"Found",IF(ISNUMBER(MATCH(E100,'July 2'!$E$2:$E$300,0)),"Found",IF(ISNUMBER(MATCH(D100,'July 2'!$F$2:$F$300,0)),"Found","Not Found")))</f>
        <v>Found</v>
      </c>
      <c r="H100" s="33" t="str">
        <f>IF(ISNUMBER(MATCH(C100,'July 3'!$D$2:$D$300,0)),"Found",IF(ISNUMBER(MATCH(E100,'July 3'!$E$2:$E$300,0)),"Found",IF(ISNUMBER(MATCH(D100,'July 3'!$F$2:$F$300,0)),"Found","Not Found")))</f>
        <v>Found</v>
      </c>
      <c r="I100" s="33" t="str">
        <f>IF(ISNUMBER(MATCH(C100,'July 4'!$D$2:$D$300,0)),"Found",IF(ISNUMBER(MATCH(E100,'July 4'!$E$2:$E$300,0)),"Found",IF(ISNUMBER(MATCH(D100,'July 4'!$F$2:$F$300,0)),"Found","Not Found")))</f>
        <v>Found</v>
      </c>
      <c r="J100" s="33" t="str">
        <f>IF(ISNUMBER(MATCH(C100,'July 5'!$D$2:$D$300,0)),"Found",IF(ISNUMBER(MATCH(E100,'July 5'!$E$2:$E$300,0)),"Found",IF(ISNUMBER(MATCH(D100,'July 5'!$F$2:$F$300,0)),"Found","Not Found")))</f>
        <v>Found</v>
      </c>
      <c r="K100" s="33" t="str">
        <f>IF(ISNUMBER(MATCH(C100,'July 6'!$D$2:$D$300,0)),"Found",IF(ISNUMBER(MATCH(E100,'July 6'!$E$2:$E$300,0)),"Found",IF(ISNUMBER(MATCH(D100,'July 6'!$F$2:$F$300,0)),"Found","Not Found")))</f>
        <v>Found</v>
      </c>
      <c r="L100" s="33" t="str">
        <f>IF(ISNUMBER(MATCH(C100,'July 7'!$D$2:$D$300,0)),"Found",IF(ISNUMBER(MATCH(E100,'July 7'!$E$2:$E$300,0)),"Found",IF(ISNUMBER(MATCH(D100,'July 7'!$F$2:$F$300,0)),"Found","Not Found")))</f>
        <v>Found</v>
      </c>
      <c r="M100" s="33" t="str">
        <f>IF(ISNUMBER(MATCH(C100,'July 8'!$D$2:$D$300,0)),"Found",IF(ISNUMBER(MATCH(E100,'July 8'!$E$2:$E$300,0)),"Found",IF(ISNUMBER(MATCH(D100,'July 8'!$F$2:$F$300,0)),"Found","Not Found")))</f>
        <v>Found</v>
      </c>
      <c r="N100" s="33" t="str">
        <f>IF(ISNUMBER(MATCH(C100,'July 9'!$D$2:$D$300,0)),"Found",IF(ISNUMBER(MATCH(E100,'July 9'!$E$2:$E$300,0)),"Found",IF(ISNUMBER(MATCH(D100,'July 9'!$F$2:$F$300,0)),"Found","Not Found")))</f>
        <v>Found</v>
      </c>
      <c r="O100" s="33" t="str">
        <f>IF(ISNUMBER(MATCH(C100,'July 10'!$D$2:$D$300,0)),"Found",IF(ISNUMBER(MATCH(E100,'July 10'!$E$2:$E$300,0)),"Found",IF(ISNUMBER(MATCH(D100,'July 10'!$F$2:$F$300,0)),"Found","Not Found")))</f>
        <v>Found</v>
      </c>
      <c r="P100" s="33" t="str">
        <f>IF(ISNUMBER(MATCH(C100,'July 11'!$D$2:$D$300,0)),"Found",IF(ISNUMBER(MATCH(E100,'July 11'!$E$2:$E$300,0)),"Found",IF(ISNUMBER(MATCH(D100,'July 11'!$F$2:$F$300,0)),"Found","Not Found")))</f>
        <v>Found</v>
      </c>
      <c r="Q100" s="33" t="str">
        <f>IF(ISNUMBER(MATCH(C100,'July 12'!$D$2:$D$300,0)),"Found",IF(ISNUMBER(MATCH(E100,'July 12'!$E$2:$E$300,0)),"Found",IF(ISNUMBER(MATCH(D100,'July 12'!$F$2:$F$300,0)),"Found","Not Found")))</f>
        <v>Found</v>
      </c>
      <c r="R100" s="33" t="str">
        <f>IF(ISNUMBER(MATCH(C100,'July 13'!$D$2:$D$300,0)),"Found",IF(ISNUMBER(MATCH(E100,'July 13'!$E$2:$E$300,0)),"Found",IF(ISNUMBER(MATCH(D100,'July 13'!$F$2:$F$300,0)),"Found","Not Found")))</f>
        <v>Found</v>
      </c>
      <c r="S100" s="33" t="str">
        <f>IF(ISNUMBER(MATCH(C100,'July 14'!$D$2:$D$300,0)),"Found",IF(ISNUMBER(MATCH(E100,'July 14'!$E$2:$E$300,0)),"Found",IF(ISNUMBER(MATCH(D100,'July 14'!$F$2:$F$300,0)),"Found","Not Found")))</f>
        <v>Found</v>
      </c>
      <c r="T100" s="33" t="str">
        <f>IF(ISNUMBER(MATCH(C100,'July 15'!$D$2:$D$300,0)),"Found",IF(ISNUMBER(MATCH(E100,'July 15'!$E$2:$E$300,0)),"Found",IF(ISNUMBER(MATCH(D100,'July 15'!$F$2:$F$300,0)),"Found","Not Found")))</f>
        <v>Found</v>
      </c>
      <c r="U100" s="33" t="str">
        <f>IF(ISNUMBER(MATCH(C100,'July 16'!$D$2:$D$300,0)),"Found",IF(ISNUMBER(MATCH(E100,'July 16'!$E$2:$E$300,0)),"Found",IF(ISNUMBER(MATCH(D100,'July 16'!$F$2:$F$300,0)),"Found","Not Found")))</f>
        <v>Found</v>
      </c>
      <c r="V100" s="33" t="str">
        <f>IF(ISNUMBER(MATCH(C100,'July 17'!$D$2:$D$300,0)),"Found",IF(ISNUMBER(MATCH(E100,'July 17'!$E$2:$E$300,0)),"Found",IF(ISNUMBER(MATCH(D100,'July 17'!$F$2:$F$300,0)),"Found","Not Found")))</f>
        <v>Found</v>
      </c>
      <c r="W100" s="33" t="str">
        <f>IF(ISNUMBER(MATCH(C100,'July 18'!$D$2:$D$300,0)),"Found",IF(ISNUMBER(MATCH(E100,'July 18'!$E$2:$E$300,0)),"Found",IF(ISNUMBER(MATCH(D100,'July 18'!$F$2:$F$300,0)),"Found","Not Found")))</f>
        <v>Found</v>
      </c>
      <c r="X100" s="33" t="str">
        <f>IF(ISNUMBER(MATCH(C100,'July 19'!$D$2:$D$300,0)),"Found",IF(ISNUMBER(MATCH(E100,'July 19'!$E$2:$E$300,0)),"Found",IF(ISNUMBER(MATCH(D100,'July 19'!$F$2:$F$300,0)),"Found","Not Found")))</f>
        <v>Found</v>
      </c>
      <c r="Y100" s="33" t="str">
        <f>IF(ISNUMBER(MATCH(C100,'July 20'!$D$2:$D$300,0)),"Found",IF(ISNUMBER(MATCH(E100,'July 20'!$E$2:$E$300,0)),"Found",IF(ISNUMBER(MATCH(D100,'July 20'!$F$2:$F$300,0)),"Found","Not Found")))</f>
        <v>Found</v>
      </c>
      <c r="Z100" s="33" t="str">
        <f>IF(ISNUMBER(MATCH(C100,'July 21'!$D$2:$D$300,0)),"Found",IF(ISNUMBER(MATCH(E100,'July 21'!$E$2:$E$300,0)),"Found",IF(ISNUMBER(MATCH(D100,'July 21'!$F$2:$F$300,0)),"Found","Not Found")))</f>
        <v>Found</v>
      </c>
      <c r="AA100" s="33" t="str">
        <f>IF(ISNUMBER(MATCH(C100,'July 22'!$D$2:$D$300,0)),"Found",IF(ISNUMBER(MATCH(E100,'July 22'!$E$2:$E$300,0)),"Found",IF(ISNUMBER(MATCH(D100,'July 22'!$F$2:$F$300,0)),"Found","Not Found")))</f>
        <v>Found</v>
      </c>
      <c r="AB100" s="33" t="str">
        <f>IF(ISNUMBER(MATCH(C100,'July 23'!$D$2:$D$300,0)),"Found",IF(ISNUMBER(MATCH(E100,'July 23'!$E$2:$E$300,0)),"Found",IF(ISNUMBER(MATCH(D100,'July 23'!$F$2:$F$300,0)),"Found","Not Found")))</f>
        <v>Found</v>
      </c>
      <c r="AC100" s="33" t="str">
        <f>IF(ISNUMBER(MATCH(C100,'July 24'!$D$2:$D$300,0)),"Found",IF(ISNUMBER(MATCH(E100,'July 24'!$E$2:$E$300,0)),"Found",IF(ISNUMBER(MATCH(D100,'July 24'!$F$2:$F$300,0)),"Found","Not Found")))</f>
        <v>Found</v>
      </c>
      <c r="AD100" s="33" t="str">
        <f>IF(ISNUMBER(MATCH(C100,'July 25'!$D$2:$D$300,0)),"Found",IF(ISNUMBER(MATCH(E100,'July 25'!$E$2:$E$300,0)),"Found",IF(ISNUMBER(MATCH(D100,'July 25'!$F$2:$F$300,0)),"Found","Not Found")))</f>
        <v>Not Found</v>
      </c>
      <c r="AE100" s="33" t="str">
        <f>IF(ISNUMBER(MATCH(C100,'July 26'!$D$2:$D$300,0)),"Found",IF(ISNUMBER(MATCH(E100,'July 26'!$E$2:$E$300,0)),"Found",IF(ISNUMBER(MATCH(D100,'July 26'!$F$2:$F$300,0)),"Found","Not Found")))</f>
        <v>Found</v>
      </c>
      <c r="AF100" s="33" t="str">
        <f>IF(ISNUMBER(MATCH(C100,'July 27'!$D$2:$D$300,0)),"Found",IF(ISNUMBER(MATCH(E100,'July 27'!$E$2:$E$300,0)),"Found",IF(ISNUMBER(MATCH(D100,'July 27'!$F$2:$F$300,0)),"Found","Not Found")))</f>
        <v>Found</v>
      </c>
      <c r="AG100" s="33" t="str">
        <f>IF(ISNUMBER(MATCH(C100,'July 28'!$D$2:$D$300,0)),"Found",IF(ISNUMBER(MATCH(E100,'July 28'!$E$2:$E$300,0)),"Found",IF(ISNUMBER(MATCH(D100,'July 28'!$F$2:$F$300,0)),"Found","Not Found")))</f>
        <v>Found</v>
      </c>
      <c r="AH100" s="33" t="str">
        <f>IF(ISNUMBER(MATCH(C100,'July 29'!$D$2:$D$300,0)),"Found",IF(ISNUMBER(MATCH(E100,'July 29'!$E$2:$E$300,0)),"Found",IF(ISNUMBER(MATCH(D100,'July 29'!$F$2:$F$300,0)),"Found","Not Found")))</f>
        <v>Found</v>
      </c>
      <c r="AI100" s="71" t="str">
        <f>IF(ISNUMBER(MATCH(C100,'July 30'!$D$2:$D$300,0)),"Found",IF(ISNUMBER(MATCH(E100,'July 30'!$E$2:$E$300,0)),"Found",IF(ISNUMBER(MATCH(D100,'July 30'!$F$2:$F$300,0)),"Found","Not Found")))</f>
        <v>Found</v>
      </c>
      <c r="AJ100" s="33" t="str">
        <f>IF(ISNUMBER(MATCH(C100,'July 31'!$D$2:$D$300,0)),"Found",IF(ISNUMBER(MATCH(E100,'July 31'!$E$2:$E$300,0)),"Found",IF(ISNUMBER(MATCH(D100,'July 31'!$F$2:$F$300,0)),"Found","Not Found")))</f>
        <v>Found</v>
      </c>
      <c r="AK100" s="23">
        <f t="shared" si="1"/>
        <v>30</v>
      </c>
    </row>
    <row r="101" spans="1:37" x14ac:dyDescent="0.25">
      <c r="A101" s="33" t="s">
        <v>947</v>
      </c>
      <c r="B101" s="34" t="s">
        <v>948</v>
      </c>
      <c r="C101" s="29">
        <f>VLOOKUP(B101,'PKII Employee Details'!$A$2:$F$474,3,FALSE)</f>
        <v>771</v>
      </c>
      <c r="D101" s="35" t="str">
        <f>VLOOKUP(B101,'PKII Employee Details'!$A$2:$F$474,4,FALSE)</f>
        <v>Baculanlan</v>
      </c>
      <c r="E101" s="35" t="str">
        <f>VLOOKUP(B101,'PKII Employee Details'!$A$2:$F$474,5,FALSE)</f>
        <v>Jenny Lien</v>
      </c>
      <c r="F101" s="71" t="str">
        <f>IF(ISNUMBER(MATCH(C101,'July 1'!$D$2:$D$300,0)),"Found",IF(ISNUMBER(MATCH(E101,'July 1'!$E$2:$E$300,0)),"Found",IF(ISNUMBER(MATCH(D101,'July 1'!$F$2:$F$300,0)),"Found","Not Found")))</f>
        <v>Found</v>
      </c>
      <c r="G101" s="33" t="str">
        <f>IF(ISNUMBER(MATCH(C101,'July 2'!$D$2:$D$300,0)),"Found",IF(ISNUMBER(MATCH(E101,'July 2'!$E$2:$E$300,0)),"Found",IF(ISNUMBER(MATCH(D101,'July 2'!$F$2:$F$300,0)),"Found","Not Found")))</f>
        <v>Not Found</v>
      </c>
      <c r="H101" s="33" t="str">
        <f>IF(ISNUMBER(MATCH(C101,'July 3'!$D$2:$D$300,0)),"Found",IF(ISNUMBER(MATCH(E101,'July 3'!$E$2:$E$300,0)),"Found",IF(ISNUMBER(MATCH(D101,'July 3'!$F$2:$F$300,0)),"Found","Not Found")))</f>
        <v>Found</v>
      </c>
      <c r="I101" s="33" t="str">
        <f>IF(ISNUMBER(MATCH(C101,'July 4'!$D$2:$D$300,0)),"Found",IF(ISNUMBER(MATCH(E101,'July 4'!$E$2:$E$300,0)),"Found",IF(ISNUMBER(MATCH(D101,'July 4'!$F$2:$F$300,0)),"Found","Not Found")))</f>
        <v>Found</v>
      </c>
      <c r="J101" s="33" t="str">
        <f>IF(ISNUMBER(MATCH(C101,'July 5'!$D$2:$D$300,0)),"Found",IF(ISNUMBER(MATCH(E101,'July 5'!$E$2:$E$300,0)),"Found",IF(ISNUMBER(MATCH(D101,'July 5'!$F$2:$F$300,0)),"Found","Not Found")))</f>
        <v>Found</v>
      </c>
      <c r="K101" s="33" t="str">
        <f>IF(ISNUMBER(MATCH(C101,'July 6'!$D$2:$D$300,0)),"Found",IF(ISNUMBER(MATCH(E101,'July 6'!$E$2:$E$300,0)),"Found",IF(ISNUMBER(MATCH(D101,'July 6'!$F$2:$F$300,0)),"Found","Not Found")))</f>
        <v>Found</v>
      </c>
      <c r="L101" s="33" t="str">
        <f>IF(ISNUMBER(MATCH(C101,'July 7'!$D$2:$D$300,0)),"Found",IF(ISNUMBER(MATCH(E101,'July 7'!$E$2:$E$300,0)),"Found",IF(ISNUMBER(MATCH(D101,'July 7'!$F$2:$F$300,0)),"Found","Not Found")))</f>
        <v>Found</v>
      </c>
      <c r="M101" s="33" t="str">
        <f>IF(ISNUMBER(MATCH(C101,'July 8'!$D$2:$D$300,0)),"Found",IF(ISNUMBER(MATCH(E101,'July 8'!$E$2:$E$300,0)),"Found",IF(ISNUMBER(MATCH(D101,'July 8'!$F$2:$F$300,0)),"Found","Not Found")))</f>
        <v>Found</v>
      </c>
      <c r="N101" s="33" t="str">
        <f>IF(ISNUMBER(MATCH(C101,'July 9'!$D$2:$D$300,0)),"Found",IF(ISNUMBER(MATCH(E101,'July 9'!$E$2:$E$300,0)),"Found",IF(ISNUMBER(MATCH(D101,'July 9'!$F$2:$F$300,0)),"Found","Not Found")))</f>
        <v>Found</v>
      </c>
      <c r="O101" s="33" t="str">
        <f>IF(ISNUMBER(MATCH(C101,'July 10'!$D$2:$D$300,0)),"Found",IF(ISNUMBER(MATCH(E101,'July 10'!$E$2:$E$300,0)),"Found",IF(ISNUMBER(MATCH(D101,'July 10'!$F$2:$F$300,0)),"Found","Not Found")))</f>
        <v>Found</v>
      </c>
      <c r="P101" s="33" t="str">
        <f>IF(ISNUMBER(MATCH(C101,'July 11'!$D$2:$D$300,0)),"Found",IF(ISNUMBER(MATCH(E101,'July 11'!$E$2:$E$300,0)),"Found",IF(ISNUMBER(MATCH(D101,'July 11'!$F$2:$F$300,0)),"Found","Not Found")))</f>
        <v>Found</v>
      </c>
      <c r="Q101" s="33" t="str">
        <f>IF(ISNUMBER(MATCH(C101,'July 12'!$D$2:$D$300,0)),"Found",IF(ISNUMBER(MATCH(E101,'July 12'!$E$2:$E$300,0)),"Found",IF(ISNUMBER(MATCH(D101,'July 12'!$F$2:$F$300,0)),"Found","Not Found")))</f>
        <v>Found</v>
      </c>
      <c r="R101" s="33" t="str">
        <f>IF(ISNUMBER(MATCH(C101,'July 13'!$D$2:$D$300,0)),"Found",IF(ISNUMBER(MATCH(E101,'July 13'!$E$2:$E$300,0)),"Found",IF(ISNUMBER(MATCH(D101,'July 13'!$F$2:$F$300,0)),"Found","Not Found")))</f>
        <v>Found</v>
      </c>
      <c r="S101" s="33" t="str">
        <f>IF(ISNUMBER(MATCH(C101,'July 14'!$D$2:$D$300,0)),"Found",IF(ISNUMBER(MATCH(E101,'July 14'!$E$2:$E$300,0)),"Found",IF(ISNUMBER(MATCH(D101,'July 14'!$F$2:$F$300,0)),"Found","Not Found")))</f>
        <v>Found</v>
      </c>
      <c r="T101" s="33" t="str">
        <f>IF(ISNUMBER(MATCH(C101,'July 15'!$D$2:$D$300,0)),"Found",IF(ISNUMBER(MATCH(E101,'July 15'!$E$2:$E$300,0)),"Found",IF(ISNUMBER(MATCH(D101,'July 15'!$F$2:$F$300,0)),"Found","Not Found")))</f>
        <v>Found</v>
      </c>
      <c r="U101" s="33" t="str">
        <f>IF(ISNUMBER(MATCH(C101,'July 16'!$D$2:$D$300,0)),"Found",IF(ISNUMBER(MATCH(E101,'July 16'!$E$2:$E$300,0)),"Found",IF(ISNUMBER(MATCH(D101,'July 16'!$F$2:$F$300,0)),"Found","Not Found")))</f>
        <v>Found</v>
      </c>
      <c r="V101" s="33" t="str">
        <f>IF(ISNUMBER(MATCH(C101,'July 17'!$D$2:$D$300,0)),"Found",IF(ISNUMBER(MATCH(E101,'July 17'!$E$2:$E$300,0)),"Found",IF(ISNUMBER(MATCH(D101,'July 17'!$F$2:$F$300,0)),"Found","Not Found")))</f>
        <v>Found</v>
      </c>
      <c r="W101" s="33" t="str">
        <f>IF(ISNUMBER(MATCH(C101,'July 18'!$D$2:$D$300,0)),"Found",IF(ISNUMBER(MATCH(E101,'July 18'!$E$2:$E$300,0)),"Found",IF(ISNUMBER(MATCH(D101,'July 18'!$F$2:$F$300,0)),"Found","Not Found")))</f>
        <v>Found</v>
      </c>
      <c r="X101" s="33" t="str">
        <f>IF(ISNUMBER(MATCH(C101,'July 19'!$D$2:$D$300,0)),"Found",IF(ISNUMBER(MATCH(E101,'July 19'!$E$2:$E$300,0)),"Found",IF(ISNUMBER(MATCH(D101,'July 19'!$F$2:$F$300,0)),"Found","Not Found")))</f>
        <v>Found</v>
      </c>
      <c r="Y101" s="33" t="str">
        <f>IF(ISNUMBER(MATCH(C101,'July 20'!$D$2:$D$300,0)),"Found",IF(ISNUMBER(MATCH(E101,'July 20'!$E$2:$E$300,0)),"Found",IF(ISNUMBER(MATCH(D101,'July 20'!$F$2:$F$300,0)),"Found","Not Found")))</f>
        <v>Found</v>
      </c>
      <c r="Z101" s="33" t="str">
        <f>IF(ISNUMBER(MATCH(C101,'July 21'!$D$2:$D$300,0)),"Found",IF(ISNUMBER(MATCH(E101,'July 21'!$E$2:$E$300,0)),"Found",IF(ISNUMBER(MATCH(D101,'July 21'!$F$2:$F$300,0)),"Found","Not Found")))</f>
        <v>Found</v>
      </c>
      <c r="AA101" s="33" t="str">
        <f>IF(ISNUMBER(MATCH(C101,'July 22'!$D$2:$D$300,0)),"Found",IF(ISNUMBER(MATCH(E101,'July 22'!$E$2:$E$300,0)),"Found",IF(ISNUMBER(MATCH(D101,'July 22'!$F$2:$F$300,0)),"Found","Not Found")))</f>
        <v>Found</v>
      </c>
      <c r="AB101" s="33" t="str">
        <f>IF(ISNUMBER(MATCH(C101,'July 23'!$D$2:$D$300,0)),"Found",IF(ISNUMBER(MATCH(E101,'July 23'!$E$2:$E$300,0)),"Found",IF(ISNUMBER(MATCH(D101,'July 23'!$F$2:$F$300,0)),"Found","Not Found")))</f>
        <v>Found</v>
      </c>
      <c r="AC101" s="33" t="str">
        <f>IF(ISNUMBER(MATCH(C101,'July 24'!$D$2:$D$300,0)),"Found",IF(ISNUMBER(MATCH(E101,'July 24'!$E$2:$E$300,0)),"Found",IF(ISNUMBER(MATCH(D101,'July 24'!$F$2:$F$300,0)),"Found","Not Found")))</f>
        <v>Found</v>
      </c>
      <c r="AD101" s="33" t="str">
        <f>IF(ISNUMBER(MATCH(C101,'July 25'!$D$2:$D$300,0)),"Found",IF(ISNUMBER(MATCH(E101,'July 25'!$E$2:$E$300,0)),"Found",IF(ISNUMBER(MATCH(D101,'July 25'!$F$2:$F$300,0)),"Found","Not Found")))</f>
        <v>Found</v>
      </c>
      <c r="AE101" s="33" t="str">
        <f>IF(ISNUMBER(MATCH(C101,'July 26'!$D$2:$D$300,0)),"Found",IF(ISNUMBER(MATCH(E101,'July 26'!$E$2:$E$300,0)),"Found",IF(ISNUMBER(MATCH(D101,'July 26'!$F$2:$F$300,0)),"Found","Not Found")))</f>
        <v>Found</v>
      </c>
      <c r="AF101" s="33" t="str">
        <f>IF(ISNUMBER(MATCH(C101,'July 27'!$D$2:$D$300,0)),"Found",IF(ISNUMBER(MATCH(E101,'July 27'!$E$2:$E$300,0)),"Found",IF(ISNUMBER(MATCH(D101,'July 27'!$F$2:$F$300,0)),"Found","Not Found")))</f>
        <v>Found</v>
      </c>
      <c r="AG101" s="33" t="str">
        <f>IF(ISNUMBER(MATCH(C101,'July 28'!$D$2:$D$300,0)),"Found",IF(ISNUMBER(MATCH(E101,'July 28'!$E$2:$E$300,0)),"Found",IF(ISNUMBER(MATCH(D101,'July 28'!$F$2:$F$300,0)),"Found","Not Found")))</f>
        <v>Found</v>
      </c>
      <c r="AH101" s="33" t="str">
        <f>IF(ISNUMBER(MATCH(C101,'July 29'!$D$2:$D$300,0)),"Found",IF(ISNUMBER(MATCH(E101,'July 29'!$E$2:$E$300,0)),"Found",IF(ISNUMBER(MATCH(D101,'July 29'!$F$2:$F$300,0)),"Found","Not Found")))</f>
        <v>Found</v>
      </c>
      <c r="AI101" s="71" t="str">
        <f>IF(ISNUMBER(MATCH(C101,'July 30'!$D$2:$D$300,0)),"Found",IF(ISNUMBER(MATCH(E101,'July 30'!$E$2:$E$300,0)),"Found",IF(ISNUMBER(MATCH(D101,'July 30'!$F$2:$F$300,0)),"Found","Not Found")))</f>
        <v>Found</v>
      </c>
      <c r="AJ101" s="33" t="str">
        <f>IF(ISNUMBER(MATCH(C101,'July 31'!$D$2:$D$300,0)),"Found",IF(ISNUMBER(MATCH(E101,'July 31'!$E$2:$E$300,0)),"Found",IF(ISNUMBER(MATCH(D101,'July 31'!$F$2:$F$300,0)),"Found","Not Found")))</f>
        <v>Found</v>
      </c>
      <c r="AK101" s="23">
        <f t="shared" si="1"/>
        <v>30</v>
      </c>
    </row>
    <row r="102" spans="1:37" x14ac:dyDescent="0.25">
      <c r="A102" s="33" t="s">
        <v>949</v>
      </c>
      <c r="B102" s="34" t="s">
        <v>950</v>
      </c>
      <c r="C102" s="29">
        <f>VLOOKUP(B102,'PKII Employee Details'!$A$2:$F$474,3,FALSE)</f>
        <v>779</v>
      </c>
      <c r="D102" s="35" t="str">
        <f>VLOOKUP(B102,'PKII Employee Details'!$A$2:$F$474,4,FALSE)</f>
        <v>Fernandez</v>
      </c>
      <c r="E102" s="35" t="str">
        <f>VLOOKUP(B102,'PKII Employee Details'!$A$2:$F$474,5,FALSE)</f>
        <v>Jerold Joseph</v>
      </c>
      <c r="F102" s="71" t="str">
        <f>IF(ISNUMBER(MATCH(C102,'July 1'!$D$2:$D$300,0)),"Found",IF(ISNUMBER(MATCH(E102,'July 1'!$E$2:$E$300,0)),"Found",IF(ISNUMBER(MATCH(D102,'July 1'!$F$2:$F$300,0)),"Found","Not Found")))</f>
        <v>Not Found</v>
      </c>
      <c r="G102" s="33" t="str">
        <f>IF(ISNUMBER(MATCH(C102,'July 2'!$D$2:$D$300,0)),"Found",IF(ISNUMBER(MATCH(E102,'July 2'!$E$2:$E$300,0)),"Found",IF(ISNUMBER(MATCH(D102,'July 2'!$F$2:$F$300,0)),"Found","Not Found")))</f>
        <v>Not Found</v>
      </c>
      <c r="H102" s="33" t="str">
        <f>IF(ISNUMBER(MATCH(C102,'July 3'!$D$2:$D$300,0)),"Found",IF(ISNUMBER(MATCH(E102,'July 3'!$E$2:$E$300,0)),"Found",IF(ISNUMBER(MATCH(D102,'July 3'!$F$2:$F$300,0)),"Found","Not Found")))</f>
        <v>Found</v>
      </c>
      <c r="I102" s="33" t="str">
        <f>IF(ISNUMBER(MATCH(C102,'July 4'!$D$2:$D$300,0)),"Found",IF(ISNUMBER(MATCH(E102,'July 4'!$E$2:$E$300,0)),"Found",IF(ISNUMBER(MATCH(D102,'July 4'!$F$2:$F$300,0)),"Found","Not Found")))</f>
        <v>Found</v>
      </c>
      <c r="J102" s="33" t="str">
        <f>IF(ISNUMBER(MATCH(C102,'July 5'!$D$2:$D$300,0)),"Found",IF(ISNUMBER(MATCH(E102,'July 5'!$E$2:$E$300,0)),"Found",IF(ISNUMBER(MATCH(D102,'July 5'!$F$2:$F$300,0)),"Found","Not Found")))</f>
        <v>Found</v>
      </c>
      <c r="K102" s="33" t="str">
        <f>IF(ISNUMBER(MATCH(C102,'July 6'!$D$2:$D$300,0)),"Found",IF(ISNUMBER(MATCH(E102,'July 6'!$E$2:$E$300,0)),"Found",IF(ISNUMBER(MATCH(D102,'July 6'!$F$2:$F$300,0)),"Found","Not Found")))</f>
        <v>Not Found</v>
      </c>
      <c r="L102" s="33" t="str">
        <f>IF(ISNUMBER(MATCH(C102,'July 7'!$D$2:$D$300,0)),"Found",IF(ISNUMBER(MATCH(E102,'July 7'!$E$2:$E$300,0)),"Found",IF(ISNUMBER(MATCH(D102,'July 7'!$F$2:$F$300,0)),"Found","Not Found")))</f>
        <v>Found</v>
      </c>
      <c r="M102" s="33" t="str">
        <f>IF(ISNUMBER(MATCH(C102,'July 8'!$D$2:$D$300,0)),"Found",IF(ISNUMBER(MATCH(E102,'July 8'!$E$2:$E$300,0)),"Found",IF(ISNUMBER(MATCH(D102,'July 8'!$F$2:$F$300,0)),"Found","Not Found")))</f>
        <v>Found</v>
      </c>
      <c r="N102" s="33" t="str">
        <f>IF(ISNUMBER(MATCH(C102,'July 9'!$D$2:$D$300,0)),"Found",IF(ISNUMBER(MATCH(E102,'July 9'!$E$2:$E$300,0)),"Found",IF(ISNUMBER(MATCH(D102,'July 9'!$F$2:$F$300,0)),"Found","Not Found")))</f>
        <v>Found</v>
      </c>
      <c r="O102" s="33" t="str">
        <f>IF(ISNUMBER(MATCH(C102,'July 10'!$D$2:$D$300,0)),"Found",IF(ISNUMBER(MATCH(E102,'July 10'!$E$2:$E$300,0)),"Found",IF(ISNUMBER(MATCH(D102,'July 10'!$F$2:$F$300,0)),"Found","Not Found")))</f>
        <v>Found</v>
      </c>
      <c r="P102" s="33" t="str">
        <f>IF(ISNUMBER(MATCH(C102,'July 11'!$D$2:$D$300,0)),"Found",IF(ISNUMBER(MATCH(E102,'July 11'!$E$2:$E$300,0)),"Found",IF(ISNUMBER(MATCH(D102,'July 11'!$F$2:$F$300,0)),"Found","Not Found")))</f>
        <v>Found</v>
      </c>
      <c r="Q102" s="33" t="str">
        <f>IF(ISNUMBER(MATCH(C102,'July 12'!$D$2:$D$300,0)),"Found",IF(ISNUMBER(MATCH(E102,'July 12'!$E$2:$E$300,0)),"Found",IF(ISNUMBER(MATCH(D102,'July 12'!$F$2:$F$300,0)),"Found","Not Found")))</f>
        <v>Not Found</v>
      </c>
      <c r="R102" s="33" t="str">
        <f>IF(ISNUMBER(MATCH(C102,'July 13'!$D$2:$D$300,0)),"Found",IF(ISNUMBER(MATCH(E102,'July 13'!$E$2:$E$300,0)),"Found",IF(ISNUMBER(MATCH(D102,'July 13'!$F$2:$F$300,0)),"Found","Not Found")))</f>
        <v>Found</v>
      </c>
      <c r="S102" s="33" t="str">
        <f>IF(ISNUMBER(MATCH(C102,'July 14'!$D$2:$D$300,0)),"Found",IF(ISNUMBER(MATCH(E102,'July 14'!$E$2:$E$300,0)),"Found",IF(ISNUMBER(MATCH(D102,'July 14'!$F$2:$F$300,0)),"Found","Not Found")))</f>
        <v>Not Found</v>
      </c>
      <c r="T102" s="33" t="str">
        <f>IF(ISNUMBER(MATCH(C102,'July 15'!$D$2:$D$300,0)),"Found",IF(ISNUMBER(MATCH(E102,'July 15'!$E$2:$E$300,0)),"Found",IF(ISNUMBER(MATCH(D102,'July 15'!$F$2:$F$300,0)),"Found","Not Found")))</f>
        <v>Found</v>
      </c>
      <c r="U102" s="33" t="str">
        <f>IF(ISNUMBER(MATCH(C102,'July 16'!$D$2:$D$300,0)),"Found",IF(ISNUMBER(MATCH(E102,'July 16'!$E$2:$E$300,0)),"Found",IF(ISNUMBER(MATCH(D102,'July 16'!$F$2:$F$300,0)),"Found","Not Found")))</f>
        <v>Found</v>
      </c>
      <c r="V102" s="33" t="str">
        <f>IF(ISNUMBER(MATCH(C102,'July 17'!$D$2:$D$300,0)),"Found",IF(ISNUMBER(MATCH(E102,'July 17'!$E$2:$E$300,0)),"Found",IF(ISNUMBER(MATCH(D102,'July 17'!$F$2:$F$300,0)),"Found","Not Found")))</f>
        <v>Found</v>
      </c>
      <c r="W102" s="33" t="str">
        <f>IF(ISNUMBER(MATCH(C102,'July 18'!$D$2:$D$300,0)),"Found",IF(ISNUMBER(MATCH(E102,'July 18'!$E$2:$E$300,0)),"Found",IF(ISNUMBER(MATCH(D102,'July 18'!$F$2:$F$300,0)),"Found","Not Found")))</f>
        <v>Found</v>
      </c>
      <c r="X102" s="33" t="str">
        <f>IF(ISNUMBER(MATCH(C102,'July 19'!$D$2:$D$300,0)),"Found",IF(ISNUMBER(MATCH(E102,'July 19'!$E$2:$E$300,0)),"Found",IF(ISNUMBER(MATCH(D102,'July 19'!$F$2:$F$300,0)),"Found","Not Found")))</f>
        <v>Found</v>
      </c>
      <c r="Y102" s="33" t="str">
        <f>IF(ISNUMBER(MATCH(C102,'July 20'!$D$2:$D$300,0)),"Found",IF(ISNUMBER(MATCH(E102,'July 20'!$E$2:$E$300,0)),"Found",IF(ISNUMBER(MATCH(D102,'July 20'!$F$2:$F$300,0)),"Found","Not Found")))</f>
        <v>Found</v>
      </c>
      <c r="Z102" s="33" t="str">
        <f>IF(ISNUMBER(MATCH(C102,'July 21'!$D$2:$D$300,0)),"Found",IF(ISNUMBER(MATCH(E102,'July 21'!$E$2:$E$300,0)),"Found",IF(ISNUMBER(MATCH(D102,'July 21'!$F$2:$F$300,0)),"Found","Not Found")))</f>
        <v>Found</v>
      </c>
      <c r="AA102" s="33" t="str">
        <f>IF(ISNUMBER(MATCH(C102,'July 22'!$D$2:$D$300,0)),"Found",IF(ISNUMBER(MATCH(E102,'July 22'!$E$2:$E$300,0)),"Found",IF(ISNUMBER(MATCH(D102,'July 22'!$F$2:$F$300,0)),"Found","Not Found")))</f>
        <v>Found</v>
      </c>
      <c r="AB102" s="33" t="str">
        <f>IF(ISNUMBER(MATCH(C102,'July 23'!$D$2:$D$300,0)),"Found",IF(ISNUMBER(MATCH(E102,'July 23'!$E$2:$E$300,0)),"Found",IF(ISNUMBER(MATCH(D102,'July 23'!$F$2:$F$300,0)),"Found","Not Found")))</f>
        <v>Found</v>
      </c>
      <c r="AC102" s="33" t="str">
        <f>IF(ISNUMBER(MATCH(C102,'July 24'!$D$2:$D$300,0)),"Found",IF(ISNUMBER(MATCH(E102,'July 24'!$E$2:$E$300,0)),"Found",IF(ISNUMBER(MATCH(D102,'July 24'!$F$2:$F$300,0)),"Found","Not Found")))</f>
        <v>Not Found</v>
      </c>
      <c r="AD102" s="33" t="str">
        <f>IF(ISNUMBER(MATCH(C102,'July 25'!$D$2:$D$300,0)),"Found",IF(ISNUMBER(MATCH(E102,'July 25'!$E$2:$E$300,0)),"Found",IF(ISNUMBER(MATCH(D102,'July 25'!$F$2:$F$300,0)),"Found","Not Found")))</f>
        <v>Found</v>
      </c>
      <c r="AE102" s="33" t="str">
        <f>IF(ISNUMBER(MATCH(C102,'July 26'!$D$2:$D$300,0)),"Found",IF(ISNUMBER(MATCH(E102,'July 26'!$E$2:$E$300,0)),"Found",IF(ISNUMBER(MATCH(D102,'July 26'!$F$2:$F$300,0)),"Found","Not Found")))</f>
        <v>Found</v>
      </c>
      <c r="AF102" s="33" t="str">
        <f>IF(ISNUMBER(MATCH(C102,'July 27'!$D$2:$D$300,0)),"Found",IF(ISNUMBER(MATCH(E102,'July 27'!$E$2:$E$300,0)),"Found",IF(ISNUMBER(MATCH(D102,'July 27'!$F$2:$F$300,0)),"Found","Not Found")))</f>
        <v>Not Found</v>
      </c>
      <c r="AG102" s="33" t="str">
        <f>IF(ISNUMBER(MATCH(C102,'July 28'!$D$2:$D$300,0)),"Found",IF(ISNUMBER(MATCH(E102,'July 28'!$E$2:$E$300,0)),"Found",IF(ISNUMBER(MATCH(D102,'July 28'!$F$2:$F$300,0)),"Found","Not Found")))</f>
        <v>Not Found</v>
      </c>
      <c r="AH102" s="33" t="str">
        <f>IF(ISNUMBER(MATCH(C102,'July 29'!$D$2:$D$300,0)),"Found",IF(ISNUMBER(MATCH(E102,'July 29'!$E$2:$E$300,0)),"Found",IF(ISNUMBER(MATCH(D102,'July 29'!$F$2:$F$300,0)),"Found","Not Found")))</f>
        <v>Found</v>
      </c>
      <c r="AI102" s="71" t="str">
        <f>IF(ISNUMBER(MATCH(C102,'July 30'!$D$2:$D$300,0)),"Found",IF(ISNUMBER(MATCH(E102,'July 30'!$E$2:$E$300,0)),"Found",IF(ISNUMBER(MATCH(D102,'July 30'!$F$2:$F$300,0)),"Found","Not Found")))</f>
        <v>Found</v>
      </c>
      <c r="AJ102" s="33" t="str">
        <f>IF(ISNUMBER(MATCH(C102,'July 31'!$D$2:$D$300,0)),"Found",IF(ISNUMBER(MATCH(E102,'July 31'!$E$2:$E$300,0)),"Found",IF(ISNUMBER(MATCH(D102,'July 31'!$F$2:$F$300,0)),"Found","Not Found")))</f>
        <v>Found</v>
      </c>
      <c r="AK102" s="23">
        <f t="shared" si="1"/>
        <v>23</v>
      </c>
    </row>
    <row r="103" spans="1:37" x14ac:dyDescent="0.25">
      <c r="A103" s="33" t="s">
        <v>951</v>
      </c>
      <c r="B103" s="34" t="s">
        <v>952</v>
      </c>
      <c r="C103" s="29">
        <f>VLOOKUP(B103,'PKII Employee Details'!$A$2:$F$474,3,FALSE)</f>
        <v>778</v>
      </c>
      <c r="D103" s="35" t="str">
        <f>VLOOKUP(B103,'PKII Employee Details'!$A$2:$F$474,4,FALSE)</f>
        <v>Hernandez</v>
      </c>
      <c r="E103" s="35" t="str">
        <f>VLOOKUP(B103,'PKII Employee Details'!$A$2:$F$474,5,FALSE)</f>
        <v>Phoebe Joy</v>
      </c>
      <c r="F103" s="71" t="str">
        <f>IF(ISNUMBER(MATCH(C103,'July 1'!$D$2:$D$300,0)),"Found",IF(ISNUMBER(MATCH(E103,'July 1'!$E$2:$E$300,0)),"Found",IF(ISNUMBER(MATCH(D103,'July 1'!$F$2:$F$300,0)),"Found","Not Found")))</f>
        <v>Not Found</v>
      </c>
      <c r="G103" s="33" t="str">
        <f>IF(ISNUMBER(MATCH(C103,'July 2'!$D$2:$D$300,0)),"Found",IF(ISNUMBER(MATCH(E103,'July 2'!$E$2:$E$300,0)),"Found",IF(ISNUMBER(MATCH(D103,'July 2'!$F$2:$F$300,0)),"Found","Not Found")))</f>
        <v>Found</v>
      </c>
      <c r="H103" s="33" t="str">
        <f>IF(ISNUMBER(MATCH(C103,'July 3'!$D$2:$D$300,0)),"Found",IF(ISNUMBER(MATCH(E103,'July 3'!$E$2:$E$300,0)),"Found",IF(ISNUMBER(MATCH(D103,'July 3'!$F$2:$F$300,0)),"Found","Not Found")))</f>
        <v>Found</v>
      </c>
      <c r="I103" s="33" t="str">
        <f>IF(ISNUMBER(MATCH(C103,'July 4'!$D$2:$D$300,0)),"Found",IF(ISNUMBER(MATCH(E103,'July 4'!$E$2:$E$300,0)),"Found",IF(ISNUMBER(MATCH(D103,'July 4'!$F$2:$F$300,0)),"Found","Not Found")))</f>
        <v>Not Found</v>
      </c>
      <c r="J103" s="33" t="str">
        <f>IF(ISNUMBER(MATCH(C103,'July 5'!$D$2:$D$300,0)),"Found",IF(ISNUMBER(MATCH(E103,'July 5'!$E$2:$E$300,0)),"Found",IF(ISNUMBER(MATCH(D103,'July 5'!$F$2:$F$300,0)),"Found","Not Found")))</f>
        <v>Found</v>
      </c>
      <c r="K103" s="33" t="str">
        <f>IF(ISNUMBER(MATCH(C103,'July 6'!$D$2:$D$300,0)),"Found",IF(ISNUMBER(MATCH(E103,'July 6'!$E$2:$E$300,0)),"Found",IF(ISNUMBER(MATCH(D103,'July 6'!$F$2:$F$300,0)),"Found","Not Found")))</f>
        <v>Not Found</v>
      </c>
      <c r="L103" s="33" t="str">
        <f>IF(ISNUMBER(MATCH(C103,'July 7'!$D$2:$D$300,0)),"Found",IF(ISNUMBER(MATCH(E103,'July 7'!$E$2:$E$300,0)),"Found",IF(ISNUMBER(MATCH(D103,'July 7'!$F$2:$F$300,0)),"Found","Not Found")))</f>
        <v>Found</v>
      </c>
      <c r="M103" s="33" t="str">
        <f>IF(ISNUMBER(MATCH(C103,'July 8'!$D$2:$D$300,0)),"Found",IF(ISNUMBER(MATCH(E103,'July 8'!$E$2:$E$300,0)),"Found",IF(ISNUMBER(MATCH(D103,'July 8'!$F$2:$F$300,0)),"Found","Not Found")))</f>
        <v>Found</v>
      </c>
      <c r="N103" s="33" t="str">
        <f>IF(ISNUMBER(MATCH(C103,'July 9'!$D$2:$D$300,0)),"Found",IF(ISNUMBER(MATCH(E103,'July 9'!$E$2:$E$300,0)),"Found",IF(ISNUMBER(MATCH(D103,'July 9'!$F$2:$F$300,0)),"Found","Not Found")))</f>
        <v>Found</v>
      </c>
      <c r="O103" s="33" t="str">
        <f>IF(ISNUMBER(MATCH(C103,'July 10'!$D$2:$D$300,0)),"Found",IF(ISNUMBER(MATCH(E103,'July 10'!$E$2:$E$300,0)),"Found",IF(ISNUMBER(MATCH(D103,'July 10'!$F$2:$F$300,0)),"Found","Not Found")))</f>
        <v>Found</v>
      </c>
      <c r="P103" s="33" t="str">
        <f>IF(ISNUMBER(MATCH(C103,'July 11'!$D$2:$D$300,0)),"Found",IF(ISNUMBER(MATCH(E103,'July 11'!$E$2:$E$300,0)),"Found",IF(ISNUMBER(MATCH(D103,'July 11'!$F$2:$F$300,0)),"Found","Not Found")))</f>
        <v>Found</v>
      </c>
      <c r="Q103" s="33" t="str">
        <f>IF(ISNUMBER(MATCH(C103,'July 12'!$D$2:$D$300,0)),"Found",IF(ISNUMBER(MATCH(E103,'July 12'!$E$2:$E$300,0)),"Found",IF(ISNUMBER(MATCH(D103,'July 12'!$F$2:$F$300,0)),"Found","Not Found")))</f>
        <v>Found</v>
      </c>
      <c r="R103" s="33" t="str">
        <f>IF(ISNUMBER(MATCH(C103,'July 13'!$D$2:$D$300,0)),"Found",IF(ISNUMBER(MATCH(E103,'July 13'!$E$2:$E$300,0)),"Found",IF(ISNUMBER(MATCH(D103,'July 13'!$F$2:$F$300,0)),"Found","Not Found")))</f>
        <v>Found</v>
      </c>
      <c r="S103" s="33" t="str">
        <f>IF(ISNUMBER(MATCH(C103,'July 14'!$D$2:$D$300,0)),"Found",IF(ISNUMBER(MATCH(E103,'July 14'!$E$2:$E$300,0)),"Found",IF(ISNUMBER(MATCH(D103,'July 14'!$F$2:$F$300,0)),"Found","Not Found")))</f>
        <v>Found</v>
      </c>
      <c r="T103" s="33" t="str">
        <f>IF(ISNUMBER(MATCH(C103,'July 15'!$D$2:$D$300,0)),"Found",IF(ISNUMBER(MATCH(E103,'July 15'!$E$2:$E$300,0)),"Found",IF(ISNUMBER(MATCH(D103,'July 15'!$F$2:$F$300,0)),"Found","Not Found")))</f>
        <v>Found</v>
      </c>
      <c r="U103" s="33" t="str">
        <f>IF(ISNUMBER(MATCH(C103,'July 16'!$D$2:$D$300,0)),"Found",IF(ISNUMBER(MATCH(E103,'July 16'!$E$2:$E$300,0)),"Found",IF(ISNUMBER(MATCH(D103,'July 16'!$F$2:$F$300,0)),"Found","Not Found")))</f>
        <v>Found</v>
      </c>
      <c r="V103" s="33" t="str">
        <f>IF(ISNUMBER(MATCH(C103,'July 17'!$D$2:$D$300,0)),"Found",IF(ISNUMBER(MATCH(E103,'July 17'!$E$2:$E$300,0)),"Found",IF(ISNUMBER(MATCH(D103,'July 17'!$F$2:$F$300,0)),"Found","Not Found")))</f>
        <v>Found</v>
      </c>
      <c r="W103" s="33" t="str">
        <f>IF(ISNUMBER(MATCH(C103,'July 18'!$D$2:$D$300,0)),"Found",IF(ISNUMBER(MATCH(E103,'July 18'!$E$2:$E$300,0)),"Found",IF(ISNUMBER(MATCH(D103,'July 18'!$F$2:$F$300,0)),"Found","Not Found")))</f>
        <v>Found</v>
      </c>
      <c r="X103" s="33" t="str">
        <f>IF(ISNUMBER(MATCH(C103,'July 19'!$D$2:$D$300,0)),"Found",IF(ISNUMBER(MATCH(E103,'July 19'!$E$2:$E$300,0)),"Found",IF(ISNUMBER(MATCH(D103,'July 19'!$F$2:$F$300,0)),"Found","Not Found")))</f>
        <v>Found</v>
      </c>
      <c r="Y103" s="33" t="str">
        <f>IF(ISNUMBER(MATCH(C103,'July 20'!$D$2:$D$300,0)),"Found",IF(ISNUMBER(MATCH(E103,'July 20'!$E$2:$E$300,0)),"Found",IF(ISNUMBER(MATCH(D103,'July 20'!$F$2:$F$300,0)),"Found","Not Found")))</f>
        <v>Found</v>
      </c>
      <c r="Z103" s="33" t="str">
        <f>IF(ISNUMBER(MATCH(C103,'July 21'!$D$2:$D$300,0)),"Found",IF(ISNUMBER(MATCH(E103,'July 21'!$E$2:$E$300,0)),"Found",IF(ISNUMBER(MATCH(D103,'July 21'!$F$2:$F$300,0)),"Found","Not Found")))</f>
        <v>Found</v>
      </c>
      <c r="AA103" s="33" t="str">
        <f>IF(ISNUMBER(MATCH(C103,'July 22'!$D$2:$D$300,0)),"Found",IF(ISNUMBER(MATCH(E103,'July 22'!$E$2:$E$300,0)),"Found",IF(ISNUMBER(MATCH(D103,'July 22'!$F$2:$F$300,0)),"Found","Not Found")))</f>
        <v>Found</v>
      </c>
      <c r="AB103" s="33" t="str">
        <f>IF(ISNUMBER(MATCH(C103,'July 23'!$D$2:$D$300,0)),"Found",IF(ISNUMBER(MATCH(E103,'July 23'!$E$2:$E$300,0)),"Found",IF(ISNUMBER(MATCH(D103,'July 23'!$F$2:$F$300,0)),"Found","Not Found")))</f>
        <v>Found</v>
      </c>
      <c r="AC103" s="33" t="str">
        <f>IF(ISNUMBER(MATCH(C103,'July 24'!$D$2:$D$300,0)),"Found",IF(ISNUMBER(MATCH(E103,'July 24'!$E$2:$E$300,0)),"Found",IF(ISNUMBER(MATCH(D103,'July 24'!$F$2:$F$300,0)),"Found","Not Found")))</f>
        <v>Found</v>
      </c>
      <c r="AD103" s="33" t="str">
        <f>IF(ISNUMBER(MATCH(C103,'July 25'!$D$2:$D$300,0)),"Found",IF(ISNUMBER(MATCH(E103,'July 25'!$E$2:$E$300,0)),"Found",IF(ISNUMBER(MATCH(D103,'July 25'!$F$2:$F$300,0)),"Found","Not Found")))</f>
        <v>Found</v>
      </c>
      <c r="AE103" s="33" t="str">
        <f>IF(ISNUMBER(MATCH(C103,'July 26'!$D$2:$D$300,0)),"Found",IF(ISNUMBER(MATCH(E103,'July 26'!$E$2:$E$300,0)),"Found",IF(ISNUMBER(MATCH(D103,'July 26'!$F$2:$F$300,0)),"Found","Not Found")))</f>
        <v>Found</v>
      </c>
      <c r="AF103" s="33" t="str">
        <f>IF(ISNUMBER(MATCH(C103,'July 27'!$D$2:$D$300,0)),"Found",IF(ISNUMBER(MATCH(E103,'July 27'!$E$2:$E$300,0)),"Found",IF(ISNUMBER(MATCH(D103,'July 27'!$F$2:$F$300,0)),"Found","Not Found")))</f>
        <v>Found</v>
      </c>
      <c r="AG103" s="33" t="str">
        <f>IF(ISNUMBER(MATCH(C103,'July 28'!$D$2:$D$300,0)),"Found",IF(ISNUMBER(MATCH(E103,'July 28'!$E$2:$E$300,0)),"Found",IF(ISNUMBER(MATCH(D103,'July 28'!$F$2:$F$300,0)),"Found","Not Found")))</f>
        <v>Not Found</v>
      </c>
      <c r="AH103" s="33" t="str">
        <f>IF(ISNUMBER(MATCH(C103,'July 29'!$D$2:$D$300,0)),"Found",IF(ISNUMBER(MATCH(E103,'July 29'!$E$2:$E$300,0)),"Found",IF(ISNUMBER(MATCH(D103,'July 29'!$F$2:$F$300,0)),"Found","Not Found")))</f>
        <v>Not Found</v>
      </c>
      <c r="AI103" s="71" t="str">
        <f>IF(ISNUMBER(MATCH(C103,'July 30'!$D$2:$D$300,0)),"Found",IF(ISNUMBER(MATCH(E103,'July 30'!$E$2:$E$300,0)),"Found",IF(ISNUMBER(MATCH(D103,'July 30'!$F$2:$F$300,0)),"Found","Not Found")))</f>
        <v>Found</v>
      </c>
      <c r="AJ103" s="33" t="str">
        <f>IF(ISNUMBER(MATCH(C103,'July 31'!$D$2:$D$300,0)),"Found",IF(ISNUMBER(MATCH(E103,'July 31'!$E$2:$E$300,0)),"Found",IF(ISNUMBER(MATCH(D103,'July 31'!$F$2:$F$300,0)),"Found","Not Found")))</f>
        <v>Found</v>
      </c>
      <c r="AK103" s="23">
        <f t="shared" si="1"/>
        <v>26</v>
      </c>
    </row>
    <row r="104" spans="1:37" x14ac:dyDescent="0.25">
      <c r="A104" s="33" t="s">
        <v>953</v>
      </c>
      <c r="B104" s="34" t="s">
        <v>954</v>
      </c>
      <c r="C104" s="29">
        <f>VLOOKUP(B104,'PKII Employee Details'!$A$2:$F$474,3,FALSE)</f>
        <v>777</v>
      </c>
      <c r="D104" s="35" t="str">
        <f>VLOOKUP(B104,'PKII Employee Details'!$A$2:$F$474,4,FALSE)</f>
        <v>Mapili</v>
      </c>
      <c r="E104" s="35" t="str">
        <f>VLOOKUP(B104,'PKII Employee Details'!$A$2:$F$474,5,FALSE)</f>
        <v>Fresha Grace</v>
      </c>
      <c r="F104" s="71" t="str">
        <f>IF(ISNUMBER(MATCH(C104,'July 1'!$D$2:$D$300,0)),"Found",IF(ISNUMBER(MATCH(E104,'July 1'!$E$2:$E$300,0)),"Found",IF(ISNUMBER(MATCH(D104,'July 1'!$F$2:$F$300,0)),"Found","Not Found")))</f>
        <v>Found</v>
      </c>
      <c r="G104" s="33" t="str">
        <f>IF(ISNUMBER(MATCH(C104,'July 2'!$D$2:$D$300,0)),"Found",IF(ISNUMBER(MATCH(E104,'July 2'!$E$2:$E$300,0)),"Found",IF(ISNUMBER(MATCH(D104,'July 2'!$F$2:$F$300,0)),"Found","Not Found")))</f>
        <v>Found</v>
      </c>
      <c r="H104" s="33" t="str">
        <f>IF(ISNUMBER(MATCH(C104,'July 3'!$D$2:$D$300,0)),"Found",IF(ISNUMBER(MATCH(E104,'July 3'!$E$2:$E$300,0)),"Found",IF(ISNUMBER(MATCH(D104,'July 3'!$F$2:$F$300,0)),"Found","Not Found")))</f>
        <v>Found</v>
      </c>
      <c r="I104" s="33" t="str">
        <f>IF(ISNUMBER(MATCH(C104,'July 4'!$D$2:$D$300,0)),"Found",IF(ISNUMBER(MATCH(E104,'July 4'!$E$2:$E$300,0)),"Found",IF(ISNUMBER(MATCH(D104,'July 4'!$F$2:$F$300,0)),"Found","Not Found")))</f>
        <v>Found</v>
      </c>
      <c r="J104" s="33" t="str">
        <f>IF(ISNUMBER(MATCH(C104,'July 5'!$D$2:$D$300,0)),"Found",IF(ISNUMBER(MATCH(E104,'July 5'!$E$2:$E$300,0)),"Found",IF(ISNUMBER(MATCH(D104,'July 5'!$F$2:$F$300,0)),"Found","Not Found")))</f>
        <v>Found</v>
      </c>
      <c r="K104" s="33" t="str">
        <f>IF(ISNUMBER(MATCH(C104,'July 6'!$D$2:$D$300,0)),"Found",IF(ISNUMBER(MATCH(E104,'July 6'!$E$2:$E$300,0)),"Found",IF(ISNUMBER(MATCH(D104,'July 6'!$F$2:$F$300,0)),"Found","Not Found")))</f>
        <v>Found</v>
      </c>
      <c r="L104" s="33" t="str">
        <f>IF(ISNUMBER(MATCH(C104,'July 7'!$D$2:$D$300,0)),"Found",IF(ISNUMBER(MATCH(E104,'July 7'!$E$2:$E$300,0)),"Found",IF(ISNUMBER(MATCH(D104,'July 7'!$F$2:$F$300,0)),"Found","Not Found")))</f>
        <v>Found</v>
      </c>
      <c r="M104" s="33" t="str">
        <f>IF(ISNUMBER(MATCH(C104,'July 8'!$D$2:$D$300,0)),"Found",IF(ISNUMBER(MATCH(E104,'July 8'!$E$2:$E$300,0)),"Found",IF(ISNUMBER(MATCH(D104,'July 8'!$F$2:$F$300,0)),"Found","Not Found")))</f>
        <v>Found</v>
      </c>
      <c r="N104" s="33" t="str">
        <f>IF(ISNUMBER(MATCH(C104,'July 9'!$D$2:$D$300,0)),"Found",IF(ISNUMBER(MATCH(E104,'July 9'!$E$2:$E$300,0)),"Found",IF(ISNUMBER(MATCH(D104,'July 9'!$F$2:$F$300,0)),"Found","Not Found")))</f>
        <v>Found</v>
      </c>
      <c r="O104" s="33" t="str">
        <f>IF(ISNUMBER(MATCH(C104,'July 10'!$D$2:$D$300,0)),"Found",IF(ISNUMBER(MATCH(E104,'July 10'!$E$2:$E$300,0)),"Found",IF(ISNUMBER(MATCH(D104,'July 10'!$F$2:$F$300,0)),"Found","Not Found")))</f>
        <v>Found</v>
      </c>
      <c r="P104" s="33" t="str">
        <f>IF(ISNUMBER(MATCH(C104,'July 11'!$D$2:$D$300,0)),"Found",IF(ISNUMBER(MATCH(E104,'July 11'!$E$2:$E$300,0)),"Found",IF(ISNUMBER(MATCH(D104,'July 11'!$F$2:$F$300,0)),"Found","Not Found")))</f>
        <v>Found</v>
      </c>
      <c r="Q104" s="33" t="str">
        <f>IF(ISNUMBER(MATCH(C104,'July 12'!$D$2:$D$300,0)),"Found",IF(ISNUMBER(MATCH(E104,'July 12'!$E$2:$E$300,0)),"Found",IF(ISNUMBER(MATCH(D104,'July 12'!$F$2:$F$300,0)),"Found","Not Found")))</f>
        <v>Not Found</v>
      </c>
      <c r="R104" s="33" t="str">
        <f>IF(ISNUMBER(MATCH(C104,'July 13'!$D$2:$D$300,0)),"Found",IF(ISNUMBER(MATCH(E104,'July 13'!$E$2:$E$300,0)),"Found",IF(ISNUMBER(MATCH(D104,'July 13'!$F$2:$F$300,0)),"Found","Not Found")))</f>
        <v>Found</v>
      </c>
      <c r="S104" s="33" t="str">
        <f>IF(ISNUMBER(MATCH(C104,'July 14'!$D$2:$D$300,0)),"Found",IF(ISNUMBER(MATCH(E104,'July 14'!$E$2:$E$300,0)),"Found",IF(ISNUMBER(MATCH(D104,'July 14'!$F$2:$F$300,0)),"Found","Not Found")))</f>
        <v>Found</v>
      </c>
      <c r="T104" s="33" t="str">
        <f>IF(ISNUMBER(MATCH(C104,'July 15'!$D$2:$D$300,0)),"Found",IF(ISNUMBER(MATCH(E104,'July 15'!$E$2:$E$300,0)),"Found",IF(ISNUMBER(MATCH(D104,'July 15'!$F$2:$F$300,0)),"Found","Not Found")))</f>
        <v>Found</v>
      </c>
      <c r="U104" s="33" t="str">
        <f>IF(ISNUMBER(MATCH(C104,'July 16'!$D$2:$D$300,0)),"Found",IF(ISNUMBER(MATCH(E104,'July 16'!$E$2:$E$300,0)),"Found",IF(ISNUMBER(MATCH(D104,'July 16'!$F$2:$F$300,0)),"Found","Not Found")))</f>
        <v>Found</v>
      </c>
      <c r="V104" s="33" t="str">
        <f>IF(ISNUMBER(MATCH(C104,'July 17'!$D$2:$D$300,0)),"Found",IF(ISNUMBER(MATCH(E104,'July 17'!$E$2:$E$300,0)),"Found",IF(ISNUMBER(MATCH(D104,'July 17'!$F$2:$F$300,0)),"Found","Not Found")))</f>
        <v>Found</v>
      </c>
      <c r="W104" s="33" t="str">
        <f>IF(ISNUMBER(MATCH(C104,'July 18'!$D$2:$D$300,0)),"Found",IF(ISNUMBER(MATCH(E104,'July 18'!$E$2:$E$300,0)),"Found",IF(ISNUMBER(MATCH(D104,'July 18'!$F$2:$F$300,0)),"Found","Not Found")))</f>
        <v>Found</v>
      </c>
      <c r="X104" s="33" t="str">
        <f>IF(ISNUMBER(MATCH(C104,'July 19'!$D$2:$D$300,0)),"Found",IF(ISNUMBER(MATCH(E104,'July 19'!$E$2:$E$300,0)),"Found",IF(ISNUMBER(MATCH(D104,'July 19'!$F$2:$F$300,0)),"Found","Not Found")))</f>
        <v>Found</v>
      </c>
      <c r="Y104" s="33" t="str">
        <f>IF(ISNUMBER(MATCH(C104,'July 20'!$D$2:$D$300,0)),"Found",IF(ISNUMBER(MATCH(E104,'July 20'!$E$2:$E$300,0)),"Found",IF(ISNUMBER(MATCH(D104,'July 20'!$F$2:$F$300,0)),"Found","Not Found")))</f>
        <v>Found</v>
      </c>
      <c r="Z104" s="33" t="str">
        <f>IF(ISNUMBER(MATCH(C104,'July 21'!$D$2:$D$300,0)),"Found",IF(ISNUMBER(MATCH(E104,'July 21'!$E$2:$E$300,0)),"Found",IF(ISNUMBER(MATCH(D104,'July 21'!$F$2:$F$300,0)),"Found","Not Found")))</f>
        <v>Found</v>
      </c>
      <c r="AA104" s="33" t="str">
        <f>IF(ISNUMBER(MATCH(C104,'July 22'!$D$2:$D$300,0)),"Found",IF(ISNUMBER(MATCH(E104,'July 22'!$E$2:$E$300,0)),"Found",IF(ISNUMBER(MATCH(D104,'July 22'!$F$2:$F$300,0)),"Found","Not Found")))</f>
        <v>Found</v>
      </c>
      <c r="AB104" s="33" t="str">
        <f>IF(ISNUMBER(MATCH(C104,'July 23'!$D$2:$D$300,0)),"Found",IF(ISNUMBER(MATCH(E104,'July 23'!$E$2:$E$300,0)),"Found",IF(ISNUMBER(MATCH(D104,'July 23'!$F$2:$F$300,0)),"Found","Not Found")))</f>
        <v>Found</v>
      </c>
      <c r="AC104" s="33" t="str">
        <f>IF(ISNUMBER(MATCH(C104,'July 24'!$D$2:$D$300,0)),"Found",IF(ISNUMBER(MATCH(E104,'July 24'!$E$2:$E$300,0)),"Found",IF(ISNUMBER(MATCH(D104,'July 24'!$F$2:$F$300,0)),"Found","Not Found")))</f>
        <v>Found</v>
      </c>
      <c r="AD104" s="33" t="str">
        <f>IF(ISNUMBER(MATCH(C104,'July 25'!$D$2:$D$300,0)),"Found",IF(ISNUMBER(MATCH(E104,'July 25'!$E$2:$E$300,0)),"Found",IF(ISNUMBER(MATCH(D104,'July 25'!$F$2:$F$300,0)),"Found","Not Found")))</f>
        <v>Found</v>
      </c>
      <c r="AE104" s="33" t="str">
        <f>IF(ISNUMBER(MATCH(C104,'July 26'!$D$2:$D$300,0)),"Found",IF(ISNUMBER(MATCH(E104,'July 26'!$E$2:$E$300,0)),"Found",IF(ISNUMBER(MATCH(D104,'July 26'!$F$2:$F$300,0)),"Found","Not Found")))</f>
        <v>Found</v>
      </c>
      <c r="AF104" s="33" t="str">
        <f>IF(ISNUMBER(MATCH(C104,'July 27'!$D$2:$D$300,0)),"Found",IF(ISNUMBER(MATCH(E104,'July 27'!$E$2:$E$300,0)),"Found",IF(ISNUMBER(MATCH(D104,'July 27'!$F$2:$F$300,0)),"Found","Not Found")))</f>
        <v>Found</v>
      </c>
      <c r="AG104" s="33" t="str">
        <f>IF(ISNUMBER(MATCH(C104,'July 28'!$D$2:$D$300,0)),"Found",IF(ISNUMBER(MATCH(E104,'July 28'!$E$2:$E$300,0)),"Found",IF(ISNUMBER(MATCH(D104,'July 28'!$F$2:$F$300,0)),"Found","Not Found")))</f>
        <v>Found</v>
      </c>
      <c r="AH104" s="33" t="str">
        <f>IF(ISNUMBER(MATCH(C104,'July 29'!$D$2:$D$300,0)),"Found",IF(ISNUMBER(MATCH(E104,'July 29'!$E$2:$E$300,0)),"Found",IF(ISNUMBER(MATCH(D104,'July 29'!$F$2:$F$300,0)),"Found","Not Found")))</f>
        <v>Found</v>
      </c>
      <c r="AI104" s="71" t="str">
        <f>IF(ISNUMBER(MATCH(C104,'July 30'!$D$2:$D$300,0)),"Found",IF(ISNUMBER(MATCH(E104,'July 30'!$E$2:$E$300,0)),"Found",IF(ISNUMBER(MATCH(D104,'July 30'!$F$2:$F$300,0)),"Found","Not Found")))</f>
        <v>Found</v>
      </c>
      <c r="AJ104" s="33" t="str">
        <f>IF(ISNUMBER(MATCH(C104,'July 31'!$D$2:$D$300,0)),"Found",IF(ISNUMBER(MATCH(E104,'July 31'!$E$2:$E$300,0)),"Found",IF(ISNUMBER(MATCH(D104,'July 31'!$F$2:$F$300,0)),"Found","Not Found")))</f>
        <v>Not Found</v>
      </c>
      <c r="AK104" s="23">
        <f t="shared" si="1"/>
        <v>29</v>
      </c>
    </row>
    <row r="105" spans="1:37" x14ac:dyDescent="0.25">
      <c r="A105" s="33" t="s">
        <v>955</v>
      </c>
      <c r="B105" s="34" t="s">
        <v>956</v>
      </c>
      <c r="C105" s="29">
        <f>VLOOKUP(B105,'PKII Employee Details'!$A$2:$F$474,3,FALSE)</f>
        <v>763</v>
      </c>
      <c r="D105" s="35" t="str">
        <f>VLOOKUP(B105,'PKII Employee Details'!$A$2:$F$474,4,FALSE)</f>
        <v>Bamba</v>
      </c>
      <c r="E105" s="35" t="str">
        <f>VLOOKUP(B105,'PKII Employee Details'!$A$2:$F$474,5,FALSE)</f>
        <v>Maria Arisa</v>
      </c>
      <c r="F105" s="71" t="str">
        <f>IF(ISNUMBER(MATCH(C105,'July 1'!$D$2:$D$300,0)),"Found",IF(ISNUMBER(MATCH(E105,'July 1'!$E$2:$E$300,0)),"Found",IF(ISNUMBER(MATCH(D105,'July 1'!$F$2:$F$300,0)),"Found","Not Found")))</f>
        <v>Not Found</v>
      </c>
      <c r="G105" s="33" t="str">
        <f>IF(ISNUMBER(MATCH(C105,'July 2'!$D$2:$D$300,0)),"Found",IF(ISNUMBER(MATCH(E105,'July 2'!$E$2:$E$300,0)),"Found",IF(ISNUMBER(MATCH(D105,'July 2'!$F$2:$F$300,0)),"Found","Not Found")))</f>
        <v>Not Found</v>
      </c>
      <c r="H105" s="33" t="str">
        <f>IF(ISNUMBER(MATCH(C105,'July 3'!$D$2:$D$300,0)),"Found",IF(ISNUMBER(MATCH(E105,'July 3'!$E$2:$E$300,0)),"Found",IF(ISNUMBER(MATCH(D105,'July 3'!$F$2:$F$300,0)),"Found","Not Found")))</f>
        <v>Not Found</v>
      </c>
      <c r="I105" s="33" t="str">
        <f>IF(ISNUMBER(MATCH(C105,'July 4'!$D$2:$D$300,0)),"Found",IF(ISNUMBER(MATCH(E105,'July 4'!$E$2:$E$300,0)),"Found",IF(ISNUMBER(MATCH(D105,'July 4'!$F$2:$F$300,0)),"Found","Not Found")))</f>
        <v>Not Found</v>
      </c>
      <c r="J105" s="33" t="str">
        <f>IF(ISNUMBER(MATCH(C105,'July 5'!$D$2:$D$300,0)),"Found",IF(ISNUMBER(MATCH(E105,'July 5'!$E$2:$E$300,0)),"Found",IF(ISNUMBER(MATCH(D105,'July 5'!$F$2:$F$300,0)),"Found","Not Found")))</f>
        <v>Not Found</v>
      </c>
      <c r="K105" s="33" t="str">
        <f>IF(ISNUMBER(MATCH(C105,'July 6'!$D$2:$D$300,0)),"Found",IF(ISNUMBER(MATCH(E105,'July 6'!$E$2:$E$300,0)),"Found",IF(ISNUMBER(MATCH(D105,'July 6'!$F$2:$F$300,0)),"Found","Not Found")))</f>
        <v>Not Found</v>
      </c>
      <c r="L105" s="33" t="str">
        <f>IF(ISNUMBER(MATCH(C105,'July 7'!$D$2:$D$300,0)),"Found",IF(ISNUMBER(MATCH(E105,'July 7'!$E$2:$E$300,0)),"Found",IF(ISNUMBER(MATCH(D105,'July 7'!$F$2:$F$300,0)),"Found","Not Found")))</f>
        <v>Not Found</v>
      </c>
      <c r="M105" s="33" t="str">
        <f>IF(ISNUMBER(MATCH(C105,'July 8'!$D$2:$D$300,0)),"Found",IF(ISNUMBER(MATCH(E105,'July 8'!$E$2:$E$300,0)),"Found",IF(ISNUMBER(MATCH(D105,'July 8'!$F$2:$F$300,0)),"Found","Not Found")))</f>
        <v>Found</v>
      </c>
      <c r="N105" s="33" t="str">
        <f>IF(ISNUMBER(MATCH(C105,'July 9'!$D$2:$D$300,0)),"Found",IF(ISNUMBER(MATCH(E105,'July 9'!$E$2:$E$300,0)),"Found",IF(ISNUMBER(MATCH(D105,'July 9'!$F$2:$F$300,0)),"Found","Not Found")))</f>
        <v>Not Found</v>
      </c>
      <c r="O105" s="33" t="str">
        <f>IF(ISNUMBER(MATCH(C105,'July 10'!$D$2:$D$300,0)),"Found",IF(ISNUMBER(MATCH(E105,'July 10'!$E$2:$E$300,0)),"Found",IF(ISNUMBER(MATCH(D105,'July 10'!$F$2:$F$300,0)),"Found","Not Found")))</f>
        <v>Not Found</v>
      </c>
      <c r="P105" s="33" t="str">
        <f>IF(ISNUMBER(MATCH(C105,'July 11'!$D$2:$D$300,0)),"Found",IF(ISNUMBER(MATCH(E105,'July 11'!$E$2:$E$300,0)),"Found",IF(ISNUMBER(MATCH(D105,'July 11'!$F$2:$F$300,0)),"Found","Not Found")))</f>
        <v>Not Found</v>
      </c>
      <c r="Q105" s="33" t="str">
        <f>IF(ISNUMBER(MATCH(C105,'July 12'!$D$2:$D$300,0)),"Found",IF(ISNUMBER(MATCH(E105,'July 12'!$E$2:$E$300,0)),"Found",IF(ISNUMBER(MATCH(D105,'July 12'!$F$2:$F$300,0)),"Found","Not Found")))</f>
        <v>Not Found</v>
      </c>
      <c r="R105" s="33" t="str">
        <f>IF(ISNUMBER(MATCH(C105,'July 13'!$D$2:$D$300,0)),"Found",IF(ISNUMBER(MATCH(E105,'July 13'!$E$2:$E$300,0)),"Found",IF(ISNUMBER(MATCH(D105,'July 13'!$F$2:$F$300,0)),"Found","Not Found")))</f>
        <v>Not Found</v>
      </c>
      <c r="S105" s="33" t="str">
        <f>IF(ISNUMBER(MATCH(C105,'July 14'!$D$2:$D$300,0)),"Found",IF(ISNUMBER(MATCH(E105,'July 14'!$E$2:$E$300,0)),"Found",IF(ISNUMBER(MATCH(D105,'July 14'!$F$2:$F$300,0)),"Found","Not Found")))</f>
        <v>Not Found</v>
      </c>
      <c r="T105" s="33" t="str">
        <f>IF(ISNUMBER(MATCH(C105,'July 15'!$D$2:$D$300,0)),"Found",IF(ISNUMBER(MATCH(E105,'July 15'!$E$2:$E$300,0)),"Found",IF(ISNUMBER(MATCH(D105,'July 15'!$F$2:$F$300,0)),"Found","Not Found")))</f>
        <v>Not Found</v>
      </c>
      <c r="U105" s="33" t="str">
        <f>IF(ISNUMBER(MATCH(C105,'July 16'!$D$2:$D$300,0)),"Found",IF(ISNUMBER(MATCH(E105,'July 16'!$E$2:$E$300,0)),"Found",IF(ISNUMBER(MATCH(D105,'July 16'!$F$2:$F$300,0)),"Found","Not Found")))</f>
        <v>Not Found</v>
      </c>
      <c r="V105" s="33" t="str">
        <f>IF(ISNUMBER(MATCH(C105,'July 17'!$D$2:$D$300,0)),"Found",IF(ISNUMBER(MATCH(E105,'July 17'!$E$2:$E$300,0)),"Found",IF(ISNUMBER(MATCH(D105,'July 17'!$F$2:$F$300,0)),"Found","Not Found")))</f>
        <v>Not Found</v>
      </c>
      <c r="W105" s="33" t="str">
        <f>IF(ISNUMBER(MATCH(C105,'July 18'!$D$2:$D$300,0)),"Found",IF(ISNUMBER(MATCH(E105,'July 18'!$E$2:$E$300,0)),"Found",IF(ISNUMBER(MATCH(D105,'July 18'!$F$2:$F$300,0)),"Found","Not Found")))</f>
        <v>Not Found</v>
      </c>
      <c r="X105" s="33" t="str">
        <f>IF(ISNUMBER(MATCH(C105,'July 19'!$D$2:$D$300,0)),"Found",IF(ISNUMBER(MATCH(E105,'July 19'!$E$2:$E$300,0)),"Found",IF(ISNUMBER(MATCH(D105,'July 19'!$F$2:$F$300,0)),"Found","Not Found")))</f>
        <v>Not Found</v>
      </c>
      <c r="Y105" s="33" t="str">
        <f>IF(ISNUMBER(MATCH(C105,'July 20'!$D$2:$D$300,0)),"Found",IF(ISNUMBER(MATCH(E105,'July 20'!$E$2:$E$300,0)),"Found",IF(ISNUMBER(MATCH(D105,'July 20'!$F$2:$F$300,0)),"Found","Not Found")))</f>
        <v>Not Found</v>
      </c>
      <c r="Z105" s="33" t="str">
        <f>IF(ISNUMBER(MATCH(C105,'July 21'!$D$2:$D$300,0)),"Found",IF(ISNUMBER(MATCH(E105,'July 21'!$E$2:$E$300,0)),"Found",IF(ISNUMBER(MATCH(D105,'July 21'!$F$2:$F$300,0)),"Found","Not Found")))</f>
        <v>Not Found</v>
      </c>
      <c r="AA105" s="33" t="str">
        <f>IF(ISNUMBER(MATCH(C105,'July 22'!$D$2:$D$300,0)),"Found",IF(ISNUMBER(MATCH(E105,'July 22'!$E$2:$E$300,0)),"Found",IF(ISNUMBER(MATCH(D105,'July 22'!$F$2:$F$300,0)),"Found","Not Found")))</f>
        <v>Not Found</v>
      </c>
      <c r="AB105" s="33" t="str">
        <f>IF(ISNUMBER(MATCH(C105,'July 23'!$D$2:$D$300,0)),"Found",IF(ISNUMBER(MATCH(E105,'July 23'!$E$2:$E$300,0)),"Found",IF(ISNUMBER(MATCH(D105,'July 23'!$F$2:$F$300,0)),"Found","Not Found")))</f>
        <v>Not Found</v>
      </c>
      <c r="AC105" s="33" t="str">
        <f>IF(ISNUMBER(MATCH(C105,'July 24'!$D$2:$D$300,0)),"Found",IF(ISNUMBER(MATCH(E105,'July 24'!$E$2:$E$300,0)),"Found",IF(ISNUMBER(MATCH(D105,'July 24'!$F$2:$F$300,0)),"Found","Not Found")))</f>
        <v>Not Found</v>
      </c>
      <c r="AD105" s="33" t="str">
        <f>IF(ISNUMBER(MATCH(C105,'July 25'!$D$2:$D$300,0)),"Found",IF(ISNUMBER(MATCH(E105,'July 25'!$E$2:$E$300,0)),"Found",IF(ISNUMBER(MATCH(D105,'July 25'!$F$2:$F$300,0)),"Found","Not Found")))</f>
        <v>Not Found</v>
      </c>
      <c r="AE105" s="33" t="str">
        <f>IF(ISNUMBER(MATCH(C105,'July 26'!$D$2:$D$300,0)),"Found",IF(ISNUMBER(MATCH(E105,'July 26'!$E$2:$E$300,0)),"Found",IF(ISNUMBER(MATCH(D105,'July 26'!$F$2:$F$300,0)),"Found","Not Found")))</f>
        <v>Not Found</v>
      </c>
      <c r="AF105" s="33" t="str">
        <f>IF(ISNUMBER(MATCH(C105,'July 27'!$D$2:$D$300,0)),"Found",IF(ISNUMBER(MATCH(E105,'July 27'!$E$2:$E$300,0)),"Found",IF(ISNUMBER(MATCH(D105,'July 27'!$F$2:$F$300,0)),"Found","Not Found")))</f>
        <v>Not Found</v>
      </c>
      <c r="AG105" s="33" t="str">
        <f>IF(ISNUMBER(MATCH(C105,'July 28'!$D$2:$D$300,0)),"Found",IF(ISNUMBER(MATCH(E105,'July 28'!$E$2:$E$300,0)),"Found",IF(ISNUMBER(MATCH(D105,'July 28'!$F$2:$F$300,0)),"Found","Not Found")))</f>
        <v>Not Found</v>
      </c>
      <c r="AH105" s="33" t="str">
        <f>IF(ISNUMBER(MATCH(C105,'July 29'!$D$2:$D$300,0)),"Found",IF(ISNUMBER(MATCH(E105,'July 29'!$E$2:$E$300,0)),"Found",IF(ISNUMBER(MATCH(D105,'July 29'!$F$2:$F$300,0)),"Found","Not Found")))</f>
        <v>Not Found</v>
      </c>
      <c r="AI105" s="71" t="str">
        <f>IF(ISNUMBER(MATCH(C105,'July 30'!$D$2:$D$300,0)),"Found",IF(ISNUMBER(MATCH(E105,'July 30'!$E$2:$E$300,0)),"Found",IF(ISNUMBER(MATCH(D105,'July 30'!$F$2:$F$300,0)),"Found","Not Found")))</f>
        <v>Not Found</v>
      </c>
      <c r="AJ105" s="33" t="str">
        <f>IF(ISNUMBER(MATCH(C105,'July 31'!$D$2:$D$300,0)),"Found",IF(ISNUMBER(MATCH(E105,'July 31'!$E$2:$E$300,0)),"Found",IF(ISNUMBER(MATCH(D105,'July 31'!$F$2:$F$300,0)),"Found","Not Found")))</f>
        <v>Not Found</v>
      </c>
      <c r="AK105" s="23">
        <f t="shared" si="1"/>
        <v>1</v>
      </c>
    </row>
    <row r="106" spans="1:37" x14ac:dyDescent="0.25">
      <c r="A106" s="33" t="s">
        <v>957</v>
      </c>
      <c r="B106" s="34" t="s">
        <v>958</v>
      </c>
      <c r="C106" s="29">
        <f>VLOOKUP(B106,'PKII Employee Details'!$A$2:$F$474,3,FALSE)</f>
        <v>772</v>
      </c>
      <c r="D106" s="35" t="str">
        <f>VLOOKUP(B106,'PKII Employee Details'!$A$2:$F$474,4,FALSE)</f>
        <v>Banggoy</v>
      </c>
      <c r="E106" s="35" t="str">
        <f>VLOOKUP(B106,'PKII Employee Details'!$A$2:$F$474,5,FALSE)</f>
        <v>Jhoven</v>
      </c>
      <c r="F106" s="71" t="str">
        <f>IF(ISNUMBER(MATCH(C106,'July 1'!$D$2:$D$300,0)),"Found",IF(ISNUMBER(MATCH(E106,'July 1'!$E$2:$E$300,0)),"Found",IF(ISNUMBER(MATCH(D106,'July 1'!$F$2:$F$300,0)),"Found","Not Found")))</f>
        <v>Not Found</v>
      </c>
      <c r="G106" s="33" t="str">
        <f>IF(ISNUMBER(MATCH(C106,'July 2'!$D$2:$D$300,0)),"Found",IF(ISNUMBER(MATCH(E106,'July 2'!$E$2:$E$300,0)),"Found",IF(ISNUMBER(MATCH(D106,'July 2'!$F$2:$F$300,0)),"Found","Not Found")))</f>
        <v>Not Found</v>
      </c>
      <c r="H106" s="33" t="str">
        <f>IF(ISNUMBER(MATCH(C106,'July 3'!$D$2:$D$300,0)),"Found",IF(ISNUMBER(MATCH(E106,'July 3'!$E$2:$E$300,0)),"Found",IF(ISNUMBER(MATCH(D106,'July 3'!$F$2:$F$300,0)),"Found","Not Found")))</f>
        <v>Not Found</v>
      </c>
      <c r="I106" s="33" t="str">
        <f>IF(ISNUMBER(MATCH(C106,'July 4'!$D$2:$D$300,0)),"Found",IF(ISNUMBER(MATCH(E106,'July 4'!$E$2:$E$300,0)),"Found",IF(ISNUMBER(MATCH(D106,'July 4'!$F$2:$F$300,0)),"Found","Not Found")))</f>
        <v>Not Found</v>
      </c>
      <c r="J106" s="33" t="str">
        <f>IF(ISNUMBER(MATCH(C106,'July 5'!$D$2:$D$300,0)),"Found",IF(ISNUMBER(MATCH(E106,'July 5'!$E$2:$E$300,0)),"Found",IF(ISNUMBER(MATCH(D106,'July 5'!$F$2:$F$300,0)),"Found","Not Found")))</f>
        <v>Not Found</v>
      </c>
      <c r="K106" s="33" t="str">
        <f>IF(ISNUMBER(MATCH(C106,'July 6'!$D$2:$D$300,0)),"Found",IF(ISNUMBER(MATCH(E106,'July 6'!$E$2:$E$300,0)),"Found",IF(ISNUMBER(MATCH(D106,'July 6'!$F$2:$F$300,0)),"Found","Not Found")))</f>
        <v>Not Found</v>
      </c>
      <c r="L106" s="33" t="str">
        <f>IF(ISNUMBER(MATCH(C106,'July 7'!$D$2:$D$300,0)),"Found",IF(ISNUMBER(MATCH(E106,'July 7'!$E$2:$E$300,0)),"Found",IF(ISNUMBER(MATCH(D106,'July 7'!$F$2:$F$300,0)),"Found","Not Found")))</f>
        <v>Not Found</v>
      </c>
      <c r="M106" s="33" t="str">
        <f>IF(ISNUMBER(MATCH(C106,'July 8'!$D$2:$D$300,0)),"Found",IF(ISNUMBER(MATCH(E106,'July 8'!$E$2:$E$300,0)),"Found",IF(ISNUMBER(MATCH(D106,'July 8'!$F$2:$F$300,0)),"Found","Not Found")))</f>
        <v>Not Found</v>
      </c>
      <c r="N106" s="33" t="str">
        <f>IF(ISNUMBER(MATCH(C106,'July 9'!$D$2:$D$300,0)),"Found",IF(ISNUMBER(MATCH(E106,'July 9'!$E$2:$E$300,0)),"Found",IF(ISNUMBER(MATCH(D106,'July 9'!$F$2:$F$300,0)),"Found","Not Found")))</f>
        <v>Not Found</v>
      </c>
      <c r="O106" s="33" t="str">
        <f>IF(ISNUMBER(MATCH(C106,'July 10'!$D$2:$D$300,0)),"Found",IF(ISNUMBER(MATCH(E106,'July 10'!$E$2:$E$300,0)),"Found",IF(ISNUMBER(MATCH(D106,'July 10'!$F$2:$F$300,0)),"Found","Not Found")))</f>
        <v>Not Found</v>
      </c>
      <c r="P106" s="33" t="str">
        <f>IF(ISNUMBER(MATCH(C106,'July 11'!$D$2:$D$300,0)),"Found",IF(ISNUMBER(MATCH(E106,'July 11'!$E$2:$E$300,0)),"Found",IF(ISNUMBER(MATCH(D106,'July 11'!$F$2:$F$300,0)),"Found","Not Found")))</f>
        <v>Not Found</v>
      </c>
      <c r="Q106" s="33" t="str">
        <f>IF(ISNUMBER(MATCH(C106,'July 12'!$D$2:$D$300,0)),"Found",IF(ISNUMBER(MATCH(E106,'July 12'!$E$2:$E$300,0)),"Found",IF(ISNUMBER(MATCH(D106,'July 12'!$F$2:$F$300,0)),"Found","Not Found")))</f>
        <v>Not Found</v>
      </c>
      <c r="R106" s="33" t="str">
        <f>IF(ISNUMBER(MATCH(C106,'July 13'!$D$2:$D$300,0)),"Found",IF(ISNUMBER(MATCH(E106,'July 13'!$E$2:$E$300,0)),"Found",IF(ISNUMBER(MATCH(D106,'July 13'!$F$2:$F$300,0)),"Found","Not Found")))</f>
        <v>Not Found</v>
      </c>
      <c r="S106" s="33" t="str">
        <f>IF(ISNUMBER(MATCH(C106,'July 14'!$D$2:$D$300,0)),"Found",IF(ISNUMBER(MATCH(E106,'July 14'!$E$2:$E$300,0)),"Found",IF(ISNUMBER(MATCH(D106,'July 14'!$F$2:$F$300,0)),"Found","Not Found")))</f>
        <v>Not Found</v>
      </c>
      <c r="T106" s="33" t="str">
        <f>IF(ISNUMBER(MATCH(C106,'July 15'!$D$2:$D$300,0)),"Found",IF(ISNUMBER(MATCH(E106,'July 15'!$E$2:$E$300,0)),"Found",IF(ISNUMBER(MATCH(D106,'July 15'!$F$2:$F$300,0)),"Found","Not Found")))</f>
        <v>Not Found</v>
      </c>
      <c r="U106" s="33" t="str">
        <f>IF(ISNUMBER(MATCH(C106,'July 16'!$D$2:$D$300,0)),"Found",IF(ISNUMBER(MATCH(E106,'July 16'!$E$2:$E$300,0)),"Found",IF(ISNUMBER(MATCH(D106,'July 16'!$F$2:$F$300,0)),"Found","Not Found")))</f>
        <v>Not Found</v>
      </c>
      <c r="V106" s="33" t="str">
        <f>IF(ISNUMBER(MATCH(C106,'July 17'!$D$2:$D$300,0)),"Found",IF(ISNUMBER(MATCH(E106,'July 17'!$E$2:$E$300,0)),"Found",IF(ISNUMBER(MATCH(D106,'July 17'!$F$2:$F$300,0)),"Found","Not Found")))</f>
        <v>Found</v>
      </c>
      <c r="W106" s="33" t="str">
        <f>IF(ISNUMBER(MATCH(C106,'July 18'!$D$2:$D$300,0)),"Found",IF(ISNUMBER(MATCH(E106,'July 18'!$E$2:$E$300,0)),"Found",IF(ISNUMBER(MATCH(D106,'July 18'!$F$2:$F$300,0)),"Found","Not Found")))</f>
        <v>Not Found</v>
      </c>
      <c r="X106" s="33" t="str">
        <f>IF(ISNUMBER(MATCH(C106,'July 19'!$D$2:$D$300,0)),"Found",IF(ISNUMBER(MATCH(E106,'July 19'!$E$2:$E$300,0)),"Found",IF(ISNUMBER(MATCH(D106,'July 19'!$F$2:$F$300,0)),"Found","Not Found")))</f>
        <v>Not Found</v>
      </c>
      <c r="Y106" s="33" t="str">
        <f>IF(ISNUMBER(MATCH(C106,'July 20'!$D$2:$D$300,0)),"Found",IF(ISNUMBER(MATCH(E106,'July 20'!$E$2:$E$300,0)),"Found",IF(ISNUMBER(MATCH(D106,'July 20'!$F$2:$F$300,0)),"Found","Not Found")))</f>
        <v>Not Found</v>
      </c>
      <c r="Z106" s="33" t="str">
        <f>IF(ISNUMBER(MATCH(C106,'July 21'!$D$2:$D$300,0)),"Found",IF(ISNUMBER(MATCH(E106,'July 21'!$E$2:$E$300,0)),"Found",IF(ISNUMBER(MATCH(D106,'July 21'!$F$2:$F$300,0)),"Found","Not Found")))</f>
        <v>Not Found</v>
      </c>
      <c r="AA106" s="33" t="str">
        <f>IF(ISNUMBER(MATCH(C106,'July 22'!$D$2:$D$300,0)),"Found",IF(ISNUMBER(MATCH(E106,'July 22'!$E$2:$E$300,0)),"Found",IF(ISNUMBER(MATCH(D106,'July 22'!$F$2:$F$300,0)),"Found","Not Found")))</f>
        <v>Not Found</v>
      </c>
      <c r="AB106" s="33" t="str">
        <f>IF(ISNUMBER(MATCH(C106,'July 23'!$D$2:$D$300,0)),"Found",IF(ISNUMBER(MATCH(E106,'July 23'!$E$2:$E$300,0)),"Found",IF(ISNUMBER(MATCH(D106,'July 23'!$F$2:$F$300,0)),"Found","Not Found")))</f>
        <v>Not Found</v>
      </c>
      <c r="AC106" s="33" t="str">
        <f>IF(ISNUMBER(MATCH(C106,'July 24'!$D$2:$D$300,0)),"Found",IF(ISNUMBER(MATCH(E106,'July 24'!$E$2:$E$300,0)),"Found",IF(ISNUMBER(MATCH(D106,'July 24'!$F$2:$F$300,0)),"Found","Not Found")))</f>
        <v>Not Found</v>
      </c>
      <c r="AD106" s="33" t="str">
        <f>IF(ISNUMBER(MATCH(C106,'July 25'!$D$2:$D$300,0)),"Found",IF(ISNUMBER(MATCH(E106,'July 25'!$E$2:$E$300,0)),"Found",IF(ISNUMBER(MATCH(D106,'July 25'!$F$2:$F$300,0)),"Found","Not Found")))</f>
        <v>Not Found</v>
      </c>
      <c r="AE106" s="33" t="str">
        <f>IF(ISNUMBER(MATCH(C106,'July 26'!$D$2:$D$300,0)),"Found",IF(ISNUMBER(MATCH(E106,'July 26'!$E$2:$E$300,0)),"Found",IF(ISNUMBER(MATCH(D106,'July 26'!$F$2:$F$300,0)),"Found","Not Found")))</f>
        <v>Not Found</v>
      </c>
      <c r="AF106" s="33" t="str">
        <f>IF(ISNUMBER(MATCH(C106,'July 27'!$D$2:$D$300,0)),"Found",IF(ISNUMBER(MATCH(E106,'July 27'!$E$2:$E$300,0)),"Found",IF(ISNUMBER(MATCH(D106,'July 27'!$F$2:$F$300,0)),"Found","Not Found")))</f>
        <v>Not Found</v>
      </c>
      <c r="AG106" s="33" t="str">
        <f>IF(ISNUMBER(MATCH(C106,'July 28'!$D$2:$D$300,0)),"Found",IF(ISNUMBER(MATCH(E106,'July 28'!$E$2:$E$300,0)),"Found",IF(ISNUMBER(MATCH(D106,'July 28'!$F$2:$F$300,0)),"Found","Not Found")))</f>
        <v>Not Found</v>
      </c>
      <c r="AH106" s="33" t="str">
        <f>IF(ISNUMBER(MATCH(C106,'July 29'!$D$2:$D$300,0)),"Found",IF(ISNUMBER(MATCH(E106,'July 29'!$E$2:$E$300,0)),"Found",IF(ISNUMBER(MATCH(D106,'July 29'!$F$2:$F$300,0)),"Found","Not Found")))</f>
        <v>Not Found</v>
      </c>
      <c r="AI106" s="71" t="str">
        <f>IF(ISNUMBER(MATCH(C106,'July 30'!$D$2:$D$300,0)),"Found",IF(ISNUMBER(MATCH(E106,'July 30'!$E$2:$E$300,0)),"Found",IF(ISNUMBER(MATCH(D106,'July 30'!$F$2:$F$300,0)),"Found","Not Found")))</f>
        <v>Not Found</v>
      </c>
      <c r="AJ106" s="33" t="str">
        <f>IF(ISNUMBER(MATCH(C106,'July 31'!$D$2:$D$300,0)),"Found",IF(ISNUMBER(MATCH(E106,'July 31'!$E$2:$E$300,0)),"Found",IF(ISNUMBER(MATCH(D106,'July 31'!$F$2:$F$300,0)),"Found","Not Found")))</f>
        <v>Not Found</v>
      </c>
      <c r="AK106" s="23">
        <f t="shared" si="1"/>
        <v>1</v>
      </c>
    </row>
    <row r="107" spans="1:37" x14ac:dyDescent="0.25">
      <c r="A107" s="33" t="s">
        <v>959</v>
      </c>
      <c r="B107" s="34" t="s">
        <v>960</v>
      </c>
      <c r="C107" s="29" t="s">
        <v>961</v>
      </c>
      <c r="D107" s="35" t="s">
        <v>962</v>
      </c>
      <c r="E107" s="35" t="s">
        <v>963</v>
      </c>
      <c r="F107" s="71" t="str">
        <f>IF(ISNUMBER(MATCH(C107,'July 1'!$D$2:$D$300,0)),"Found",IF(ISNUMBER(MATCH(E107,'July 1'!$E$2:$E$300,0)),"Found",IF(ISNUMBER(MATCH(D107,'July 1'!$F$2:$F$300,0)),"Found","Not Found")))</f>
        <v>Found</v>
      </c>
      <c r="G107" s="33" t="str">
        <f>IF(ISNUMBER(MATCH(C107,'July 2'!$D$2:$D$300,0)),"Found",IF(ISNUMBER(MATCH(E107,'July 2'!$E$2:$E$300,0)),"Found",IF(ISNUMBER(MATCH(D107,'July 2'!$F$2:$F$300,0)),"Found","Not Found")))</f>
        <v>Found</v>
      </c>
      <c r="H107" s="33" t="str">
        <f>IF(ISNUMBER(MATCH(C107,'July 3'!$D$2:$D$300,0)),"Found",IF(ISNUMBER(MATCH(E107,'July 3'!$E$2:$E$300,0)),"Found",IF(ISNUMBER(MATCH(D107,'July 3'!$F$2:$F$300,0)),"Found","Not Found")))</f>
        <v>Found</v>
      </c>
      <c r="I107" s="33" t="str">
        <f>IF(ISNUMBER(MATCH(C107,'July 4'!$D$2:$D$300,0)),"Found",IF(ISNUMBER(MATCH(E107,'July 4'!$E$2:$E$300,0)),"Found",IF(ISNUMBER(MATCH(D107,'July 4'!$F$2:$F$300,0)),"Found","Not Found")))</f>
        <v>Found</v>
      </c>
      <c r="J107" s="33" t="str">
        <f>IF(ISNUMBER(MATCH(C107,'July 5'!$D$2:$D$300,0)),"Found",IF(ISNUMBER(MATCH(E107,'July 5'!$E$2:$E$300,0)),"Found",IF(ISNUMBER(MATCH(D107,'July 5'!$F$2:$F$300,0)),"Found","Not Found")))</f>
        <v>Found</v>
      </c>
      <c r="K107" s="33" t="str">
        <f>IF(ISNUMBER(MATCH(C107,'July 6'!$D$2:$D$300,0)),"Found",IF(ISNUMBER(MATCH(E107,'July 6'!$E$2:$E$300,0)),"Found",IF(ISNUMBER(MATCH(D107,'July 6'!$F$2:$F$300,0)),"Found","Not Found")))</f>
        <v>Found</v>
      </c>
      <c r="L107" s="33" t="str">
        <f>IF(ISNUMBER(MATCH(C107,'July 7'!$D$2:$D$300,0)),"Found",IF(ISNUMBER(MATCH(E107,'July 7'!$E$2:$E$300,0)),"Found",IF(ISNUMBER(MATCH(D107,'July 7'!$F$2:$F$300,0)),"Found","Not Found")))</f>
        <v>Found</v>
      </c>
      <c r="M107" s="33" t="str">
        <f>IF(ISNUMBER(MATCH(C107,'July 8'!$D$2:$D$300,0)),"Found",IF(ISNUMBER(MATCH(E107,'July 8'!$E$2:$E$300,0)),"Found",IF(ISNUMBER(MATCH(D107,'July 8'!$F$2:$F$300,0)),"Found","Not Found")))</f>
        <v>Found</v>
      </c>
      <c r="N107" s="33" t="str">
        <f>IF(ISNUMBER(MATCH(C107,'July 9'!$D$2:$D$300,0)),"Found",IF(ISNUMBER(MATCH(E107,'July 9'!$E$2:$E$300,0)),"Found",IF(ISNUMBER(MATCH(D107,'July 9'!$F$2:$F$300,0)),"Found","Not Found")))</f>
        <v>Found</v>
      </c>
      <c r="O107" s="33" t="str">
        <f>IF(ISNUMBER(MATCH(C107,'July 10'!$D$2:$D$300,0)),"Found",IF(ISNUMBER(MATCH(E107,'July 10'!$E$2:$E$300,0)),"Found",IF(ISNUMBER(MATCH(D107,'July 10'!$F$2:$F$300,0)),"Found","Not Found")))</f>
        <v>Found</v>
      </c>
      <c r="P107" s="33" t="str">
        <f>IF(ISNUMBER(MATCH(C107,'July 11'!$D$2:$D$300,0)),"Found",IF(ISNUMBER(MATCH(E107,'July 11'!$E$2:$E$300,0)),"Found",IF(ISNUMBER(MATCH(D107,'July 11'!$F$2:$F$300,0)),"Found","Not Found")))</f>
        <v>Not Found</v>
      </c>
      <c r="Q107" s="33" t="str">
        <f>IF(ISNUMBER(MATCH(C107,'July 12'!$D$2:$D$300,0)),"Found",IF(ISNUMBER(MATCH(E107,'July 12'!$E$2:$E$300,0)),"Found",IF(ISNUMBER(MATCH(D107,'July 12'!$F$2:$F$300,0)),"Found","Not Found")))</f>
        <v>Found</v>
      </c>
      <c r="R107" s="33" t="str">
        <f>IF(ISNUMBER(MATCH(C107,'July 13'!$D$2:$D$300,0)),"Found",IF(ISNUMBER(MATCH(E107,'July 13'!$E$2:$E$300,0)),"Found",IF(ISNUMBER(MATCH(D107,'July 13'!$F$2:$F$300,0)),"Found","Not Found")))</f>
        <v>Found</v>
      </c>
      <c r="S107" s="33" t="str">
        <f>IF(ISNUMBER(MATCH(C107,'July 14'!$D$2:$D$300,0)),"Found",IF(ISNUMBER(MATCH(E107,'July 14'!$E$2:$E$300,0)),"Found",IF(ISNUMBER(MATCH(D107,'July 14'!$F$2:$F$300,0)),"Found","Not Found")))</f>
        <v>Not Found</v>
      </c>
      <c r="T107" s="33" t="str">
        <f>IF(ISNUMBER(MATCH(C107,'July 15'!$D$2:$D$300,0)),"Found",IF(ISNUMBER(MATCH(E107,'July 15'!$E$2:$E$300,0)),"Found",IF(ISNUMBER(MATCH(D107,'July 15'!$F$2:$F$300,0)),"Found","Not Found")))</f>
        <v>Not Found</v>
      </c>
      <c r="U107" s="33" t="str">
        <f>IF(ISNUMBER(MATCH(C107,'July 16'!$D$2:$D$300,0)),"Found",IF(ISNUMBER(MATCH(E107,'July 16'!$E$2:$E$300,0)),"Found",IF(ISNUMBER(MATCH(D107,'July 16'!$F$2:$F$300,0)),"Found","Not Found")))</f>
        <v>Found</v>
      </c>
      <c r="V107" s="33" t="str">
        <f>IF(ISNUMBER(MATCH(C107,'July 17'!$D$2:$D$300,0)),"Found",IF(ISNUMBER(MATCH(E107,'July 17'!$E$2:$E$300,0)),"Found",IF(ISNUMBER(MATCH(D107,'July 17'!$F$2:$F$300,0)),"Found","Not Found")))</f>
        <v>Found</v>
      </c>
      <c r="W107" s="33" t="str">
        <f>IF(ISNUMBER(MATCH(C107,'July 18'!$D$2:$D$300,0)),"Found",IF(ISNUMBER(MATCH(E107,'July 18'!$E$2:$E$300,0)),"Found",IF(ISNUMBER(MATCH(D107,'July 18'!$F$2:$F$300,0)),"Found","Not Found")))</f>
        <v>Found</v>
      </c>
      <c r="X107" s="33" t="str">
        <f>IF(ISNUMBER(MATCH(C107,'July 19'!$D$2:$D$300,0)),"Found",IF(ISNUMBER(MATCH(E107,'July 19'!$E$2:$E$300,0)),"Found",IF(ISNUMBER(MATCH(D107,'July 19'!$F$2:$F$300,0)),"Found","Not Found")))</f>
        <v>Found</v>
      </c>
      <c r="Y107" s="33" t="str">
        <f>IF(ISNUMBER(MATCH(C107,'July 20'!$D$2:$D$300,0)),"Found",IF(ISNUMBER(MATCH(E107,'July 20'!$E$2:$E$300,0)),"Found",IF(ISNUMBER(MATCH(D107,'July 20'!$F$2:$F$300,0)),"Found","Not Found")))</f>
        <v>Found</v>
      </c>
      <c r="Z107" s="33" t="str">
        <f>IF(ISNUMBER(MATCH(C107,'July 21'!$D$2:$D$300,0)),"Found",IF(ISNUMBER(MATCH(E107,'July 21'!$E$2:$E$300,0)),"Found",IF(ISNUMBER(MATCH(D107,'July 21'!$F$2:$F$300,0)),"Found","Not Found")))</f>
        <v>Not Found</v>
      </c>
      <c r="AA107" s="33" t="str">
        <f>IF(ISNUMBER(MATCH(C107,'July 22'!$D$2:$D$300,0)),"Found",IF(ISNUMBER(MATCH(E107,'July 22'!$E$2:$E$300,0)),"Found",IF(ISNUMBER(MATCH(D107,'July 22'!$F$2:$F$300,0)),"Found","Not Found")))</f>
        <v>Found</v>
      </c>
      <c r="AB107" s="33" t="str">
        <f>IF(ISNUMBER(MATCH(C107,'July 23'!$D$2:$D$300,0)),"Found",IF(ISNUMBER(MATCH(E107,'July 23'!$E$2:$E$300,0)),"Found",IF(ISNUMBER(MATCH(D107,'July 23'!$F$2:$F$300,0)),"Found","Not Found")))</f>
        <v>Found</v>
      </c>
      <c r="AC107" s="33" t="str">
        <f>IF(ISNUMBER(MATCH(C107,'July 24'!$D$2:$D$300,0)),"Found",IF(ISNUMBER(MATCH(E107,'July 24'!$E$2:$E$300,0)),"Found",IF(ISNUMBER(MATCH(D107,'July 24'!$F$2:$F$300,0)),"Found","Not Found")))</f>
        <v>Found</v>
      </c>
      <c r="AD107" s="33" t="str">
        <f>IF(ISNUMBER(MATCH(C107,'July 25'!$D$2:$D$300,0)),"Found",IF(ISNUMBER(MATCH(E107,'July 25'!$E$2:$E$300,0)),"Found",IF(ISNUMBER(MATCH(D107,'July 25'!$F$2:$F$300,0)),"Found","Not Found")))</f>
        <v>Found</v>
      </c>
      <c r="AE107" s="33" t="str">
        <f>IF(ISNUMBER(MATCH(C107,'July 26'!$D$2:$D$300,0)),"Found",IF(ISNUMBER(MATCH(E107,'July 26'!$E$2:$E$300,0)),"Found",IF(ISNUMBER(MATCH(D107,'July 26'!$F$2:$F$300,0)),"Found","Not Found")))</f>
        <v>Found</v>
      </c>
      <c r="AF107" s="33" t="str">
        <f>IF(ISNUMBER(MATCH(C107,'July 27'!$D$2:$D$300,0)),"Found",IF(ISNUMBER(MATCH(E107,'July 27'!$E$2:$E$300,0)),"Found",IF(ISNUMBER(MATCH(D107,'July 27'!$F$2:$F$300,0)),"Found","Not Found")))</f>
        <v>Found</v>
      </c>
      <c r="AG107" s="33" t="str">
        <f>IF(ISNUMBER(MATCH(C107,'July 28'!$D$2:$D$300,0)),"Found",IF(ISNUMBER(MATCH(E107,'July 28'!$E$2:$E$300,0)),"Found",IF(ISNUMBER(MATCH(D107,'July 28'!$F$2:$F$300,0)),"Found","Not Found")))</f>
        <v>Found</v>
      </c>
      <c r="AH107" s="33" t="str">
        <f>IF(ISNUMBER(MATCH(C107,'July 29'!$D$2:$D$300,0)),"Found",IF(ISNUMBER(MATCH(E107,'July 29'!$E$2:$E$300,0)),"Found",IF(ISNUMBER(MATCH(D107,'July 29'!$F$2:$F$300,0)),"Found","Not Found")))</f>
        <v>Found</v>
      </c>
      <c r="AI107" s="71" t="str">
        <f>IF(ISNUMBER(MATCH(C107,'July 30'!$D$2:$D$300,0)),"Found",IF(ISNUMBER(MATCH(E107,'July 30'!$E$2:$E$300,0)),"Found",IF(ISNUMBER(MATCH(D107,'July 30'!$F$2:$F$300,0)),"Found","Not Found")))</f>
        <v>Found</v>
      </c>
      <c r="AJ107" s="33" t="str">
        <f>IF(ISNUMBER(MATCH(C107,'July 31'!$D$2:$D$300,0)),"Found",IF(ISNUMBER(MATCH(E107,'July 31'!$E$2:$E$300,0)),"Found",IF(ISNUMBER(MATCH(D107,'July 31'!$F$2:$F$300,0)),"Found","Not Found")))</f>
        <v>Found</v>
      </c>
      <c r="AK107" s="23">
        <f t="shared" si="1"/>
        <v>27</v>
      </c>
    </row>
    <row r="108" spans="1:37" x14ac:dyDescent="0.25">
      <c r="A108" s="33" t="s">
        <v>964</v>
      </c>
      <c r="B108" s="34" t="s">
        <v>965</v>
      </c>
      <c r="C108" s="29">
        <f>VLOOKUP(B108,'PKII Employee Details'!$A$2:$F$474,3,FALSE)</f>
        <v>780</v>
      </c>
      <c r="D108" s="35" t="str">
        <f>VLOOKUP(B108,'PKII Employee Details'!$A$2:$F$474,4,FALSE)</f>
        <v>Cantero</v>
      </c>
      <c r="E108" s="35" t="str">
        <f>VLOOKUP(B108,'PKII Employee Details'!$A$2:$F$474,5,FALSE)</f>
        <v>Arnel</v>
      </c>
      <c r="F108" s="71" t="str">
        <f>IF(ISNUMBER(MATCH(C108,'July 1'!$D$2:$D$300,0)),"Found",IF(ISNUMBER(MATCH(E108,'July 1'!$E$2:$E$300,0)),"Found",IF(ISNUMBER(MATCH(D108,'July 1'!$F$2:$F$300,0)),"Found","Not Found")))</f>
        <v>Not Found</v>
      </c>
      <c r="G108" s="33" t="str">
        <f>IF(ISNUMBER(MATCH(C108,'July 2'!$D$2:$D$300,0)),"Found",IF(ISNUMBER(MATCH(E108,'July 2'!$E$2:$E$300,0)),"Found",IF(ISNUMBER(MATCH(D108,'July 2'!$F$2:$F$300,0)),"Found","Not Found")))</f>
        <v>Not Found</v>
      </c>
      <c r="H108" s="33" t="str">
        <f>IF(ISNUMBER(MATCH(C108,'July 3'!$D$2:$D$300,0)),"Found",IF(ISNUMBER(MATCH(E108,'July 3'!$E$2:$E$300,0)),"Found",IF(ISNUMBER(MATCH(D108,'July 3'!$F$2:$F$300,0)),"Found","Not Found")))</f>
        <v>Not Found</v>
      </c>
      <c r="I108" s="33" t="str">
        <f>IF(ISNUMBER(MATCH(C108,'July 4'!$D$2:$D$300,0)),"Found",IF(ISNUMBER(MATCH(E108,'July 4'!$E$2:$E$300,0)),"Found",IF(ISNUMBER(MATCH(D108,'July 4'!$F$2:$F$300,0)),"Found","Not Found")))</f>
        <v>Not Found</v>
      </c>
      <c r="J108" s="33" t="str">
        <f>IF(ISNUMBER(MATCH(C108,'July 5'!$D$2:$D$300,0)),"Found",IF(ISNUMBER(MATCH(E108,'July 5'!$E$2:$E$300,0)),"Found",IF(ISNUMBER(MATCH(D108,'July 5'!$F$2:$F$300,0)),"Found","Not Found")))</f>
        <v>Not Found</v>
      </c>
      <c r="K108" s="33" t="str">
        <f>IF(ISNUMBER(MATCH(C108,'July 6'!$D$2:$D$300,0)),"Found",IF(ISNUMBER(MATCH(E108,'July 6'!$E$2:$E$300,0)),"Found",IF(ISNUMBER(MATCH(D108,'July 6'!$F$2:$F$300,0)),"Found","Not Found")))</f>
        <v>Not Found</v>
      </c>
      <c r="L108" s="33" t="str">
        <f>IF(ISNUMBER(MATCH(C108,'July 7'!$D$2:$D$300,0)),"Found",IF(ISNUMBER(MATCH(E108,'July 7'!$E$2:$E$300,0)),"Found",IF(ISNUMBER(MATCH(D108,'July 7'!$F$2:$F$300,0)),"Found","Not Found")))</f>
        <v>Not Found</v>
      </c>
      <c r="M108" s="33" t="str">
        <f>IF(ISNUMBER(MATCH(C108,'July 8'!$D$2:$D$300,0)),"Found",IF(ISNUMBER(MATCH(E108,'July 8'!$E$2:$E$300,0)),"Found",IF(ISNUMBER(MATCH(D108,'July 8'!$F$2:$F$300,0)),"Found","Not Found")))</f>
        <v>Not Found</v>
      </c>
      <c r="N108" s="33" t="str">
        <f>IF(ISNUMBER(MATCH(C108,'July 9'!$D$2:$D$300,0)),"Found",IF(ISNUMBER(MATCH(E108,'July 9'!$E$2:$E$300,0)),"Found",IF(ISNUMBER(MATCH(D108,'July 9'!$F$2:$F$300,0)),"Found","Not Found")))</f>
        <v>Not Found</v>
      </c>
      <c r="O108" s="33" t="str">
        <f>IF(ISNUMBER(MATCH(C108,'July 10'!$D$2:$D$300,0)),"Found",IF(ISNUMBER(MATCH(E108,'July 10'!$E$2:$E$300,0)),"Found",IF(ISNUMBER(MATCH(D108,'July 10'!$F$2:$F$300,0)),"Found","Not Found")))</f>
        <v>Not Found</v>
      </c>
      <c r="P108" s="33" t="str">
        <f>IF(ISNUMBER(MATCH(C108,'July 11'!$D$2:$D$300,0)),"Found",IF(ISNUMBER(MATCH(E108,'July 11'!$E$2:$E$300,0)),"Found",IF(ISNUMBER(MATCH(D108,'July 11'!$F$2:$F$300,0)),"Found","Not Found")))</f>
        <v>Not Found</v>
      </c>
      <c r="Q108" s="33" t="str">
        <f>IF(ISNUMBER(MATCH(C108,'July 12'!$D$2:$D$300,0)),"Found",IF(ISNUMBER(MATCH(E108,'July 12'!$E$2:$E$300,0)),"Found",IF(ISNUMBER(MATCH(D108,'July 12'!$F$2:$F$300,0)),"Found","Not Found")))</f>
        <v>Not Found</v>
      </c>
      <c r="R108" s="33" t="str">
        <f>IF(ISNUMBER(MATCH(C108,'July 13'!$D$2:$D$300,0)),"Found",IF(ISNUMBER(MATCH(E108,'July 13'!$E$2:$E$300,0)),"Found",IF(ISNUMBER(MATCH(D108,'July 13'!$F$2:$F$300,0)),"Found","Not Found")))</f>
        <v>Not Found</v>
      </c>
      <c r="S108" s="33" t="str">
        <f>IF(ISNUMBER(MATCH(C108,'July 14'!$D$2:$D$300,0)),"Found",IF(ISNUMBER(MATCH(E108,'July 14'!$E$2:$E$300,0)),"Found",IF(ISNUMBER(MATCH(D108,'July 14'!$F$2:$F$300,0)),"Found","Not Found")))</f>
        <v>Not Found</v>
      </c>
      <c r="T108" s="33" t="str">
        <f>IF(ISNUMBER(MATCH(C108,'July 15'!$D$2:$D$300,0)),"Found",IF(ISNUMBER(MATCH(E108,'July 15'!$E$2:$E$300,0)),"Found",IF(ISNUMBER(MATCH(D108,'July 15'!$F$2:$F$300,0)),"Found","Not Found")))</f>
        <v>Not Found</v>
      </c>
      <c r="U108" s="33" t="str">
        <f>IF(ISNUMBER(MATCH(C108,'July 16'!$D$2:$D$300,0)),"Found",IF(ISNUMBER(MATCH(E108,'July 16'!$E$2:$E$300,0)),"Found",IF(ISNUMBER(MATCH(D108,'July 16'!$F$2:$F$300,0)),"Found","Not Found")))</f>
        <v>Not Found</v>
      </c>
      <c r="V108" s="33" t="str">
        <f>IF(ISNUMBER(MATCH(C108,'July 17'!$D$2:$D$300,0)),"Found",IF(ISNUMBER(MATCH(E108,'July 17'!$E$2:$E$300,0)),"Found",IF(ISNUMBER(MATCH(D108,'July 17'!$F$2:$F$300,0)),"Found","Not Found")))</f>
        <v>Not Found</v>
      </c>
      <c r="W108" s="33" t="str">
        <f>IF(ISNUMBER(MATCH(C108,'July 18'!$D$2:$D$300,0)),"Found",IF(ISNUMBER(MATCH(E108,'July 18'!$E$2:$E$300,0)),"Found",IF(ISNUMBER(MATCH(D108,'July 18'!$F$2:$F$300,0)),"Found","Not Found")))</f>
        <v>Not Found</v>
      </c>
      <c r="X108" s="33" t="str">
        <f>IF(ISNUMBER(MATCH(C108,'July 19'!$D$2:$D$300,0)),"Found",IF(ISNUMBER(MATCH(E108,'July 19'!$E$2:$E$300,0)),"Found",IF(ISNUMBER(MATCH(D108,'July 19'!$F$2:$F$300,0)),"Found","Not Found")))</f>
        <v>Not Found</v>
      </c>
      <c r="Y108" s="33" t="str">
        <f>IF(ISNUMBER(MATCH(C108,'July 20'!$D$2:$D$300,0)),"Found",IF(ISNUMBER(MATCH(E108,'July 20'!$E$2:$E$300,0)),"Found",IF(ISNUMBER(MATCH(D108,'July 20'!$F$2:$F$300,0)),"Found","Not Found")))</f>
        <v>Not Found</v>
      </c>
      <c r="Z108" s="33" t="str">
        <f>IF(ISNUMBER(MATCH(C108,'July 21'!$D$2:$D$300,0)),"Found",IF(ISNUMBER(MATCH(E108,'July 21'!$E$2:$E$300,0)),"Found",IF(ISNUMBER(MATCH(D108,'July 21'!$F$2:$F$300,0)),"Found","Not Found")))</f>
        <v>Not Found</v>
      </c>
      <c r="AA108" s="33" t="str">
        <f>IF(ISNUMBER(MATCH(C108,'July 22'!$D$2:$D$300,0)),"Found",IF(ISNUMBER(MATCH(E108,'July 22'!$E$2:$E$300,0)),"Found",IF(ISNUMBER(MATCH(D108,'July 22'!$F$2:$F$300,0)),"Found","Not Found")))</f>
        <v>Not Found</v>
      </c>
      <c r="AB108" s="33" t="str">
        <f>IF(ISNUMBER(MATCH(C108,'July 23'!$D$2:$D$300,0)),"Found",IF(ISNUMBER(MATCH(E108,'July 23'!$E$2:$E$300,0)),"Found",IF(ISNUMBER(MATCH(D108,'July 23'!$F$2:$F$300,0)),"Found","Not Found")))</f>
        <v>Not Found</v>
      </c>
      <c r="AC108" s="33" t="str">
        <f>IF(ISNUMBER(MATCH(C108,'July 24'!$D$2:$D$300,0)),"Found",IF(ISNUMBER(MATCH(E108,'July 24'!$E$2:$E$300,0)),"Found",IF(ISNUMBER(MATCH(D108,'July 24'!$F$2:$F$300,0)),"Found","Not Found")))</f>
        <v>Not Found</v>
      </c>
      <c r="AD108" s="33" t="str">
        <f>IF(ISNUMBER(MATCH(C108,'July 25'!$D$2:$D$300,0)),"Found",IF(ISNUMBER(MATCH(E108,'July 25'!$E$2:$E$300,0)),"Found",IF(ISNUMBER(MATCH(D108,'July 25'!$F$2:$F$300,0)),"Found","Not Found")))</f>
        <v>Not Found</v>
      </c>
      <c r="AE108" s="33" t="str">
        <f>IF(ISNUMBER(MATCH(C108,'July 26'!$D$2:$D$300,0)),"Found",IF(ISNUMBER(MATCH(E108,'July 26'!$E$2:$E$300,0)),"Found",IF(ISNUMBER(MATCH(D108,'July 26'!$F$2:$F$300,0)),"Found","Not Found")))</f>
        <v>Not Found</v>
      </c>
      <c r="AF108" s="33" t="str">
        <f>IF(ISNUMBER(MATCH(C108,'July 27'!$D$2:$D$300,0)),"Found",IF(ISNUMBER(MATCH(E108,'July 27'!$E$2:$E$300,0)),"Found",IF(ISNUMBER(MATCH(D108,'July 27'!$F$2:$F$300,0)),"Found","Not Found")))</f>
        <v>Not Found</v>
      </c>
      <c r="AG108" s="33" t="str">
        <f>IF(ISNUMBER(MATCH(C108,'July 28'!$D$2:$D$300,0)),"Found",IF(ISNUMBER(MATCH(E108,'July 28'!$E$2:$E$300,0)),"Found",IF(ISNUMBER(MATCH(D108,'July 28'!$F$2:$F$300,0)),"Found","Not Found")))</f>
        <v>Not Found</v>
      </c>
      <c r="AH108" s="33" t="str">
        <f>IF(ISNUMBER(MATCH(C108,'July 29'!$D$2:$D$300,0)),"Found",IF(ISNUMBER(MATCH(E108,'July 29'!$E$2:$E$300,0)),"Found",IF(ISNUMBER(MATCH(D108,'July 29'!$F$2:$F$300,0)),"Found","Not Found")))</f>
        <v>Not Found</v>
      </c>
      <c r="AI108" s="71" t="str">
        <f>IF(ISNUMBER(MATCH(C108,'July 30'!$D$2:$D$300,0)),"Found",IF(ISNUMBER(MATCH(E108,'July 30'!$E$2:$E$300,0)),"Found",IF(ISNUMBER(MATCH(D108,'July 30'!$F$2:$F$300,0)),"Found","Not Found")))</f>
        <v>Not Found</v>
      </c>
      <c r="AJ108" s="33" t="str">
        <f>IF(ISNUMBER(MATCH(C108,'July 31'!$D$2:$D$300,0)),"Found",IF(ISNUMBER(MATCH(E108,'July 31'!$E$2:$E$300,0)),"Found",IF(ISNUMBER(MATCH(D108,'July 31'!$F$2:$F$300,0)),"Found","Not Found")))</f>
        <v>Not Found</v>
      </c>
      <c r="AK108" s="23">
        <f t="shared" si="1"/>
        <v>0</v>
      </c>
    </row>
    <row r="109" spans="1:37" x14ac:dyDescent="0.25">
      <c r="A109" s="33" t="s">
        <v>966</v>
      </c>
      <c r="B109" s="34" t="s">
        <v>967</v>
      </c>
      <c r="C109" s="29">
        <f>VLOOKUP(B109,'PKII Employee Details'!$A$2:$F$474,3,FALSE)</f>
        <v>673</v>
      </c>
      <c r="D109" s="35" t="str">
        <f>VLOOKUP(B109,'PKII Employee Details'!$A$2:$F$474,4,FALSE)</f>
        <v>Cao</v>
      </c>
      <c r="E109" s="35" t="str">
        <f>VLOOKUP(B109,'PKII Employee Details'!$A$2:$F$474,5,FALSE)</f>
        <v>Rowel</v>
      </c>
      <c r="F109" s="71" t="str">
        <f>IF(ISNUMBER(MATCH(C109,'July 1'!$D$2:$D$300,0)),"Found",IF(ISNUMBER(MATCH(E109,'July 1'!$E$2:$E$300,0)),"Found",IF(ISNUMBER(MATCH(D109,'July 1'!$F$2:$F$300,0)),"Found","Not Found")))</f>
        <v>Found</v>
      </c>
      <c r="G109" s="33" t="str">
        <f>IF(ISNUMBER(MATCH(C109,'July 2'!$D$2:$D$300,0)),"Found",IF(ISNUMBER(MATCH(E109,'July 2'!$E$2:$E$300,0)),"Found",IF(ISNUMBER(MATCH(D109,'July 2'!$F$2:$F$300,0)),"Found","Not Found")))</f>
        <v>Not Found</v>
      </c>
      <c r="H109" s="33" t="str">
        <f>IF(ISNUMBER(MATCH(C109,'July 3'!$D$2:$D$300,0)),"Found",IF(ISNUMBER(MATCH(E109,'July 3'!$E$2:$E$300,0)),"Found",IF(ISNUMBER(MATCH(D109,'July 3'!$F$2:$F$300,0)),"Found","Not Found")))</f>
        <v>Found</v>
      </c>
      <c r="I109" s="33" t="str">
        <f>IF(ISNUMBER(MATCH(C109,'July 4'!$D$2:$D$300,0)),"Found",IF(ISNUMBER(MATCH(E109,'July 4'!$E$2:$E$300,0)),"Found",IF(ISNUMBER(MATCH(D109,'July 4'!$F$2:$F$300,0)),"Found","Not Found")))</f>
        <v>Found</v>
      </c>
      <c r="J109" s="33" t="str">
        <f>IF(ISNUMBER(MATCH(C109,'July 5'!$D$2:$D$300,0)),"Found",IF(ISNUMBER(MATCH(E109,'July 5'!$E$2:$E$300,0)),"Found",IF(ISNUMBER(MATCH(D109,'July 5'!$F$2:$F$300,0)),"Found","Not Found")))</f>
        <v>Not Found</v>
      </c>
      <c r="K109" s="33" t="str">
        <f>IF(ISNUMBER(MATCH(C109,'July 6'!$D$2:$D$300,0)),"Found",IF(ISNUMBER(MATCH(E109,'July 6'!$E$2:$E$300,0)),"Found",IF(ISNUMBER(MATCH(D109,'July 6'!$F$2:$F$300,0)),"Found","Not Found")))</f>
        <v>Found</v>
      </c>
      <c r="L109" s="33" t="str">
        <f>IF(ISNUMBER(MATCH(C109,'July 7'!$D$2:$D$300,0)),"Found",IF(ISNUMBER(MATCH(E109,'July 7'!$E$2:$E$300,0)),"Found",IF(ISNUMBER(MATCH(D109,'July 7'!$F$2:$F$300,0)),"Found","Not Found")))</f>
        <v>Found</v>
      </c>
      <c r="M109" s="33" t="str">
        <f>IF(ISNUMBER(MATCH(C109,'July 8'!$D$2:$D$300,0)),"Found",IF(ISNUMBER(MATCH(E109,'July 8'!$E$2:$E$300,0)),"Found",IF(ISNUMBER(MATCH(D109,'July 8'!$F$2:$F$300,0)),"Found","Not Found")))</f>
        <v>Found</v>
      </c>
      <c r="N109" s="33" t="str">
        <f>IF(ISNUMBER(MATCH(C109,'July 9'!$D$2:$D$300,0)),"Found",IF(ISNUMBER(MATCH(E109,'July 9'!$E$2:$E$300,0)),"Found",IF(ISNUMBER(MATCH(D109,'July 9'!$F$2:$F$300,0)),"Found","Not Found")))</f>
        <v>Found</v>
      </c>
      <c r="O109" s="33" t="str">
        <f>IF(ISNUMBER(MATCH(C109,'July 10'!$D$2:$D$300,0)),"Found",IF(ISNUMBER(MATCH(E109,'July 10'!$E$2:$E$300,0)),"Found",IF(ISNUMBER(MATCH(D109,'July 10'!$F$2:$F$300,0)),"Found","Not Found")))</f>
        <v>Found</v>
      </c>
      <c r="P109" s="33" t="str">
        <f>IF(ISNUMBER(MATCH(C109,'July 11'!$D$2:$D$300,0)),"Found",IF(ISNUMBER(MATCH(E109,'July 11'!$E$2:$E$300,0)),"Found",IF(ISNUMBER(MATCH(D109,'July 11'!$F$2:$F$300,0)),"Found","Not Found")))</f>
        <v>Not Found</v>
      </c>
      <c r="Q109" s="33" t="str">
        <f>IF(ISNUMBER(MATCH(C109,'July 12'!$D$2:$D$300,0)),"Found",IF(ISNUMBER(MATCH(E109,'July 12'!$E$2:$E$300,0)),"Found",IF(ISNUMBER(MATCH(D109,'July 12'!$F$2:$F$300,0)),"Found","Not Found")))</f>
        <v>Not Found</v>
      </c>
      <c r="R109" s="33" t="str">
        <f>IF(ISNUMBER(MATCH(C109,'July 13'!$D$2:$D$300,0)),"Found",IF(ISNUMBER(MATCH(E109,'July 13'!$E$2:$E$300,0)),"Found",IF(ISNUMBER(MATCH(D109,'July 13'!$F$2:$F$300,0)),"Found","Not Found")))</f>
        <v>Found</v>
      </c>
      <c r="S109" s="33" t="str">
        <f>IF(ISNUMBER(MATCH(C109,'July 14'!$D$2:$D$300,0)),"Found",IF(ISNUMBER(MATCH(E109,'July 14'!$E$2:$E$300,0)),"Found",IF(ISNUMBER(MATCH(D109,'July 14'!$F$2:$F$300,0)),"Found","Not Found")))</f>
        <v>Found</v>
      </c>
      <c r="T109" s="33" t="str">
        <f>IF(ISNUMBER(MATCH(C109,'July 15'!$D$2:$D$300,0)),"Found",IF(ISNUMBER(MATCH(E109,'July 15'!$E$2:$E$300,0)),"Found",IF(ISNUMBER(MATCH(D109,'July 15'!$F$2:$F$300,0)),"Found","Not Found")))</f>
        <v>Found</v>
      </c>
      <c r="U109" s="33" t="str">
        <f>IF(ISNUMBER(MATCH(C109,'July 16'!$D$2:$D$300,0)),"Found",IF(ISNUMBER(MATCH(E109,'July 16'!$E$2:$E$300,0)),"Found",IF(ISNUMBER(MATCH(D109,'July 16'!$F$2:$F$300,0)),"Found","Not Found")))</f>
        <v>Found</v>
      </c>
      <c r="V109" s="33" t="str">
        <f>IF(ISNUMBER(MATCH(C109,'July 17'!$D$2:$D$300,0)),"Found",IF(ISNUMBER(MATCH(E109,'July 17'!$E$2:$E$300,0)),"Found",IF(ISNUMBER(MATCH(D109,'July 17'!$F$2:$F$300,0)),"Found","Not Found")))</f>
        <v>Found</v>
      </c>
      <c r="W109" s="33" t="str">
        <f>IF(ISNUMBER(MATCH(C109,'July 18'!$D$2:$D$300,0)),"Found",IF(ISNUMBER(MATCH(E109,'July 18'!$E$2:$E$300,0)),"Found",IF(ISNUMBER(MATCH(D109,'July 18'!$F$2:$F$300,0)),"Found","Not Found")))</f>
        <v>Found</v>
      </c>
      <c r="X109" s="33" t="str">
        <f>IF(ISNUMBER(MATCH(C109,'July 19'!$D$2:$D$300,0)),"Found",IF(ISNUMBER(MATCH(E109,'July 19'!$E$2:$E$300,0)),"Found",IF(ISNUMBER(MATCH(D109,'July 19'!$F$2:$F$300,0)),"Found","Not Found")))</f>
        <v>Not Found</v>
      </c>
      <c r="Y109" s="33" t="str">
        <f>IF(ISNUMBER(MATCH(C109,'July 20'!$D$2:$D$300,0)),"Found",IF(ISNUMBER(MATCH(E109,'July 20'!$E$2:$E$300,0)),"Found",IF(ISNUMBER(MATCH(D109,'July 20'!$F$2:$F$300,0)),"Found","Not Found")))</f>
        <v>Found</v>
      </c>
      <c r="Z109" s="33" t="str">
        <f>IF(ISNUMBER(MATCH(C109,'July 21'!$D$2:$D$300,0)),"Found",IF(ISNUMBER(MATCH(E109,'July 21'!$E$2:$E$300,0)),"Found",IF(ISNUMBER(MATCH(D109,'July 21'!$F$2:$F$300,0)),"Found","Not Found")))</f>
        <v>Found</v>
      </c>
      <c r="AA109" s="33" t="str">
        <f>IF(ISNUMBER(MATCH(C109,'July 22'!$D$2:$D$300,0)),"Found",IF(ISNUMBER(MATCH(E109,'July 22'!$E$2:$E$300,0)),"Found",IF(ISNUMBER(MATCH(D109,'July 22'!$F$2:$F$300,0)),"Found","Not Found")))</f>
        <v>Found</v>
      </c>
      <c r="AB109" s="33" t="str">
        <f>IF(ISNUMBER(MATCH(C109,'July 23'!$D$2:$D$300,0)),"Found",IF(ISNUMBER(MATCH(E109,'July 23'!$E$2:$E$300,0)),"Found",IF(ISNUMBER(MATCH(D109,'July 23'!$F$2:$F$300,0)),"Found","Not Found")))</f>
        <v>Found</v>
      </c>
      <c r="AC109" s="33" t="str">
        <f>IF(ISNUMBER(MATCH(C109,'July 24'!$D$2:$D$300,0)),"Found",IF(ISNUMBER(MATCH(E109,'July 24'!$E$2:$E$300,0)),"Found",IF(ISNUMBER(MATCH(D109,'July 24'!$F$2:$F$300,0)),"Found","Not Found")))</f>
        <v>Found</v>
      </c>
      <c r="AD109" s="33" t="str">
        <f>IF(ISNUMBER(MATCH(C109,'July 25'!$D$2:$D$300,0)),"Found",IF(ISNUMBER(MATCH(E109,'July 25'!$E$2:$E$300,0)),"Found",IF(ISNUMBER(MATCH(D109,'July 25'!$F$2:$F$300,0)),"Found","Not Found")))</f>
        <v>Found</v>
      </c>
      <c r="AE109" s="33" t="str">
        <f>IF(ISNUMBER(MATCH(C109,'July 26'!$D$2:$D$300,0)),"Found",IF(ISNUMBER(MATCH(E109,'July 26'!$E$2:$E$300,0)),"Found",IF(ISNUMBER(MATCH(D109,'July 26'!$F$2:$F$300,0)),"Found","Not Found")))</f>
        <v>Not Found</v>
      </c>
      <c r="AF109" s="33" t="str">
        <f>IF(ISNUMBER(MATCH(C109,'July 27'!$D$2:$D$300,0)),"Found",IF(ISNUMBER(MATCH(E109,'July 27'!$E$2:$E$300,0)),"Found",IF(ISNUMBER(MATCH(D109,'July 27'!$F$2:$F$300,0)),"Found","Not Found")))</f>
        <v>Found</v>
      </c>
      <c r="AG109" s="33" t="str">
        <f>IF(ISNUMBER(MATCH(C109,'July 28'!$D$2:$D$300,0)),"Found",IF(ISNUMBER(MATCH(E109,'July 28'!$E$2:$E$300,0)),"Found",IF(ISNUMBER(MATCH(D109,'July 28'!$F$2:$F$300,0)),"Found","Not Found")))</f>
        <v>Found</v>
      </c>
      <c r="AH109" s="33" t="str">
        <f>IF(ISNUMBER(MATCH(C109,'July 29'!$D$2:$D$300,0)),"Found",IF(ISNUMBER(MATCH(E109,'July 29'!$E$2:$E$300,0)),"Found",IF(ISNUMBER(MATCH(D109,'July 29'!$F$2:$F$300,0)),"Found","Not Found")))</f>
        <v>Found</v>
      </c>
      <c r="AI109" s="71" t="str">
        <f>IF(ISNUMBER(MATCH(C109,'July 30'!$D$2:$D$300,0)),"Found",IF(ISNUMBER(MATCH(E109,'July 30'!$E$2:$E$300,0)),"Found",IF(ISNUMBER(MATCH(D109,'July 30'!$F$2:$F$300,0)),"Found","Not Found")))</f>
        <v>Found</v>
      </c>
      <c r="AJ109" s="33" t="str">
        <f>IF(ISNUMBER(MATCH(C109,'July 31'!$D$2:$D$300,0)),"Found",IF(ISNUMBER(MATCH(E109,'July 31'!$E$2:$E$300,0)),"Found",IF(ISNUMBER(MATCH(D109,'July 31'!$F$2:$F$300,0)),"Found","Not Found")))</f>
        <v>Not Found</v>
      </c>
      <c r="AK109" s="23">
        <f t="shared" si="1"/>
        <v>24</v>
      </c>
    </row>
    <row r="110" spans="1:37" x14ac:dyDescent="0.25">
      <c r="A110" s="33" t="s">
        <v>968</v>
      </c>
      <c r="B110" s="34" t="s">
        <v>969</v>
      </c>
      <c r="C110" s="29">
        <f>VLOOKUP(B110,'PKII Employee Details'!$A$2:$F$474,3,FALSE)</f>
        <v>769</v>
      </c>
      <c r="D110" s="35" t="str">
        <f>VLOOKUP(B110,'PKII Employee Details'!$A$2:$F$474,4,FALSE)</f>
        <v>Cea</v>
      </c>
      <c r="E110" s="35" t="str">
        <f>VLOOKUP(B110,'PKII Employee Details'!$A$2:$F$474,5,FALSE)</f>
        <v>Eric</v>
      </c>
      <c r="F110" s="71" t="str">
        <f>IF(ISNUMBER(MATCH(C110,'July 1'!$D$2:$D$300,0)),"Found",IF(ISNUMBER(MATCH(E110,'July 1'!$E$2:$E$300,0)),"Found",IF(ISNUMBER(MATCH(D110,'July 1'!$F$2:$F$300,0)),"Found","Not Found")))</f>
        <v>Found</v>
      </c>
      <c r="G110" s="33" t="str">
        <f>IF(ISNUMBER(MATCH(C110,'July 2'!$D$2:$D$300,0)),"Found",IF(ISNUMBER(MATCH(E110,'July 2'!$E$2:$E$300,0)),"Found",IF(ISNUMBER(MATCH(D110,'July 2'!$F$2:$F$300,0)),"Found","Not Found")))</f>
        <v>Found</v>
      </c>
      <c r="H110" s="33" t="str">
        <f>IF(ISNUMBER(MATCH(C110,'July 3'!$D$2:$D$300,0)),"Found",IF(ISNUMBER(MATCH(E110,'July 3'!$E$2:$E$300,0)),"Found",IF(ISNUMBER(MATCH(D110,'July 3'!$F$2:$F$300,0)),"Found","Not Found")))</f>
        <v>Found</v>
      </c>
      <c r="I110" s="33" t="str">
        <f>IF(ISNUMBER(MATCH(C110,'July 4'!$D$2:$D$300,0)),"Found",IF(ISNUMBER(MATCH(E110,'July 4'!$E$2:$E$300,0)),"Found",IF(ISNUMBER(MATCH(D110,'July 4'!$F$2:$F$300,0)),"Found","Not Found")))</f>
        <v>Found</v>
      </c>
      <c r="J110" s="33" t="str">
        <f>IF(ISNUMBER(MATCH(C110,'July 5'!$D$2:$D$300,0)),"Found",IF(ISNUMBER(MATCH(E110,'July 5'!$E$2:$E$300,0)),"Found",IF(ISNUMBER(MATCH(D110,'July 5'!$F$2:$F$300,0)),"Found","Not Found")))</f>
        <v>Found</v>
      </c>
      <c r="K110" s="33" t="str">
        <f>IF(ISNUMBER(MATCH(C110,'July 6'!$D$2:$D$300,0)),"Found",IF(ISNUMBER(MATCH(E110,'July 6'!$E$2:$E$300,0)),"Found",IF(ISNUMBER(MATCH(D110,'July 6'!$F$2:$F$300,0)),"Found","Not Found")))</f>
        <v>Found</v>
      </c>
      <c r="L110" s="33" t="str">
        <f>IF(ISNUMBER(MATCH(C110,'July 7'!$D$2:$D$300,0)),"Found",IF(ISNUMBER(MATCH(E110,'July 7'!$E$2:$E$300,0)),"Found",IF(ISNUMBER(MATCH(D110,'July 7'!$F$2:$F$300,0)),"Found","Not Found")))</f>
        <v>Found</v>
      </c>
      <c r="M110" s="33" t="str">
        <f>IF(ISNUMBER(MATCH(C110,'July 8'!$D$2:$D$300,0)),"Found",IF(ISNUMBER(MATCH(E110,'July 8'!$E$2:$E$300,0)),"Found",IF(ISNUMBER(MATCH(D110,'July 8'!$F$2:$F$300,0)),"Found","Not Found")))</f>
        <v>Found</v>
      </c>
      <c r="N110" s="33" t="str">
        <f>IF(ISNUMBER(MATCH(C110,'July 9'!$D$2:$D$300,0)),"Found",IF(ISNUMBER(MATCH(E110,'July 9'!$E$2:$E$300,0)),"Found",IF(ISNUMBER(MATCH(D110,'July 9'!$F$2:$F$300,0)),"Found","Not Found")))</f>
        <v>Not Found</v>
      </c>
      <c r="O110" s="33" t="str">
        <f>IF(ISNUMBER(MATCH(C110,'July 10'!$D$2:$D$300,0)),"Found",IF(ISNUMBER(MATCH(E110,'July 10'!$E$2:$E$300,0)),"Found",IF(ISNUMBER(MATCH(D110,'July 10'!$F$2:$F$300,0)),"Found","Not Found")))</f>
        <v>Not Found</v>
      </c>
      <c r="P110" s="33" t="str">
        <f>IF(ISNUMBER(MATCH(C110,'July 11'!$D$2:$D$300,0)),"Found",IF(ISNUMBER(MATCH(E110,'July 11'!$E$2:$E$300,0)),"Found",IF(ISNUMBER(MATCH(D110,'July 11'!$F$2:$F$300,0)),"Found","Not Found")))</f>
        <v>Found</v>
      </c>
      <c r="Q110" s="33" t="str">
        <f>IF(ISNUMBER(MATCH(C110,'July 12'!$D$2:$D$300,0)),"Found",IF(ISNUMBER(MATCH(E110,'July 12'!$E$2:$E$300,0)),"Found",IF(ISNUMBER(MATCH(D110,'July 12'!$F$2:$F$300,0)),"Found","Not Found")))</f>
        <v>Found</v>
      </c>
      <c r="R110" s="33" t="str">
        <f>IF(ISNUMBER(MATCH(C110,'July 13'!$D$2:$D$300,0)),"Found",IF(ISNUMBER(MATCH(E110,'July 13'!$E$2:$E$300,0)),"Found",IF(ISNUMBER(MATCH(D110,'July 13'!$F$2:$F$300,0)),"Found","Not Found")))</f>
        <v>Found</v>
      </c>
      <c r="S110" s="33" t="str">
        <f>IF(ISNUMBER(MATCH(C110,'July 14'!$D$2:$D$300,0)),"Found",IF(ISNUMBER(MATCH(E110,'July 14'!$E$2:$E$300,0)),"Found",IF(ISNUMBER(MATCH(D110,'July 14'!$F$2:$F$300,0)),"Found","Not Found")))</f>
        <v>Found</v>
      </c>
      <c r="T110" s="33" t="str">
        <f>IF(ISNUMBER(MATCH(C110,'July 15'!$D$2:$D$300,0)),"Found",IF(ISNUMBER(MATCH(E110,'July 15'!$E$2:$E$300,0)),"Found",IF(ISNUMBER(MATCH(D110,'July 15'!$F$2:$F$300,0)),"Found","Not Found")))</f>
        <v>Found</v>
      </c>
      <c r="U110" s="33" t="str">
        <f>IF(ISNUMBER(MATCH(C110,'July 16'!$D$2:$D$300,0)),"Found",IF(ISNUMBER(MATCH(E110,'July 16'!$E$2:$E$300,0)),"Found",IF(ISNUMBER(MATCH(D110,'July 16'!$F$2:$F$300,0)),"Found","Not Found")))</f>
        <v>Found</v>
      </c>
      <c r="V110" s="33" t="str">
        <f>IF(ISNUMBER(MATCH(C110,'July 17'!$D$2:$D$300,0)),"Found",IF(ISNUMBER(MATCH(E110,'July 17'!$E$2:$E$300,0)),"Found",IF(ISNUMBER(MATCH(D110,'July 17'!$F$2:$F$300,0)),"Found","Not Found")))</f>
        <v>Found</v>
      </c>
      <c r="W110" s="33" t="str">
        <f>IF(ISNUMBER(MATCH(C110,'July 18'!$D$2:$D$300,0)),"Found",IF(ISNUMBER(MATCH(E110,'July 18'!$E$2:$E$300,0)),"Found",IF(ISNUMBER(MATCH(D110,'July 18'!$F$2:$F$300,0)),"Found","Not Found")))</f>
        <v>Found</v>
      </c>
      <c r="X110" s="33" t="str">
        <f>IF(ISNUMBER(MATCH(C110,'July 19'!$D$2:$D$300,0)),"Found",IF(ISNUMBER(MATCH(E110,'July 19'!$E$2:$E$300,0)),"Found",IF(ISNUMBER(MATCH(D110,'July 19'!$F$2:$F$300,0)),"Found","Not Found")))</f>
        <v>Found</v>
      </c>
      <c r="Y110" s="33" t="str">
        <f>IF(ISNUMBER(MATCH(C110,'July 20'!$D$2:$D$300,0)),"Found",IF(ISNUMBER(MATCH(E110,'July 20'!$E$2:$E$300,0)),"Found",IF(ISNUMBER(MATCH(D110,'July 20'!$F$2:$F$300,0)),"Found","Not Found")))</f>
        <v>Found</v>
      </c>
      <c r="Z110" s="33" t="str">
        <f>IF(ISNUMBER(MATCH(C110,'July 21'!$D$2:$D$300,0)),"Found",IF(ISNUMBER(MATCH(E110,'July 21'!$E$2:$E$300,0)),"Found",IF(ISNUMBER(MATCH(D110,'July 21'!$F$2:$F$300,0)),"Found","Not Found")))</f>
        <v>Not Found</v>
      </c>
      <c r="AA110" s="33" t="str">
        <f>IF(ISNUMBER(MATCH(C110,'July 22'!$D$2:$D$300,0)),"Found",IF(ISNUMBER(MATCH(E110,'July 22'!$E$2:$E$300,0)),"Found",IF(ISNUMBER(MATCH(D110,'July 22'!$F$2:$F$300,0)),"Found","Not Found")))</f>
        <v>Found</v>
      </c>
      <c r="AB110" s="33" t="str">
        <f>IF(ISNUMBER(MATCH(C110,'July 23'!$D$2:$D$300,0)),"Found",IF(ISNUMBER(MATCH(E110,'July 23'!$E$2:$E$300,0)),"Found",IF(ISNUMBER(MATCH(D110,'July 23'!$F$2:$F$300,0)),"Found","Not Found")))</f>
        <v>Found</v>
      </c>
      <c r="AC110" s="33" t="str">
        <f>IF(ISNUMBER(MATCH(C110,'July 24'!$D$2:$D$300,0)),"Found",IF(ISNUMBER(MATCH(E110,'July 24'!$E$2:$E$300,0)),"Found",IF(ISNUMBER(MATCH(D110,'July 24'!$F$2:$F$300,0)),"Found","Not Found")))</f>
        <v>Found</v>
      </c>
      <c r="AD110" s="33" t="str">
        <f>IF(ISNUMBER(MATCH(C110,'July 25'!$D$2:$D$300,0)),"Found",IF(ISNUMBER(MATCH(E110,'July 25'!$E$2:$E$300,0)),"Found",IF(ISNUMBER(MATCH(D110,'July 25'!$F$2:$F$300,0)),"Found","Not Found")))</f>
        <v>Found</v>
      </c>
      <c r="AE110" s="33" t="str">
        <f>IF(ISNUMBER(MATCH(C110,'July 26'!$D$2:$D$300,0)),"Found",IF(ISNUMBER(MATCH(E110,'July 26'!$E$2:$E$300,0)),"Found",IF(ISNUMBER(MATCH(D110,'July 26'!$F$2:$F$300,0)),"Found","Not Found")))</f>
        <v>Found</v>
      </c>
      <c r="AF110" s="33" t="str">
        <f>IF(ISNUMBER(MATCH(C110,'July 27'!$D$2:$D$300,0)),"Found",IF(ISNUMBER(MATCH(E110,'July 27'!$E$2:$E$300,0)),"Found",IF(ISNUMBER(MATCH(D110,'July 27'!$F$2:$F$300,0)),"Found","Not Found")))</f>
        <v>Found</v>
      </c>
      <c r="AG110" s="33" t="str">
        <f>IF(ISNUMBER(MATCH(C110,'July 28'!$D$2:$D$300,0)),"Found",IF(ISNUMBER(MATCH(E110,'July 28'!$E$2:$E$300,0)),"Found",IF(ISNUMBER(MATCH(D110,'July 28'!$F$2:$F$300,0)),"Found","Not Found")))</f>
        <v>Found</v>
      </c>
      <c r="AH110" s="33" t="str">
        <f>IF(ISNUMBER(MATCH(C110,'July 29'!$D$2:$D$300,0)),"Found",IF(ISNUMBER(MATCH(E110,'July 29'!$E$2:$E$300,0)),"Found",IF(ISNUMBER(MATCH(D110,'July 29'!$F$2:$F$300,0)),"Found","Not Found")))</f>
        <v>Found</v>
      </c>
      <c r="AI110" s="71" t="str">
        <f>IF(ISNUMBER(MATCH(C110,'July 30'!$D$2:$D$300,0)),"Found",IF(ISNUMBER(MATCH(E110,'July 30'!$E$2:$E$300,0)),"Found",IF(ISNUMBER(MATCH(D110,'July 30'!$F$2:$F$300,0)),"Found","Not Found")))</f>
        <v>Found</v>
      </c>
      <c r="AJ110" s="33" t="str">
        <f>IF(ISNUMBER(MATCH(C110,'July 31'!$D$2:$D$300,0)),"Found",IF(ISNUMBER(MATCH(E110,'July 31'!$E$2:$E$300,0)),"Found",IF(ISNUMBER(MATCH(D110,'July 31'!$F$2:$F$300,0)),"Found","Not Found")))</f>
        <v>Found</v>
      </c>
      <c r="AK110" s="23">
        <f t="shared" si="1"/>
        <v>28</v>
      </c>
    </row>
    <row r="111" spans="1:37" x14ac:dyDescent="0.25">
      <c r="A111" s="33" t="s">
        <v>970</v>
      </c>
      <c r="B111" s="34" t="s">
        <v>971</v>
      </c>
      <c r="C111" s="29">
        <f>VLOOKUP(B111,'PKII Employee Details'!$A$2:$F$474,3,FALSE)</f>
        <v>529</v>
      </c>
      <c r="D111" s="35" t="str">
        <f>VLOOKUP(B111,'PKII Employee Details'!$A$2:$F$474,4,FALSE)</f>
        <v>Dacasin</v>
      </c>
      <c r="E111" s="35" t="str">
        <f>VLOOKUP(B111,'PKII Employee Details'!$A$2:$F$474,5,FALSE)</f>
        <v>Anthony</v>
      </c>
      <c r="F111" s="71" t="str">
        <f>IF(ISNUMBER(MATCH(C111,'July 1'!$D$2:$D$300,0)),"Found",IF(ISNUMBER(MATCH(E111,'July 1'!$E$2:$E$300,0)),"Found",IF(ISNUMBER(MATCH(D111,'July 1'!$F$2:$F$300,0)),"Found","Not Found")))</f>
        <v>Not Found</v>
      </c>
      <c r="G111" s="33" t="str">
        <f>IF(ISNUMBER(MATCH(C111,'July 2'!$D$2:$D$300,0)),"Found",IF(ISNUMBER(MATCH(E111,'July 2'!$E$2:$E$300,0)),"Found",IF(ISNUMBER(MATCH(D111,'July 2'!$F$2:$F$300,0)),"Found","Not Found")))</f>
        <v>Not Found</v>
      </c>
      <c r="H111" s="33" t="str">
        <f>IF(ISNUMBER(MATCH(C111,'July 3'!$D$2:$D$300,0)),"Found",IF(ISNUMBER(MATCH(E111,'July 3'!$E$2:$E$300,0)),"Found",IF(ISNUMBER(MATCH(D111,'July 3'!$F$2:$F$300,0)),"Found","Not Found")))</f>
        <v>Not Found</v>
      </c>
      <c r="I111" s="33" t="str">
        <f>IF(ISNUMBER(MATCH(C111,'July 4'!$D$2:$D$300,0)),"Found",IF(ISNUMBER(MATCH(E111,'July 4'!$E$2:$E$300,0)),"Found",IF(ISNUMBER(MATCH(D111,'July 4'!$F$2:$F$300,0)),"Found","Not Found")))</f>
        <v>Not Found</v>
      </c>
      <c r="J111" s="33" t="str">
        <f>IF(ISNUMBER(MATCH(C111,'July 5'!$D$2:$D$300,0)),"Found",IF(ISNUMBER(MATCH(E111,'July 5'!$E$2:$E$300,0)),"Found",IF(ISNUMBER(MATCH(D111,'July 5'!$F$2:$F$300,0)),"Found","Not Found")))</f>
        <v>Not Found</v>
      </c>
      <c r="K111" s="33" t="str">
        <f>IF(ISNUMBER(MATCH(C111,'July 6'!$D$2:$D$300,0)),"Found",IF(ISNUMBER(MATCH(E111,'July 6'!$E$2:$E$300,0)),"Found",IF(ISNUMBER(MATCH(D111,'July 6'!$F$2:$F$300,0)),"Found","Not Found")))</f>
        <v>Not Found</v>
      </c>
      <c r="L111" s="33" t="str">
        <f>IF(ISNUMBER(MATCH(C111,'July 7'!$D$2:$D$300,0)),"Found",IF(ISNUMBER(MATCH(E111,'July 7'!$E$2:$E$300,0)),"Found",IF(ISNUMBER(MATCH(D111,'July 7'!$F$2:$F$300,0)),"Found","Not Found")))</f>
        <v>Not Found</v>
      </c>
      <c r="M111" s="33" t="str">
        <f>IF(ISNUMBER(MATCH(C111,'July 8'!$D$2:$D$300,0)),"Found",IF(ISNUMBER(MATCH(E111,'July 8'!$E$2:$E$300,0)),"Found",IF(ISNUMBER(MATCH(D111,'July 8'!$F$2:$F$300,0)),"Found","Not Found")))</f>
        <v>Not Found</v>
      </c>
      <c r="N111" s="33" t="str">
        <f>IF(ISNUMBER(MATCH(C111,'July 9'!$D$2:$D$300,0)),"Found",IF(ISNUMBER(MATCH(E111,'July 9'!$E$2:$E$300,0)),"Found",IF(ISNUMBER(MATCH(D111,'July 9'!$F$2:$F$300,0)),"Found","Not Found")))</f>
        <v>Not Found</v>
      </c>
      <c r="O111" s="33" t="str">
        <f>IF(ISNUMBER(MATCH(C111,'July 10'!$D$2:$D$300,0)),"Found",IF(ISNUMBER(MATCH(E111,'July 10'!$E$2:$E$300,0)),"Found",IF(ISNUMBER(MATCH(D111,'July 10'!$F$2:$F$300,0)),"Found","Not Found")))</f>
        <v>Not Found</v>
      </c>
      <c r="P111" s="33" t="str">
        <f>IF(ISNUMBER(MATCH(C111,'July 11'!$D$2:$D$300,0)),"Found",IF(ISNUMBER(MATCH(E111,'July 11'!$E$2:$E$300,0)),"Found",IF(ISNUMBER(MATCH(D111,'July 11'!$F$2:$F$300,0)),"Found","Not Found")))</f>
        <v>Not Found</v>
      </c>
      <c r="Q111" s="33" t="str">
        <f>IF(ISNUMBER(MATCH(C111,'July 12'!$D$2:$D$300,0)),"Found",IF(ISNUMBER(MATCH(E111,'July 12'!$E$2:$E$300,0)),"Found",IF(ISNUMBER(MATCH(D111,'July 12'!$F$2:$F$300,0)),"Found","Not Found")))</f>
        <v>Not Found</v>
      </c>
      <c r="R111" s="33" t="str">
        <f>IF(ISNUMBER(MATCH(C111,'July 13'!$D$2:$D$300,0)),"Found",IF(ISNUMBER(MATCH(E111,'July 13'!$E$2:$E$300,0)),"Found",IF(ISNUMBER(MATCH(D111,'July 13'!$F$2:$F$300,0)),"Found","Not Found")))</f>
        <v>Not Found</v>
      </c>
      <c r="S111" s="33" t="str">
        <f>IF(ISNUMBER(MATCH(C111,'July 14'!$D$2:$D$300,0)),"Found",IF(ISNUMBER(MATCH(E111,'July 14'!$E$2:$E$300,0)),"Found",IF(ISNUMBER(MATCH(D111,'July 14'!$F$2:$F$300,0)),"Found","Not Found")))</f>
        <v>Not Found</v>
      </c>
      <c r="T111" s="33" t="str">
        <f>IF(ISNUMBER(MATCH(C111,'July 15'!$D$2:$D$300,0)),"Found",IF(ISNUMBER(MATCH(E111,'July 15'!$E$2:$E$300,0)),"Found",IF(ISNUMBER(MATCH(D111,'July 15'!$F$2:$F$300,0)),"Found","Not Found")))</f>
        <v>Not Found</v>
      </c>
      <c r="U111" s="33" t="str">
        <f>IF(ISNUMBER(MATCH(C111,'July 16'!$D$2:$D$300,0)),"Found",IF(ISNUMBER(MATCH(E111,'July 16'!$E$2:$E$300,0)),"Found",IF(ISNUMBER(MATCH(D111,'July 16'!$F$2:$F$300,0)),"Found","Not Found")))</f>
        <v>Not Found</v>
      </c>
      <c r="V111" s="33" t="str">
        <f>IF(ISNUMBER(MATCH(C111,'July 17'!$D$2:$D$300,0)),"Found",IF(ISNUMBER(MATCH(E111,'July 17'!$E$2:$E$300,0)),"Found",IF(ISNUMBER(MATCH(D111,'July 17'!$F$2:$F$300,0)),"Found","Not Found")))</f>
        <v>Not Found</v>
      </c>
      <c r="W111" s="33" t="str">
        <f>IF(ISNUMBER(MATCH(C111,'July 18'!$D$2:$D$300,0)),"Found",IF(ISNUMBER(MATCH(E111,'July 18'!$E$2:$E$300,0)),"Found",IF(ISNUMBER(MATCH(D111,'July 18'!$F$2:$F$300,0)),"Found","Not Found")))</f>
        <v>Not Found</v>
      </c>
      <c r="X111" s="33" t="str">
        <f>IF(ISNUMBER(MATCH(C111,'July 19'!$D$2:$D$300,0)),"Found",IF(ISNUMBER(MATCH(E111,'July 19'!$E$2:$E$300,0)),"Found",IF(ISNUMBER(MATCH(D111,'July 19'!$F$2:$F$300,0)),"Found","Not Found")))</f>
        <v>Not Found</v>
      </c>
      <c r="Y111" s="33" t="str">
        <f>IF(ISNUMBER(MATCH(C111,'July 20'!$D$2:$D$300,0)),"Found",IF(ISNUMBER(MATCH(E111,'July 20'!$E$2:$E$300,0)),"Found",IF(ISNUMBER(MATCH(D111,'July 20'!$F$2:$F$300,0)),"Found","Not Found")))</f>
        <v>Not Found</v>
      </c>
      <c r="Z111" s="33" t="str">
        <f>IF(ISNUMBER(MATCH(C111,'July 21'!$D$2:$D$300,0)),"Found",IF(ISNUMBER(MATCH(E111,'July 21'!$E$2:$E$300,0)),"Found",IF(ISNUMBER(MATCH(D111,'July 21'!$F$2:$F$300,0)),"Found","Not Found")))</f>
        <v>Not Found</v>
      </c>
      <c r="AA111" s="33" t="str">
        <f>IF(ISNUMBER(MATCH(C111,'July 22'!$D$2:$D$300,0)),"Found",IF(ISNUMBER(MATCH(E111,'July 22'!$E$2:$E$300,0)),"Found",IF(ISNUMBER(MATCH(D111,'July 22'!$F$2:$F$300,0)),"Found","Not Found")))</f>
        <v>Not Found</v>
      </c>
      <c r="AB111" s="33" t="str">
        <f>IF(ISNUMBER(MATCH(C111,'July 23'!$D$2:$D$300,0)),"Found",IF(ISNUMBER(MATCH(E111,'July 23'!$E$2:$E$300,0)),"Found",IF(ISNUMBER(MATCH(D111,'July 23'!$F$2:$F$300,0)),"Found","Not Found")))</f>
        <v>Not Found</v>
      </c>
      <c r="AC111" s="33" t="str">
        <f>IF(ISNUMBER(MATCH(C111,'July 24'!$D$2:$D$300,0)),"Found",IF(ISNUMBER(MATCH(E111,'July 24'!$E$2:$E$300,0)),"Found",IF(ISNUMBER(MATCH(D111,'July 24'!$F$2:$F$300,0)),"Found","Not Found")))</f>
        <v>Not Found</v>
      </c>
      <c r="AD111" s="33" t="str">
        <f>IF(ISNUMBER(MATCH(C111,'July 25'!$D$2:$D$300,0)),"Found",IF(ISNUMBER(MATCH(E111,'July 25'!$E$2:$E$300,0)),"Found",IF(ISNUMBER(MATCH(D111,'July 25'!$F$2:$F$300,0)),"Found","Not Found")))</f>
        <v>Not Found</v>
      </c>
      <c r="AE111" s="33" t="str">
        <f>IF(ISNUMBER(MATCH(C111,'July 26'!$D$2:$D$300,0)),"Found",IF(ISNUMBER(MATCH(E111,'July 26'!$E$2:$E$300,0)),"Found",IF(ISNUMBER(MATCH(D111,'July 26'!$F$2:$F$300,0)),"Found","Not Found")))</f>
        <v>Not Found</v>
      </c>
      <c r="AF111" s="33" t="str">
        <f>IF(ISNUMBER(MATCH(C111,'July 27'!$D$2:$D$300,0)),"Found",IF(ISNUMBER(MATCH(E111,'July 27'!$E$2:$E$300,0)),"Found",IF(ISNUMBER(MATCH(D111,'July 27'!$F$2:$F$300,0)),"Found","Not Found")))</f>
        <v>Not Found</v>
      </c>
      <c r="AG111" s="33" t="str">
        <f>IF(ISNUMBER(MATCH(C111,'July 28'!$D$2:$D$300,0)),"Found",IF(ISNUMBER(MATCH(E111,'July 28'!$E$2:$E$300,0)),"Found",IF(ISNUMBER(MATCH(D111,'July 28'!$F$2:$F$300,0)),"Found","Not Found")))</f>
        <v>Not Found</v>
      </c>
      <c r="AH111" s="33" t="str">
        <f>IF(ISNUMBER(MATCH(C111,'July 29'!$D$2:$D$300,0)),"Found",IF(ISNUMBER(MATCH(E111,'July 29'!$E$2:$E$300,0)),"Found",IF(ISNUMBER(MATCH(D111,'July 29'!$F$2:$F$300,0)),"Found","Not Found")))</f>
        <v>Not Found</v>
      </c>
      <c r="AI111" s="71" t="str">
        <f>IF(ISNUMBER(MATCH(C111,'July 30'!$D$2:$D$300,0)),"Found",IF(ISNUMBER(MATCH(E111,'July 30'!$E$2:$E$300,0)),"Found",IF(ISNUMBER(MATCH(D111,'July 30'!$F$2:$F$300,0)),"Found","Not Found")))</f>
        <v>Not Found</v>
      </c>
      <c r="AJ111" s="33" t="str">
        <f>IF(ISNUMBER(MATCH(C111,'July 31'!$D$2:$D$300,0)),"Found",IF(ISNUMBER(MATCH(E111,'July 31'!$E$2:$E$300,0)),"Found",IF(ISNUMBER(MATCH(D111,'July 31'!$F$2:$F$300,0)),"Found","Not Found")))</f>
        <v>Not Found</v>
      </c>
      <c r="AK111" s="23">
        <f t="shared" si="1"/>
        <v>0</v>
      </c>
    </row>
    <row r="112" spans="1:37" x14ac:dyDescent="0.25">
      <c r="A112" s="33" t="s">
        <v>972</v>
      </c>
      <c r="B112" s="34" t="s">
        <v>973</v>
      </c>
      <c r="C112" s="29">
        <f>VLOOKUP(B112,'PKII Employee Details'!$A$2:$F$474,3,FALSE)</f>
        <v>748</v>
      </c>
      <c r="D112" s="35" t="str">
        <f>VLOOKUP(B112,'PKII Employee Details'!$A$2:$F$474,4,FALSE)</f>
        <v>Galima</v>
      </c>
      <c r="E112" s="35" t="str">
        <f>VLOOKUP(B112,'PKII Employee Details'!$A$2:$F$474,5,FALSE)</f>
        <v>Dominador</v>
      </c>
      <c r="F112" s="71" t="str">
        <f>IF(ISNUMBER(MATCH(C112,'July 1'!$D$2:$D$300,0)),"Found",IF(ISNUMBER(MATCH(E112,'July 1'!$E$2:$E$300,0)),"Found",IF(ISNUMBER(MATCH(D112,'July 1'!$F$2:$F$300,0)),"Found","Not Found")))</f>
        <v>Found</v>
      </c>
      <c r="G112" s="33" t="str">
        <f>IF(ISNUMBER(MATCH(C112,'July 2'!$D$2:$D$300,0)),"Found",IF(ISNUMBER(MATCH(E112,'July 2'!$E$2:$E$300,0)),"Found",IF(ISNUMBER(MATCH(D112,'July 2'!$F$2:$F$300,0)),"Found","Not Found")))</f>
        <v>Not Found</v>
      </c>
      <c r="H112" s="33" t="str">
        <f>IF(ISNUMBER(MATCH(C112,'July 3'!$D$2:$D$300,0)),"Found",IF(ISNUMBER(MATCH(E112,'July 3'!$E$2:$E$300,0)),"Found",IF(ISNUMBER(MATCH(D112,'July 3'!$F$2:$F$300,0)),"Found","Not Found")))</f>
        <v>Found</v>
      </c>
      <c r="I112" s="33" t="str">
        <f>IF(ISNUMBER(MATCH(C112,'July 4'!$D$2:$D$300,0)),"Found",IF(ISNUMBER(MATCH(E112,'July 4'!$E$2:$E$300,0)),"Found",IF(ISNUMBER(MATCH(D112,'July 4'!$F$2:$F$300,0)),"Found","Not Found")))</f>
        <v>Not Found</v>
      </c>
      <c r="J112" s="33" t="str">
        <f>IF(ISNUMBER(MATCH(C112,'July 5'!$D$2:$D$300,0)),"Found",IF(ISNUMBER(MATCH(E112,'July 5'!$E$2:$E$300,0)),"Found",IF(ISNUMBER(MATCH(D112,'July 5'!$F$2:$F$300,0)),"Found","Not Found")))</f>
        <v>Not Found</v>
      </c>
      <c r="K112" s="33" t="str">
        <f>IF(ISNUMBER(MATCH(C112,'July 6'!$D$2:$D$300,0)),"Found",IF(ISNUMBER(MATCH(E112,'July 6'!$E$2:$E$300,0)),"Found",IF(ISNUMBER(MATCH(D112,'July 6'!$F$2:$F$300,0)),"Found","Not Found")))</f>
        <v>Found</v>
      </c>
      <c r="L112" s="33" t="str">
        <f>IF(ISNUMBER(MATCH(C112,'July 7'!$D$2:$D$300,0)),"Found",IF(ISNUMBER(MATCH(E112,'July 7'!$E$2:$E$300,0)),"Found",IF(ISNUMBER(MATCH(D112,'July 7'!$F$2:$F$300,0)),"Found","Not Found")))</f>
        <v>Found</v>
      </c>
      <c r="M112" s="33" t="str">
        <f>IF(ISNUMBER(MATCH(C112,'July 8'!$D$2:$D$300,0)),"Found",IF(ISNUMBER(MATCH(E112,'July 8'!$E$2:$E$300,0)),"Found",IF(ISNUMBER(MATCH(D112,'July 8'!$F$2:$F$300,0)),"Found","Not Found")))</f>
        <v>Found</v>
      </c>
      <c r="N112" s="33" t="str">
        <f>IF(ISNUMBER(MATCH(C112,'July 9'!$D$2:$D$300,0)),"Found",IF(ISNUMBER(MATCH(E112,'July 9'!$E$2:$E$300,0)),"Found",IF(ISNUMBER(MATCH(D112,'July 9'!$F$2:$F$300,0)),"Found","Not Found")))</f>
        <v>Found</v>
      </c>
      <c r="O112" s="33" t="str">
        <f>IF(ISNUMBER(MATCH(C112,'July 10'!$D$2:$D$300,0)),"Found",IF(ISNUMBER(MATCH(E112,'July 10'!$E$2:$E$300,0)),"Found",IF(ISNUMBER(MATCH(D112,'July 10'!$F$2:$F$300,0)),"Found","Not Found")))</f>
        <v>Found</v>
      </c>
      <c r="P112" s="33" t="str">
        <f>IF(ISNUMBER(MATCH(C112,'July 11'!$D$2:$D$300,0)),"Found",IF(ISNUMBER(MATCH(E112,'July 11'!$E$2:$E$300,0)),"Found",IF(ISNUMBER(MATCH(D112,'July 11'!$F$2:$F$300,0)),"Found","Not Found")))</f>
        <v>Not Found</v>
      </c>
      <c r="Q112" s="33" t="str">
        <f>IF(ISNUMBER(MATCH(C112,'July 12'!$D$2:$D$300,0)),"Found",IF(ISNUMBER(MATCH(E112,'July 12'!$E$2:$E$300,0)),"Found",IF(ISNUMBER(MATCH(D112,'July 12'!$F$2:$F$300,0)),"Found","Not Found")))</f>
        <v>Not Found</v>
      </c>
      <c r="R112" s="33" t="str">
        <f>IF(ISNUMBER(MATCH(C112,'July 13'!$D$2:$D$300,0)),"Found",IF(ISNUMBER(MATCH(E112,'July 13'!$E$2:$E$300,0)),"Found",IF(ISNUMBER(MATCH(D112,'July 13'!$F$2:$F$300,0)),"Found","Not Found")))</f>
        <v>Found</v>
      </c>
      <c r="S112" s="33" t="str">
        <f>IF(ISNUMBER(MATCH(C112,'July 14'!$D$2:$D$300,0)),"Found",IF(ISNUMBER(MATCH(E112,'July 14'!$E$2:$E$300,0)),"Found",IF(ISNUMBER(MATCH(D112,'July 14'!$F$2:$F$300,0)),"Found","Not Found")))</f>
        <v>Found</v>
      </c>
      <c r="T112" s="33" t="str">
        <f>IF(ISNUMBER(MATCH(C112,'July 15'!$D$2:$D$300,0)),"Found",IF(ISNUMBER(MATCH(E112,'July 15'!$E$2:$E$300,0)),"Found",IF(ISNUMBER(MATCH(D112,'July 15'!$F$2:$F$300,0)),"Found","Not Found")))</f>
        <v>Found</v>
      </c>
      <c r="U112" s="33" t="str">
        <f>IF(ISNUMBER(MATCH(C112,'July 16'!$D$2:$D$300,0)),"Found",IF(ISNUMBER(MATCH(E112,'July 16'!$E$2:$E$300,0)),"Found",IF(ISNUMBER(MATCH(D112,'July 16'!$F$2:$F$300,0)),"Found","Not Found")))</f>
        <v>Found</v>
      </c>
      <c r="V112" s="33" t="str">
        <f>IF(ISNUMBER(MATCH(C112,'July 17'!$D$2:$D$300,0)),"Found",IF(ISNUMBER(MATCH(E112,'July 17'!$E$2:$E$300,0)),"Found",IF(ISNUMBER(MATCH(D112,'July 17'!$F$2:$F$300,0)),"Found","Not Found")))</f>
        <v>Found</v>
      </c>
      <c r="W112" s="33" t="str">
        <f>IF(ISNUMBER(MATCH(C112,'July 18'!$D$2:$D$300,0)),"Found",IF(ISNUMBER(MATCH(E112,'July 18'!$E$2:$E$300,0)),"Found",IF(ISNUMBER(MATCH(D112,'July 18'!$F$2:$F$300,0)),"Found","Not Found")))</f>
        <v>Not Found</v>
      </c>
      <c r="X112" s="33" t="str">
        <f>IF(ISNUMBER(MATCH(C112,'July 19'!$D$2:$D$300,0)),"Found",IF(ISNUMBER(MATCH(E112,'July 19'!$E$2:$E$300,0)),"Found",IF(ISNUMBER(MATCH(D112,'July 19'!$F$2:$F$300,0)),"Found","Not Found")))</f>
        <v>Not Found</v>
      </c>
      <c r="Y112" s="33" t="str">
        <f>IF(ISNUMBER(MATCH(C112,'July 20'!$D$2:$D$300,0)),"Found",IF(ISNUMBER(MATCH(E112,'July 20'!$E$2:$E$300,0)),"Found",IF(ISNUMBER(MATCH(D112,'July 20'!$F$2:$F$300,0)),"Found","Not Found")))</f>
        <v>Found</v>
      </c>
      <c r="Z112" s="33" t="str">
        <f>IF(ISNUMBER(MATCH(C112,'July 21'!$D$2:$D$300,0)),"Found",IF(ISNUMBER(MATCH(E112,'July 21'!$E$2:$E$300,0)),"Found",IF(ISNUMBER(MATCH(D112,'July 21'!$F$2:$F$300,0)),"Found","Not Found")))</f>
        <v>Found</v>
      </c>
      <c r="AA112" s="33" t="str">
        <f>IF(ISNUMBER(MATCH(C112,'July 22'!$D$2:$D$300,0)),"Found",IF(ISNUMBER(MATCH(E112,'July 22'!$E$2:$E$300,0)),"Found",IF(ISNUMBER(MATCH(D112,'July 22'!$F$2:$F$300,0)),"Found","Not Found")))</f>
        <v>Found</v>
      </c>
      <c r="AB112" s="33" t="str">
        <f>IF(ISNUMBER(MATCH(C112,'July 23'!$D$2:$D$300,0)),"Found",IF(ISNUMBER(MATCH(E112,'July 23'!$E$2:$E$300,0)),"Found",IF(ISNUMBER(MATCH(D112,'July 23'!$F$2:$F$300,0)),"Found","Not Found")))</f>
        <v>Found</v>
      </c>
      <c r="AC112" s="33" t="str">
        <f>IF(ISNUMBER(MATCH(C112,'July 24'!$D$2:$D$300,0)),"Found",IF(ISNUMBER(MATCH(E112,'July 24'!$E$2:$E$300,0)),"Found",IF(ISNUMBER(MATCH(D112,'July 24'!$F$2:$F$300,0)),"Found","Not Found")))</f>
        <v>Found</v>
      </c>
      <c r="AD112" s="33" t="str">
        <f>IF(ISNUMBER(MATCH(C112,'July 25'!$D$2:$D$300,0)),"Found",IF(ISNUMBER(MATCH(E112,'July 25'!$E$2:$E$300,0)),"Found",IF(ISNUMBER(MATCH(D112,'July 25'!$F$2:$F$300,0)),"Found","Not Found")))</f>
        <v>Not Found</v>
      </c>
      <c r="AE112" s="33" t="str">
        <f>IF(ISNUMBER(MATCH(C112,'July 26'!$D$2:$D$300,0)),"Found",IF(ISNUMBER(MATCH(E112,'July 26'!$E$2:$E$300,0)),"Found",IF(ISNUMBER(MATCH(D112,'July 26'!$F$2:$F$300,0)),"Found","Not Found")))</f>
        <v>Not Found</v>
      </c>
      <c r="AF112" s="33" t="str">
        <f>IF(ISNUMBER(MATCH(C112,'July 27'!$D$2:$D$300,0)),"Found",IF(ISNUMBER(MATCH(E112,'July 27'!$E$2:$E$300,0)),"Found",IF(ISNUMBER(MATCH(D112,'July 27'!$F$2:$F$300,0)),"Found","Not Found")))</f>
        <v>Found</v>
      </c>
      <c r="AG112" s="33" t="str">
        <f>IF(ISNUMBER(MATCH(C112,'July 28'!$D$2:$D$300,0)),"Found",IF(ISNUMBER(MATCH(E112,'July 28'!$E$2:$E$300,0)),"Found",IF(ISNUMBER(MATCH(D112,'July 28'!$F$2:$F$300,0)),"Found","Not Found")))</f>
        <v>Found</v>
      </c>
      <c r="AH112" s="33" t="str">
        <f>IF(ISNUMBER(MATCH(C112,'July 29'!$D$2:$D$300,0)),"Found",IF(ISNUMBER(MATCH(E112,'July 29'!$E$2:$E$300,0)),"Found",IF(ISNUMBER(MATCH(D112,'July 29'!$F$2:$F$300,0)),"Found","Not Found")))</f>
        <v>Not Found</v>
      </c>
      <c r="AI112" s="71" t="str">
        <f>IF(ISNUMBER(MATCH(C112,'July 30'!$D$2:$D$300,0)),"Found",IF(ISNUMBER(MATCH(E112,'July 30'!$E$2:$E$300,0)),"Found",IF(ISNUMBER(MATCH(D112,'July 30'!$F$2:$F$300,0)),"Found","Not Found")))</f>
        <v>Not Found</v>
      </c>
      <c r="AJ112" s="33" t="str">
        <f>IF(ISNUMBER(MATCH(C112,'July 31'!$D$2:$D$300,0)),"Found",IF(ISNUMBER(MATCH(E112,'July 31'!$E$2:$E$300,0)),"Found",IF(ISNUMBER(MATCH(D112,'July 31'!$F$2:$F$300,0)),"Found","Not Found")))</f>
        <v>Not Found</v>
      </c>
      <c r="AK112" s="23">
        <f t="shared" si="1"/>
        <v>19</v>
      </c>
    </row>
    <row r="113" spans="1:37" x14ac:dyDescent="0.25">
      <c r="A113" s="33" t="s">
        <v>974</v>
      </c>
      <c r="B113" s="34" t="s">
        <v>975</v>
      </c>
      <c r="C113" s="29">
        <f>VLOOKUP(B113,'PKII Employee Details'!$A$2:$F$474,3,FALSE)</f>
        <v>250</v>
      </c>
      <c r="D113" s="35" t="str">
        <f>VLOOKUP(B113,'PKII Employee Details'!$A$2:$F$474,4,FALSE)</f>
        <v>Hernando</v>
      </c>
      <c r="E113" s="35" t="str">
        <f>VLOOKUP(B113,'PKII Employee Details'!$A$2:$F$474,5,FALSE)</f>
        <v>Ma. Joicel</v>
      </c>
      <c r="F113" s="71" t="str">
        <f>IF(ISNUMBER(MATCH(C113,'July 1'!$D$2:$D$300,0)),"Found",IF(ISNUMBER(MATCH(E113,'July 1'!$E$2:$E$300,0)),"Found",IF(ISNUMBER(MATCH(D113,'July 1'!$F$2:$F$300,0)),"Found","Not Found")))</f>
        <v>Found</v>
      </c>
      <c r="G113" s="33" t="str">
        <f>IF(ISNUMBER(MATCH(C113,'July 2'!$D$2:$D$300,0)),"Found",IF(ISNUMBER(MATCH(E113,'July 2'!$E$2:$E$300,0)),"Found",IF(ISNUMBER(MATCH(D113,'July 2'!$F$2:$F$300,0)),"Found","Not Found")))</f>
        <v>Found</v>
      </c>
      <c r="H113" s="33" t="str">
        <f>IF(ISNUMBER(MATCH(C113,'July 3'!$D$2:$D$300,0)),"Found",IF(ISNUMBER(MATCH(E113,'July 3'!$E$2:$E$300,0)),"Found",IF(ISNUMBER(MATCH(D113,'July 3'!$F$2:$F$300,0)),"Found","Not Found")))</f>
        <v>Found</v>
      </c>
      <c r="I113" s="33" t="str">
        <f>IF(ISNUMBER(MATCH(C113,'July 4'!$D$2:$D$300,0)),"Found",IF(ISNUMBER(MATCH(E113,'July 4'!$E$2:$E$300,0)),"Found",IF(ISNUMBER(MATCH(D113,'July 4'!$F$2:$F$300,0)),"Found","Not Found")))</f>
        <v>Found</v>
      </c>
      <c r="J113" s="33" t="str">
        <f>IF(ISNUMBER(MATCH(C113,'July 5'!$D$2:$D$300,0)),"Found",IF(ISNUMBER(MATCH(E113,'July 5'!$E$2:$E$300,0)),"Found",IF(ISNUMBER(MATCH(D113,'July 5'!$F$2:$F$300,0)),"Found","Not Found")))</f>
        <v>Found</v>
      </c>
      <c r="K113" s="33" t="str">
        <f>IF(ISNUMBER(MATCH(C113,'July 6'!$D$2:$D$300,0)),"Found",IF(ISNUMBER(MATCH(E113,'July 6'!$E$2:$E$300,0)),"Found",IF(ISNUMBER(MATCH(D113,'July 6'!$F$2:$F$300,0)),"Found","Not Found")))</f>
        <v>Found</v>
      </c>
      <c r="L113" s="33" t="str">
        <f>IF(ISNUMBER(MATCH(C113,'July 7'!$D$2:$D$300,0)),"Found",IF(ISNUMBER(MATCH(E113,'July 7'!$E$2:$E$300,0)),"Found",IF(ISNUMBER(MATCH(D113,'July 7'!$F$2:$F$300,0)),"Found","Not Found")))</f>
        <v>Found</v>
      </c>
      <c r="M113" s="33" t="str">
        <f>IF(ISNUMBER(MATCH(C113,'July 8'!$D$2:$D$300,0)),"Found",IF(ISNUMBER(MATCH(E113,'July 8'!$E$2:$E$300,0)),"Found",IF(ISNUMBER(MATCH(D113,'July 8'!$F$2:$F$300,0)),"Found","Not Found")))</f>
        <v>Found</v>
      </c>
      <c r="N113" s="33" t="str">
        <f>IF(ISNUMBER(MATCH(C113,'July 9'!$D$2:$D$300,0)),"Found",IF(ISNUMBER(MATCH(E113,'July 9'!$E$2:$E$300,0)),"Found",IF(ISNUMBER(MATCH(D113,'July 9'!$F$2:$F$300,0)),"Found","Not Found")))</f>
        <v>Found</v>
      </c>
      <c r="O113" s="33" t="str">
        <f>IF(ISNUMBER(MATCH(C113,'July 10'!$D$2:$D$300,0)),"Found",IF(ISNUMBER(MATCH(E113,'July 10'!$E$2:$E$300,0)),"Found",IF(ISNUMBER(MATCH(D113,'July 10'!$F$2:$F$300,0)),"Found","Not Found")))</f>
        <v>Found</v>
      </c>
      <c r="P113" s="33" t="str">
        <f>IF(ISNUMBER(MATCH(C113,'July 11'!$D$2:$D$300,0)),"Found",IF(ISNUMBER(MATCH(E113,'July 11'!$E$2:$E$300,0)),"Found",IF(ISNUMBER(MATCH(D113,'July 11'!$F$2:$F$300,0)),"Found","Not Found")))</f>
        <v>Found</v>
      </c>
      <c r="Q113" s="33" t="str">
        <f>IF(ISNUMBER(MATCH(C113,'July 12'!$D$2:$D$300,0)),"Found",IF(ISNUMBER(MATCH(E113,'July 12'!$E$2:$E$300,0)),"Found",IF(ISNUMBER(MATCH(D113,'July 12'!$F$2:$F$300,0)),"Found","Not Found")))</f>
        <v>Found</v>
      </c>
      <c r="R113" s="33" t="str">
        <f>IF(ISNUMBER(MATCH(C113,'July 13'!$D$2:$D$300,0)),"Found",IF(ISNUMBER(MATCH(E113,'July 13'!$E$2:$E$300,0)),"Found",IF(ISNUMBER(MATCH(D113,'July 13'!$F$2:$F$300,0)),"Found","Not Found")))</f>
        <v>Not Found</v>
      </c>
      <c r="S113" s="33" t="str">
        <f>IF(ISNUMBER(MATCH(C113,'July 14'!$D$2:$D$300,0)),"Found",IF(ISNUMBER(MATCH(E113,'July 14'!$E$2:$E$300,0)),"Found",IF(ISNUMBER(MATCH(D113,'July 14'!$F$2:$F$300,0)),"Found","Not Found")))</f>
        <v>Found</v>
      </c>
      <c r="T113" s="33" t="str">
        <f>IF(ISNUMBER(MATCH(C113,'July 15'!$D$2:$D$300,0)),"Found",IF(ISNUMBER(MATCH(E113,'July 15'!$E$2:$E$300,0)),"Found",IF(ISNUMBER(MATCH(D113,'July 15'!$F$2:$F$300,0)),"Found","Not Found")))</f>
        <v>Found</v>
      </c>
      <c r="U113" s="33" t="str">
        <f>IF(ISNUMBER(MATCH(C113,'July 16'!$D$2:$D$300,0)),"Found",IF(ISNUMBER(MATCH(E113,'July 16'!$E$2:$E$300,0)),"Found",IF(ISNUMBER(MATCH(D113,'July 16'!$F$2:$F$300,0)),"Found","Not Found")))</f>
        <v>Found</v>
      </c>
      <c r="V113" s="33" t="str">
        <f>IF(ISNUMBER(MATCH(C113,'July 17'!$D$2:$D$300,0)),"Found",IF(ISNUMBER(MATCH(E113,'July 17'!$E$2:$E$300,0)),"Found",IF(ISNUMBER(MATCH(D113,'July 17'!$F$2:$F$300,0)),"Found","Not Found")))</f>
        <v>Found</v>
      </c>
      <c r="W113" s="33" t="str">
        <f>IF(ISNUMBER(MATCH(C113,'July 18'!$D$2:$D$300,0)),"Found",IF(ISNUMBER(MATCH(E113,'July 18'!$E$2:$E$300,0)),"Found",IF(ISNUMBER(MATCH(D113,'July 18'!$F$2:$F$300,0)),"Found","Not Found")))</f>
        <v>Found</v>
      </c>
      <c r="X113" s="33" t="str">
        <f>IF(ISNUMBER(MATCH(C113,'July 19'!$D$2:$D$300,0)),"Found",IF(ISNUMBER(MATCH(E113,'July 19'!$E$2:$E$300,0)),"Found",IF(ISNUMBER(MATCH(D113,'July 19'!$F$2:$F$300,0)),"Found","Not Found")))</f>
        <v>Found</v>
      </c>
      <c r="Y113" s="33" t="str">
        <f>IF(ISNUMBER(MATCH(C113,'July 20'!$D$2:$D$300,0)),"Found",IF(ISNUMBER(MATCH(E113,'July 20'!$E$2:$E$300,0)),"Found",IF(ISNUMBER(MATCH(D113,'July 20'!$F$2:$F$300,0)),"Found","Not Found")))</f>
        <v>Not Found</v>
      </c>
      <c r="Z113" s="33" t="str">
        <f>IF(ISNUMBER(MATCH(C113,'July 21'!$D$2:$D$300,0)),"Found",IF(ISNUMBER(MATCH(E113,'July 21'!$E$2:$E$300,0)),"Found",IF(ISNUMBER(MATCH(D113,'July 21'!$F$2:$F$300,0)),"Found","Not Found")))</f>
        <v>Not Found</v>
      </c>
      <c r="AA113" s="33" t="str">
        <f>IF(ISNUMBER(MATCH(C113,'July 22'!$D$2:$D$300,0)),"Found",IF(ISNUMBER(MATCH(E113,'July 22'!$E$2:$E$300,0)),"Found",IF(ISNUMBER(MATCH(D113,'July 22'!$F$2:$F$300,0)),"Found","Not Found")))</f>
        <v>Found</v>
      </c>
      <c r="AB113" s="33" t="str">
        <f>IF(ISNUMBER(MATCH(C113,'July 23'!$D$2:$D$300,0)),"Found",IF(ISNUMBER(MATCH(E113,'July 23'!$E$2:$E$300,0)),"Found",IF(ISNUMBER(MATCH(D113,'July 23'!$F$2:$F$300,0)),"Found","Not Found")))</f>
        <v>Found</v>
      </c>
      <c r="AC113" s="33" t="str">
        <f>IF(ISNUMBER(MATCH(C113,'July 24'!$D$2:$D$300,0)),"Found",IF(ISNUMBER(MATCH(E113,'July 24'!$E$2:$E$300,0)),"Found",IF(ISNUMBER(MATCH(D113,'July 24'!$F$2:$F$300,0)),"Found","Not Found")))</f>
        <v>Found</v>
      </c>
      <c r="AD113" s="33" t="str">
        <f>IF(ISNUMBER(MATCH(C113,'July 25'!$D$2:$D$300,0)),"Found",IF(ISNUMBER(MATCH(E113,'July 25'!$E$2:$E$300,0)),"Found",IF(ISNUMBER(MATCH(D113,'July 25'!$F$2:$F$300,0)),"Found","Not Found")))</f>
        <v>Found</v>
      </c>
      <c r="AE113" s="33" t="str">
        <f>IF(ISNUMBER(MATCH(C113,'July 26'!$D$2:$D$300,0)),"Found",IF(ISNUMBER(MATCH(E113,'July 26'!$E$2:$E$300,0)),"Found",IF(ISNUMBER(MATCH(D113,'July 26'!$F$2:$F$300,0)),"Found","Not Found")))</f>
        <v>Found</v>
      </c>
      <c r="AF113" s="33" t="str">
        <f>IF(ISNUMBER(MATCH(C113,'July 27'!$D$2:$D$300,0)),"Found",IF(ISNUMBER(MATCH(E113,'July 27'!$E$2:$E$300,0)),"Found",IF(ISNUMBER(MATCH(D113,'July 27'!$F$2:$F$300,0)),"Found","Not Found")))</f>
        <v>Found</v>
      </c>
      <c r="AG113" s="33" t="str">
        <f>IF(ISNUMBER(MATCH(C113,'July 28'!$D$2:$D$300,0)),"Found",IF(ISNUMBER(MATCH(E113,'July 28'!$E$2:$E$300,0)),"Found",IF(ISNUMBER(MATCH(D113,'July 28'!$F$2:$F$300,0)),"Found","Not Found")))</f>
        <v>Found</v>
      </c>
      <c r="AH113" s="33" t="str">
        <f>IF(ISNUMBER(MATCH(C113,'July 29'!$D$2:$D$300,0)),"Found",IF(ISNUMBER(MATCH(E113,'July 29'!$E$2:$E$300,0)),"Found",IF(ISNUMBER(MATCH(D113,'July 29'!$F$2:$F$300,0)),"Found","Not Found")))</f>
        <v>Found</v>
      </c>
      <c r="AI113" s="71" t="str">
        <f>IF(ISNUMBER(MATCH(C113,'July 30'!$D$2:$D$300,0)),"Found",IF(ISNUMBER(MATCH(E113,'July 30'!$E$2:$E$300,0)),"Found",IF(ISNUMBER(MATCH(D113,'July 30'!$F$2:$F$300,0)),"Found","Not Found")))</f>
        <v>Found</v>
      </c>
      <c r="AJ113" s="33" t="str">
        <f>IF(ISNUMBER(MATCH(C113,'July 31'!$D$2:$D$300,0)),"Found",IF(ISNUMBER(MATCH(E113,'July 31'!$E$2:$E$300,0)),"Found",IF(ISNUMBER(MATCH(D113,'July 31'!$F$2:$F$300,0)),"Found","Not Found")))</f>
        <v>Found</v>
      </c>
      <c r="AK113" s="23">
        <f t="shared" si="1"/>
        <v>28</v>
      </c>
    </row>
    <row r="114" spans="1:37" x14ac:dyDescent="0.25">
      <c r="A114" s="33" t="s">
        <v>976</v>
      </c>
      <c r="B114" s="34" t="s">
        <v>977</v>
      </c>
      <c r="C114" s="29">
        <v>627</v>
      </c>
      <c r="D114" s="35" t="s">
        <v>978</v>
      </c>
      <c r="E114" s="35" t="s">
        <v>979</v>
      </c>
      <c r="F114" s="71" t="str">
        <f>IF(ISNUMBER(MATCH(C114,'July 1'!$D$2:$D$300,0)),"Found",IF(ISNUMBER(MATCH(E114,'July 1'!$E$2:$E$300,0)),"Found",IF(ISNUMBER(MATCH(D114,'July 1'!$F$2:$F$300,0)),"Found","Not Found")))</f>
        <v>Not Found</v>
      </c>
      <c r="G114" s="33" t="str">
        <f>IF(ISNUMBER(MATCH(C114,'July 2'!$D$2:$D$300,0)),"Found",IF(ISNUMBER(MATCH(E114,'July 2'!$E$2:$E$300,0)),"Found",IF(ISNUMBER(MATCH(D114,'July 2'!$F$2:$F$300,0)),"Found","Not Found")))</f>
        <v>Not Found</v>
      </c>
      <c r="H114" s="33" t="str">
        <f>IF(ISNUMBER(MATCH(C114,'July 3'!$D$2:$D$300,0)),"Found",IF(ISNUMBER(MATCH(E114,'July 3'!$E$2:$E$300,0)),"Found",IF(ISNUMBER(MATCH(D114,'July 3'!$F$2:$F$300,0)),"Found","Not Found")))</f>
        <v>Not Found</v>
      </c>
      <c r="I114" s="33" t="str">
        <f>IF(ISNUMBER(MATCH(C114,'July 4'!$D$2:$D$300,0)),"Found",IF(ISNUMBER(MATCH(E114,'July 4'!$E$2:$E$300,0)),"Found",IF(ISNUMBER(MATCH(D114,'July 4'!$F$2:$F$300,0)),"Found","Not Found")))</f>
        <v>Not Found</v>
      </c>
      <c r="J114" s="33" t="str">
        <f>IF(ISNUMBER(MATCH(C114,'July 5'!$D$2:$D$300,0)),"Found",IF(ISNUMBER(MATCH(E114,'July 5'!$E$2:$E$300,0)),"Found",IF(ISNUMBER(MATCH(D114,'July 5'!$F$2:$F$300,0)),"Found","Not Found")))</f>
        <v>Not Found</v>
      </c>
      <c r="K114" s="33" t="str">
        <f>IF(ISNUMBER(MATCH(C114,'July 6'!$D$2:$D$300,0)),"Found",IF(ISNUMBER(MATCH(E114,'July 6'!$E$2:$E$300,0)),"Found",IF(ISNUMBER(MATCH(D114,'July 6'!$F$2:$F$300,0)),"Found","Not Found")))</f>
        <v>Not Found</v>
      </c>
      <c r="L114" s="33" t="str">
        <f>IF(ISNUMBER(MATCH(C114,'July 7'!$D$2:$D$300,0)),"Found",IF(ISNUMBER(MATCH(E114,'July 7'!$E$2:$E$300,0)),"Found",IF(ISNUMBER(MATCH(D114,'July 7'!$F$2:$F$300,0)),"Found","Not Found")))</f>
        <v>Not Found</v>
      </c>
      <c r="M114" s="33" t="str">
        <f>IF(ISNUMBER(MATCH(C114,'July 8'!$D$2:$D$300,0)),"Found",IF(ISNUMBER(MATCH(E114,'July 8'!$E$2:$E$300,0)),"Found",IF(ISNUMBER(MATCH(D114,'July 8'!$F$2:$F$300,0)),"Found","Not Found")))</f>
        <v>Not Found</v>
      </c>
      <c r="N114" s="33" t="str">
        <f>IF(ISNUMBER(MATCH(C114,'July 9'!$D$2:$D$300,0)),"Found",IF(ISNUMBER(MATCH(E114,'July 9'!$E$2:$E$300,0)),"Found",IF(ISNUMBER(MATCH(D114,'July 9'!$F$2:$F$300,0)),"Found","Not Found")))</f>
        <v>Not Found</v>
      </c>
      <c r="O114" s="33" t="str">
        <f>IF(ISNUMBER(MATCH(C114,'July 10'!$D$2:$D$300,0)),"Found",IF(ISNUMBER(MATCH(E114,'July 10'!$E$2:$E$300,0)),"Found",IF(ISNUMBER(MATCH(D114,'July 10'!$F$2:$F$300,0)),"Found","Not Found")))</f>
        <v>Not Found</v>
      </c>
      <c r="P114" s="33" t="str">
        <f>IF(ISNUMBER(MATCH(C114,'July 11'!$D$2:$D$300,0)),"Found",IF(ISNUMBER(MATCH(E114,'July 11'!$E$2:$E$300,0)),"Found",IF(ISNUMBER(MATCH(D114,'July 11'!$F$2:$F$300,0)),"Found","Not Found")))</f>
        <v>Not Found</v>
      </c>
      <c r="Q114" s="33" t="str">
        <f>IF(ISNUMBER(MATCH(C114,'July 12'!$D$2:$D$300,0)),"Found",IF(ISNUMBER(MATCH(E114,'July 12'!$E$2:$E$300,0)),"Found",IF(ISNUMBER(MATCH(D114,'July 12'!$F$2:$F$300,0)),"Found","Not Found")))</f>
        <v>Not Found</v>
      </c>
      <c r="R114" s="33" t="str">
        <f>IF(ISNUMBER(MATCH(C114,'July 13'!$D$2:$D$300,0)),"Found",IF(ISNUMBER(MATCH(E114,'July 13'!$E$2:$E$300,0)),"Found",IF(ISNUMBER(MATCH(D114,'July 13'!$F$2:$F$300,0)),"Found","Not Found")))</f>
        <v>Not Found</v>
      </c>
      <c r="S114" s="33" t="str">
        <f>IF(ISNUMBER(MATCH(C114,'July 14'!$D$2:$D$300,0)),"Found",IF(ISNUMBER(MATCH(E114,'July 14'!$E$2:$E$300,0)),"Found",IF(ISNUMBER(MATCH(D114,'July 14'!$F$2:$F$300,0)),"Found","Not Found")))</f>
        <v>Not Found</v>
      </c>
      <c r="T114" s="33" t="str">
        <f>IF(ISNUMBER(MATCH(C114,'July 15'!$D$2:$D$300,0)),"Found",IF(ISNUMBER(MATCH(E114,'July 15'!$E$2:$E$300,0)),"Found",IF(ISNUMBER(MATCH(D114,'July 15'!$F$2:$F$300,0)),"Found","Not Found")))</f>
        <v>Not Found</v>
      </c>
      <c r="U114" s="33" t="str">
        <f>IF(ISNUMBER(MATCH(C114,'July 16'!$D$2:$D$300,0)),"Found",IF(ISNUMBER(MATCH(E114,'July 16'!$E$2:$E$300,0)),"Found",IF(ISNUMBER(MATCH(D114,'July 16'!$F$2:$F$300,0)),"Found","Not Found")))</f>
        <v>Not Found</v>
      </c>
      <c r="V114" s="33" t="str">
        <f>IF(ISNUMBER(MATCH(C114,'July 17'!$D$2:$D$300,0)),"Found",IF(ISNUMBER(MATCH(E114,'July 17'!$E$2:$E$300,0)),"Found",IF(ISNUMBER(MATCH(D114,'July 17'!$F$2:$F$300,0)),"Found","Not Found")))</f>
        <v>Not Found</v>
      </c>
      <c r="W114" s="33" t="str">
        <f>IF(ISNUMBER(MATCH(C114,'July 18'!$D$2:$D$300,0)),"Found",IF(ISNUMBER(MATCH(E114,'July 18'!$E$2:$E$300,0)),"Found",IF(ISNUMBER(MATCH(D114,'July 18'!$F$2:$F$300,0)),"Found","Not Found")))</f>
        <v>Not Found</v>
      </c>
      <c r="X114" s="33" t="str">
        <f>IF(ISNUMBER(MATCH(C114,'July 19'!$D$2:$D$300,0)),"Found",IF(ISNUMBER(MATCH(E114,'July 19'!$E$2:$E$300,0)),"Found",IF(ISNUMBER(MATCH(D114,'July 19'!$F$2:$F$300,0)),"Found","Not Found")))</f>
        <v>Not Found</v>
      </c>
      <c r="Y114" s="33" t="str">
        <f>IF(ISNUMBER(MATCH(C114,'July 20'!$D$2:$D$300,0)),"Found",IF(ISNUMBER(MATCH(E114,'July 20'!$E$2:$E$300,0)),"Found",IF(ISNUMBER(MATCH(D114,'July 20'!$F$2:$F$300,0)),"Found","Not Found")))</f>
        <v>Not Found</v>
      </c>
      <c r="Z114" s="33" t="str">
        <f>IF(ISNUMBER(MATCH(C114,'July 21'!$D$2:$D$300,0)),"Found",IF(ISNUMBER(MATCH(E114,'July 21'!$E$2:$E$300,0)),"Found",IF(ISNUMBER(MATCH(D114,'July 21'!$F$2:$F$300,0)),"Found","Not Found")))</f>
        <v>Not Found</v>
      </c>
      <c r="AA114" s="33" t="str">
        <f>IF(ISNUMBER(MATCH(C114,'July 22'!$D$2:$D$300,0)),"Found",IF(ISNUMBER(MATCH(E114,'July 22'!$E$2:$E$300,0)),"Found",IF(ISNUMBER(MATCH(D114,'July 22'!$F$2:$F$300,0)),"Found","Not Found")))</f>
        <v>Not Found</v>
      </c>
      <c r="AB114" s="33" t="str">
        <f>IF(ISNUMBER(MATCH(C114,'July 23'!$D$2:$D$300,0)),"Found",IF(ISNUMBER(MATCH(E114,'July 23'!$E$2:$E$300,0)),"Found",IF(ISNUMBER(MATCH(D114,'July 23'!$F$2:$F$300,0)),"Found","Not Found")))</f>
        <v>Not Found</v>
      </c>
      <c r="AC114" s="33" t="str">
        <f>IF(ISNUMBER(MATCH(C114,'July 24'!$D$2:$D$300,0)),"Found",IF(ISNUMBER(MATCH(E114,'July 24'!$E$2:$E$300,0)),"Found",IF(ISNUMBER(MATCH(D114,'July 24'!$F$2:$F$300,0)),"Found","Not Found")))</f>
        <v>Not Found</v>
      </c>
      <c r="AD114" s="33" t="str">
        <f>IF(ISNUMBER(MATCH(C114,'July 25'!$D$2:$D$300,0)),"Found",IF(ISNUMBER(MATCH(E114,'July 25'!$E$2:$E$300,0)),"Found",IF(ISNUMBER(MATCH(D114,'July 25'!$F$2:$F$300,0)),"Found","Not Found")))</f>
        <v>Not Found</v>
      </c>
      <c r="AE114" s="33" t="str">
        <f>IF(ISNUMBER(MATCH(C114,'July 26'!$D$2:$D$300,0)),"Found",IF(ISNUMBER(MATCH(E114,'July 26'!$E$2:$E$300,0)),"Found",IF(ISNUMBER(MATCH(D114,'July 26'!$F$2:$F$300,0)),"Found","Not Found")))</f>
        <v>Not Found</v>
      </c>
      <c r="AF114" s="33" t="str">
        <f>IF(ISNUMBER(MATCH(C114,'July 27'!$D$2:$D$300,0)),"Found",IF(ISNUMBER(MATCH(E114,'July 27'!$E$2:$E$300,0)),"Found",IF(ISNUMBER(MATCH(D114,'July 27'!$F$2:$F$300,0)),"Found","Not Found")))</f>
        <v>Not Found</v>
      </c>
      <c r="AG114" s="33" t="str">
        <f>IF(ISNUMBER(MATCH(C114,'July 28'!$D$2:$D$300,0)),"Found",IF(ISNUMBER(MATCH(E114,'July 28'!$E$2:$E$300,0)),"Found",IF(ISNUMBER(MATCH(D114,'July 28'!$F$2:$F$300,0)),"Found","Not Found")))</f>
        <v>Not Found</v>
      </c>
      <c r="AH114" s="33" t="str">
        <f>IF(ISNUMBER(MATCH(C114,'July 29'!$D$2:$D$300,0)),"Found",IF(ISNUMBER(MATCH(E114,'July 29'!$E$2:$E$300,0)),"Found",IF(ISNUMBER(MATCH(D114,'July 29'!$F$2:$F$300,0)),"Found","Not Found")))</f>
        <v>Not Found</v>
      </c>
      <c r="AI114" s="71" t="str">
        <f>IF(ISNUMBER(MATCH(C114,'July 30'!$D$2:$D$300,0)),"Found",IF(ISNUMBER(MATCH(E114,'July 30'!$E$2:$E$300,0)),"Found",IF(ISNUMBER(MATCH(D114,'July 30'!$F$2:$F$300,0)),"Found","Not Found")))</f>
        <v>Not Found</v>
      </c>
      <c r="AJ114" s="33" t="str">
        <f>IF(ISNUMBER(MATCH(C114,'July 31'!$D$2:$D$300,0)),"Found",IF(ISNUMBER(MATCH(E114,'July 31'!$E$2:$E$300,0)),"Found",IF(ISNUMBER(MATCH(D114,'July 31'!$F$2:$F$300,0)),"Found","Not Found")))</f>
        <v>Not Found</v>
      </c>
      <c r="AK114" s="23">
        <f t="shared" si="1"/>
        <v>0</v>
      </c>
    </row>
    <row r="115" spans="1:37" x14ac:dyDescent="0.25">
      <c r="A115" s="33" t="s">
        <v>980</v>
      </c>
      <c r="B115" s="34" t="s">
        <v>981</v>
      </c>
      <c r="C115" s="29">
        <f>VLOOKUP(B115,'PKII Employee Details'!$A$2:$F$474,3,FALSE)</f>
        <v>776</v>
      </c>
      <c r="D115" s="35" t="str">
        <f>VLOOKUP(B115,'PKII Employee Details'!$A$2:$F$474,4,FALSE)</f>
        <v>Salmorin</v>
      </c>
      <c r="E115" s="35" t="str">
        <f>VLOOKUP(B115,'PKII Employee Details'!$A$2:$F$474,5,FALSE)</f>
        <v>Bonnie</v>
      </c>
      <c r="F115" s="71" t="str">
        <f>IF(ISNUMBER(MATCH(C115,'July 1'!$D$2:$D$300,0)),"Found",IF(ISNUMBER(MATCH(E115,'July 1'!$E$2:$E$300,0)),"Found",IF(ISNUMBER(MATCH(D115,'July 1'!$F$2:$F$300,0)),"Found","Not Found")))</f>
        <v>Found</v>
      </c>
      <c r="G115" s="33" t="str">
        <f>IF(ISNUMBER(MATCH(C115,'July 2'!$D$2:$D$300,0)),"Found",IF(ISNUMBER(MATCH(E115,'July 2'!$E$2:$E$300,0)),"Found",IF(ISNUMBER(MATCH(D115,'July 2'!$F$2:$F$300,0)),"Found","Not Found")))</f>
        <v>Not Found</v>
      </c>
      <c r="H115" s="33" t="str">
        <f>IF(ISNUMBER(MATCH(C115,'July 3'!$D$2:$D$300,0)),"Found",IF(ISNUMBER(MATCH(E115,'July 3'!$E$2:$E$300,0)),"Found",IF(ISNUMBER(MATCH(D115,'July 3'!$F$2:$F$300,0)),"Found","Not Found")))</f>
        <v>Found</v>
      </c>
      <c r="I115" s="33" t="str">
        <f>IF(ISNUMBER(MATCH(C115,'July 4'!$D$2:$D$300,0)),"Found",IF(ISNUMBER(MATCH(E115,'July 4'!$E$2:$E$300,0)),"Found",IF(ISNUMBER(MATCH(D115,'July 4'!$F$2:$F$300,0)),"Found","Not Found")))</f>
        <v>Found</v>
      </c>
      <c r="J115" s="33" t="str">
        <f>IF(ISNUMBER(MATCH(C115,'July 5'!$D$2:$D$300,0)),"Found",IF(ISNUMBER(MATCH(E115,'July 5'!$E$2:$E$300,0)),"Found",IF(ISNUMBER(MATCH(D115,'July 5'!$F$2:$F$300,0)),"Found","Not Found")))</f>
        <v>Not Found</v>
      </c>
      <c r="K115" s="33" t="str">
        <f>IF(ISNUMBER(MATCH(C115,'July 6'!$D$2:$D$300,0)),"Found",IF(ISNUMBER(MATCH(E115,'July 6'!$E$2:$E$300,0)),"Found",IF(ISNUMBER(MATCH(D115,'July 6'!$F$2:$F$300,0)),"Found","Not Found")))</f>
        <v>Not Found</v>
      </c>
      <c r="L115" s="33" t="str">
        <f>IF(ISNUMBER(MATCH(C115,'July 7'!$D$2:$D$300,0)),"Found",IF(ISNUMBER(MATCH(E115,'July 7'!$E$2:$E$300,0)),"Found",IF(ISNUMBER(MATCH(D115,'July 7'!$F$2:$F$300,0)),"Found","Not Found")))</f>
        <v>Not Found</v>
      </c>
      <c r="M115" s="33" t="str">
        <f>IF(ISNUMBER(MATCH(C115,'July 8'!$D$2:$D$300,0)),"Found",IF(ISNUMBER(MATCH(E115,'July 8'!$E$2:$E$300,0)),"Found",IF(ISNUMBER(MATCH(D115,'July 8'!$F$2:$F$300,0)),"Found","Not Found")))</f>
        <v>Not Found</v>
      </c>
      <c r="N115" s="33" t="str">
        <f>IF(ISNUMBER(MATCH(C115,'July 9'!$D$2:$D$300,0)),"Found",IF(ISNUMBER(MATCH(E115,'July 9'!$E$2:$E$300,0)),"Found",IF(ISNUMBER(MATCH(D115,'July 9'!$F$2:$F$300,0)),"Found","Not Found")))</f>
        <v>Not Found</v>
      </c>
      <c r="O115" s="33" t="str">
        <f>IF(ISNUMBER(MATCH(C115,'July 10'!$D$2:$D$300,0)),"Found",IF(ISNUMBER(MATCH(E115,'July 10'!$E$2:$E$300,0)),"Found",IF(ISNUMBER(MATCH(D115,'July 10'!$F$2:$F$300,0)),"Found","Not Found")))</f>
        <v>Not Found</v>
      </c>
      <c r="P115" s="33" t="str">
        <f>IF(ISNUMBER(MATCH(C115,'July 11'!$D$2:$D$300,0)),"Found",IF(ISNUMBER(MATCH(E115,'July 11'!$E$2:$E$300,0)),"Found",IF(ISNUMBER(MATCH(D115,'July 11'!$F$2:$F$300,0)),"Found","Not Found")))</f>
        <v>Found</v>
      </c>
      <c r="Q115" s="33" t="str">
        <f>IF(ISNUMBER(MATCH(C115,'July 12'!$D$2:$D$300,0)),"Found",IF(ISNUMBER(MATCH(E115,'July 12'!$E$2:$E$300,0)),"Found",IF(ISNUMBER(MATCH(D115,'July 12'!$F$2:$F$300,0)),"Found","Not Found")))</f>
        <v>Not Found</v>
      </c>
      <c r="R115" s="33" t="str">
        <f>IF(ISNUMBER(MATCH(C115,'July 13'!$D$2:$D$300,0)),"Found",IF(ISNUMBER(MATCH(E115,'July 13'!$E$2:$E$300,0)),"Found",IF(ISNUMBER(MATCH(D115,'July 13'!$F$2:$F$300,0)),"Found","Not Found")))</f>
        <v>Found</v>
      </c>
      <c r="S115" s="33" t="str">
        <f>IF(ISNUMBER(MATCH(C115,'July 14'!$D$2:$D$300,0)),"Found",IF(ISNUMBER(MATCH(E115,'July 14'!$E$2:$E$300,0)),"Found",IF(ISNUMBER(MATCH(D115,'July 14'!$F$2:$F$300,0)),"Found","Not Found")))</f>
        <v>Found</v>
      </c>
      <c r="T115" s="33" t="str">
        <f>IF(ISNUMBER(MATCH(C115,'July 15'!$D$2:$D$300,0)),"Found",IF(ISNUMBER(MATCH(E115,'July 15'!$E$2:$E$300,0)),"Found",IF(ISNUMBER(MATCH(D115,'July 15'!$F$2:$F$300,0)),"Found","Not Found")))</f>
        <v>Found</v>
      </c>
      <c r="U115" s="33" t="str">
        <f>IF(ISNUMBER(MATCH(C115,'July 16'!$D$2:$D$300,0)),"Found",IF(ISNUMBER(MATCH(E115,'July 16'!$E$2:$E$300,0)),"Found",IF(ISNUMBER(MATCH(D115,'July 16'!$F$2:$F$300,0)),"Found","Not Found")))</f>
        <v>Found</v>
      </c>
      <c r="V115" s="33" t="str">
        <f>IF(ISNUMBER(MATCH(C115,'July 17'!$D$2:$D$300,0)),"Found",IF(ISNUMBER(MATCH(E115,'July 17'!$E$2:$E$300,0)),"Found",IF(ISNUMBER(MATCH(D115,'July 17'!$F$2:$F$300,0)),"Found","Not Found")))</f>
        <v>Found</v>
      </c>
      <c r="W115" s="33" t="str">
        <f>IF(ISNUMBER(MATCH(C115,'July 18'!$D$2:$D$300,0)),"Found",IF(ISNUMBER(MATCH(E115,'July 18'!$E$2:$E$300,0)),"Found",IF(ISNUMBER(MATCH(D115,'July 18'!$F$2:$F$300,0)),"Found","Not Found")))</f>
        <v>Not Found</v>
      </c>
      <c r="X115" s="33" t="str">
        <f>IF(ISNUMBER(MATCH(C115,'July 19'!$D$2:$D$300,0)),"Found",IF(ISNUMBER(MATCH(E115,'July 19'!$E$2:$E$300,0)),"Found",IF(ISNUMBER(MATCH(D115,'July 19'!$F$2:$F$300,0)),"Found","Not Found")))</f>
        <v>Not Found</v>
      </c>
      <c r="Y115" s="33" t="str">
        <f>IF(ISNUMBER(MATCH(C115,'July 20'!$D$2:$D$300,0)),"Found",IF(ISNUMBER(MATCH(E115,'July 20'!$E$2:$E$300,0)),"Found",IF(ISNUMBER(MATCH(D115,'July 20'!$F$2:$F$300,0)),"Found","Not Found")))</f>
        <v>Not Found</v>
      </c>
      <c r="Z115" s="33" t="str">
        <f>IF(ISNUMBER(MATCH(C115,'July 21'!$D$2:$D$300,0)),"Found",IF(ISNUMBER(MATCH(E115,'July 21'!$E$2:$E$300,0)),"Found",IF(ISNUMBER(MATCH(D115,'July 21'!$F$2:$F$300,0)),"Found","Not Found")))</f>
        <v>Found</v>
      </c>
      <c r="AA115" s="33" t="str">
        <f>IF(ISNUMBER(MATCH(C115,'July 22'!$D$2:$D$300,0)),"Found",IF(ISNUMBER(MATCH(E115,'July 22'!$E$2:$E$300,0)),"Found",IF(ISNUMBER(MATCH(D115,'July 22'!$F$2:$F$300,0)),"Found","Not Found")))</f>
        <v>Found</v>
      </c>
      <c r="AB115" s="33" t="str">
        <f>IF(ISNUMBER(MATCH(C115,'July 23'!$D$2:$D$300,0)),"Found",IF(ISNUMBER(MATCH(E115,'July 23'!$E$2:$E$300,0)),"Found",IF(ISNUMBER(MATCH(D115,'July 23'!$F$2:$F$300,0)),"Found","Not Found")))</f>
        <v>Found</v>
      </c>
      <c r="AC115" s="33" t="str">
        <f>IF(ISNUMBER(MATCH(C115,'July 24'!$D$2:$D$300,0)),"Found",IF(ISNUMBER(MATCH(E115,'July 24'!$E$2:$E$300,0)),"Found",IF(ISNUMBER(MATCH(D115,'July 24'!$F$2:$F$300,0)),"Found","Not Found")))</f>
        <v>Found</v>
      </c>
      <c r="AD115" s="33" t="str">
        <f>IF(ISNUMBER(MATCH(C115,'July 25'!$D$2:$D$300,0)),"Found",IF(ISNUMBER(MATCH(E115,'July 25'!$E$2:$E$300,0)),"Found",IF(ISNUMBER(MATCH(D115,'July 25'!$F$2:$F$300,0)),"Found","Not Found")))</f>
        <v>Found</v>
      </c>
      <c r="AE115" s="33" t="str">
        <f>IF(ISNUMBER(MATCH(C115,'July 26'!$D$2:$D$300,0)),"Found",IF(ISNUMBER(MATCH(E115,'July 26'!$E$2:$E$300,0)),"Found",IF(ISNUMBER(MATCH(D115,'July 26'!$F$2:$F$300,0)),"Found","Not Found")))</f>
        <v>Not Found</v>
      </c>
      <c r="AF115" s="33" t="str">
        <f>IF(ISNUMBER(MATCH(C115,'July 27'!$D$2:$D$300,0)),"Found",IF(ISNUMBER(MATCH(E115,'July 27'!$E$2:$E$300,0)),"Found",IF(ISNUMBER(MATCH(D115,'July 27'!$F$2:$F$300,0)),"Found","Not Found")))</f>
        <v>Found</v>
      </c>
      <c r="AG115" s="33" t="str">
        <f>IF(ISNUMBER(MATCH(C115,'July 28'!$D$2:$D$300,0)),"Found",IF(ISNUMBER(MATCH(E115,'July 28'!$E$2:$E$300,0)),"Found",IF(ISNUMBER(MATCH(D115,'July 28'!$F$2:$F$300,0)),"Found","Not Found")))</f>
        <v>Found</v>
      </c>
      <c r="AH115" s="33" t="str">
        <f>IF(ISNUMBER(MATCH(C115,'July 29'!$D$2:$D$300,0)),"Found",IF(ISNUMBER(MATCH(E115,'July 29'!$E$2:$E$300,0)),"Found",IF(ISNUMBER(MATCH(D115,'July 29'!$F$2:$F$300,0)),"Found","Not Found")))</f>
        <v>Found</v>
      </c>
      <c r="AI115" s="71" t="str">
        <f>IF(ISNUMBER(MATCH(C115,'July 30'!$D$2:$D$300,0)),"Found",IF(ISNUMBER(MATCH(E115,'July 30'!$E$2:$E$300,0)),"Found",IF(ISNUMBER(MATCH(D115,'July 30'!$F$2:$F$300,0)),"Found","Not Found")))</f>
        <v>Found</v>
      </c>
      <c r="AJ115" s="33" t="str">
        <f>IF(ISNUMBER(MATCH(C115,'July 31'!$D$2:$D$300,0)),"Found",IF(ISNUMBER(MATCH(E115,'July 31'!$E$2:$E$300,0)),"Found",IF(ISNUMBER(MATCH(D115,'July 31'!$F$2:$F$300,0)),"Found","Not Found")))</f>
        <v>Not Found</v>
      </c>
      <c r="AK115" s="23">
        <f t="shared" si="1"/>
        <v>18</v>
      </c>
    </row>
    <row r="116" spans="1:37" x14ac:dyDescent="0.25">
      <c r="A116" s="33" t="s">
        <v>982</v>
      </c>
      <c r="B116" s="34" t="s">
        <v>983</v>
      </c>
      <c r="C116" s="29">
        <v>652</v>
      </c>
      <c r="D116" s="35" t="s">
        <v>984</v>
      </c>
      <c r="E116" s="35" t="s">
        <v>985</v>
      </c>
      <c r="F116" s="71" t="str">
        <f>IF(ISNUMBER(MATCH(C116,'July 1'!$D$2:$D$300,0)),"Found",IF(ISNUMBER(MATCH(E116,'July 1'!$E$2:$E$300,0)),"Found",IF(ISNUMBER(MATCH(D116,'July 1'!$F$2:$F$300,0)),"Found","Not Found")))</f>
        <v>Not Found</v>
      </c>
      <c r="G116" s="33" t="str">
        <f>IF(ISNUMBER(MATCH(C116,'July 2'!$D$2:$D$300,0)),"Found",IF(ISNUMBER(MATCH(E116,'July 2'!$E$2:$E$300,0)),"Found",IF(ISNUMBER(MATCH(D116,'July 2'!$F$2:$F$300,0)),"Found","Not Found")))</f>
        <v>Not Found</v>
      </c>
      <c r="H116" s="33" t="str">
        <f>IF(ISNUMBER(MATCH(C116,'July 3'!$D$2:$D$300,0)),"Found",IF(ISNUMBER(MATCH(E116,'July 3'!$E$2:$E$300,0)),"Found",IF(ISNUMBER(MATCH(D116,'July 3'!$F$2:$F$300,0)),"Found","Not Found")))</f>
        <v>Not Found</v>
      </c>
      <c r="I116" s="33" t="str">
        <f>IF(ISNUMBER(MATCH(C116,'July 4'!$D$2:$D$300,0)),"Found",IF(ISNUMBER(MATCH(E116,'July 4'!$E$2:$E$300,0)),"Found",IF(ISNUMBER(MATCH(D116,'July 4'!$F$2:$F$300,0)),"Found","Not Found")))</f>
        <v>Not Found</v>
      </c>
      <c r="J116" s="33" t="str">
        <f>IF(ISNUMBER(MATCH(C116,'July 5'!$D$2:$D$300,0)),"Found",IF(ISNUMBER(MATCH(E116,'July 5'!$E$2:$E$300,0)),"Found",IF(ISNUMBER(MATCH(D116,'July 5'!$F$2:$F$300,0)),"Found","Not Found")))</f>
        <v>Not Found</v>
      </c>
      <c r="K116" s="33" t="str">
        <f>IF(ISNUMBER(MATCH(C116,'July 6'!$D$2:$D$300,0)),"Found",IF(ISNUMBER(MATCH(E116,'July 6'!$E$2:$E$300,0)),"Found",IF(ISNUMBER(MATCH(D116,'July 6'!$F$2:$F$300,0)),"Found","Not Found")))</f>
        <v>Not Found</v>
      </c>
      <c r="L116" s="33" t="str">
        <f>IF(ISNUMBER(MATCH(C116,'July 7'!$D$2:$D$300,0)),"Found",IF(ISNUMBER(MATCH(E116,'July 7'!$E$2:$E$300,0)),"Found",IF(ISNUMBER(MATCH(D116,'July 7'!$F$2:$F$300,0)),"Found","Not Found")))</f>
        <v>Not Found</v>
      </c>
      <c r="M116" s="33" t="str">
        <f>IF(ISNUMBER(MATCH(C116,'July 8'!$D$2:$D$300,0)),"Found",IF(ISNUMBER(MATCH(E116,'July 8'!$E$2:$E$300,0)),"Found",IF(ISNUMBER(MATCH(D116,'July 8'!$F$2:$F$300,0)),"Found","Not Found")))</f>
        <v>Not Found</v>
      </c>
      <c r="N116" s="33" t="str">
        <f>IF(ISNUMBER(MATCH(C116,'July 9'!$D$2:$D$300,0)),"Found",IF(ISNUMBER(MATCH(E116,'July 9'!$E$2:$E$300,0)),"Found",IF(ISNUMBER(MATCH(D116,'July 9'!$F$2:$F$300,0)),"Found","Not Found")))</f>
        <v>Not Found</v>
      </c>
      <c r="O116" s="33" t="str">
        <f>IF(ISNUMBER(MATCH(C116,'July 10'!$D$2:$D$300,0)),"Found",IF(ISNUMBER(MATCH(E116,'July 10'!$E$2:$E$300,0)),"Found",IF(ISNUMBER(MATCH(D116,'July 10'!$F$2:$F$300,0)),"Found","Not Found")))</f>
        <v>Not Found</v>
      </c>
      <c r="P116" s="33" t="str">
        <f>IF(ISNUMBER(MATCH(C116,'July 11'!$D$2:$D$300,0)),"Found",IF(ISNUMBER(MATCH(E116,'July 11'!$E$2:$E$300,0)),"Found",IF(ISNUMBER(MATCH(D116,'July 11'!$F$2:$F$300,0)),"Found","Not Found")))</f>
        <v>Not Found</v>
      </c>
      <c r="Q116" s="33" t="str">
        <f>IF(ISNUMBER(MATCH(C116,'July 12'!$D$2:$D$300,0)),"Found",IF(ISNUMBER(MATCH(E116,'July 12'!$E$2:$E$300,0)),"Found",IF(ISNUMBER(MATCH(D116,'July 12'!$F$2:$F$300,0)),"Found","Not Found")))</f>
        <v>Not Found</v>
      </c>
      <c r="R116" s="33" t="str">
        <f>IF(ISNUMBER(MATCH(C116,'July 13'!$D$2:$D$300,0)),"Found",IF(ISNUMBER(MATCH(E116,'July 13'!$E$2:$E$300,0)),"Found",IF(ISNUMBER(MATCH(D116,'July 13'!$F$2:$F$300,0)),"Found","Not Found")))</f>
        <v>Not Found</v>
      </c>
      <c r="S116" s="33" t="str">
        <f>IF(ISNUMBER(MATCH(C116,'July 14'!$D$2:$D$300,0)),"Found",IF(ISNUMBER(MATCH(E116,'July 14'!$E$2:$E$300,0)),"Found",IF(ISNUMBER(MATCH(D116,'July 14'!$F$2:$F$300,0)),"Found","Not Found")))</f>
        <v>Not Found</v>
      </c>
      <c r="T116" s="33" t="str">
        <f>IF(ISNUMBER(MATCH(C116,'July 15'!$D$2:$D$300,0)),"Found",IF(ISNUMBER(MATCH(E116,'July 15'!$E$2:$E$300,0)),"Found",IF(ISNUMBER(MATCH(D116,'July 15'!$F$2:$F$300,0)),"Found","Not Found")))</f>
        <v>Not Found</v>
      </c>
      <c r="U116" s="33" t="str">
        <f>IF(ISNUMBER(MATCH(C116,'July 16'!$D$2:$D$300,0)),"Found",IF(ISNUMBER(MATCH(E116,'July 16'!$E$2:$E$300,0)),"Found",IF(ISNUMBER(MATCH(D116,'July 16'!$F$2:$F$300,0)),"Found","Not Found")))</f>
        <v>Not Found</v>
      </c>
      <c r="V116" s="33" t="str">
        <f>IF(ISNUMBER(MATCH(C116,'July 17'!$D$2:$D$300,0)),"Found",IF(ISNUMBER(MATCH(E116,'July 17'!$E$2:$E$300,0)),"Found",IF(ISNUMBER(MATCH(D116,'July 17'!$F$2:$F$300,0)),"Found","Not Found")))</f>
        <v>Not Found</v>
      </c>
      <c r="W116" s="33" t="str">
        <f>IF(ISNUMBER(MATCH(C116,'July 18'!$D$2:$D$300,0)),"Found",IF(ISNUMBER(MATCH(E116,'July 18'!$E$2:$E$300,0)),"Found",IF(ISNUMBER(MATCH(D116,'July 18'!$F$2:$F$300,0)),"Found","Not Found")))</f>
        <v>Not Found</v>
      </c>
      <c r="X116" s="33" t="str">
        <f>IF(ISNUMBER(MATCH(C116,'July 19'!$D$2:$D$300,0)),"Found",IF(ISNUMBER(MATCH(E116,'July 19'!$E$2:$E$300,0)),"Found",IF(ISNUMBER(MATCH(D116,'July 19'!$F$2:$F$300,0)),"Found","Not Found")))</f>
        <v>Not Found</v>
      </c>
      <c r="Y116" s="33" t="str">
        <f>IF(ISNUMBER(MATCH(C116,'July 20'!$D$2:$D$300,0)),"Found",IF(ISNUMBER(MATCH(E116,'July 20'!$E$2:$E$300,0)),"Found",IF(ISNUMBER(MATCH(D116,'July 20'!$F$2:$F$300,0)),"Found","Not Found")))</f>
        <v>Not Found</v>
      </c>
      <c r="Z116" s="33" t="str">
        <f>IF(ISNUMBER(MATCH(C116,'July 21'!$D$2:$D$300,0)),"Found",IF(ISNUMBER(MATCH(E116,'July 21'!$E$2:$E$300,0)),"Found",IF(ISNUMBER(MATCH(D116,'July 21'!$F$2:$F$300,0)),"Found","Not Found")))</f>
        <v>Not Found</v>
      </c>
      <c r="AA116" s="33" t="str">
        <f>IF(ISNUMBER(MATCH(C116,'July 22'!$D$2:$D$300,0)),"Found",IF(ISNUMBER(MATCH(E116,'July 22'!$E$2:$E$300,0)),"Found",IF(ISNUMBER(MATCH(D116,'July 22'!$F$2:$F$300,0)),"Found","Not Found")))</f>
        <v>Not Found</v>
      </c>
      <c r="AB116" s="33" t="str">
        <f>IF(ISNUMBER(MATCH(C116,'July 23'!$D$2:$D$300,0)),"Found",IF(ISNUMBER(MATCH(E116,'July 23'!$E$2:$E$300,0)),"Found",IF(ISNUMBER(MATCH(D116,'July 23'!$F$2:$F$300,0)),"Found","Not Found")))</f>
        <v>Not Found</v>
      </c>
      <c r="AC116" s="33" t="str">
        <f>IF(ISNUMBER(MATCH(C116,'July 24'!$D$2:$D$300,0)),"Found",IF(ISNUMBER(MATCH(E116,'July 24'!$E$2:$E$300,0)),"Found",IF(ISNUMBER(MATCH(D116,'July 24'!$F$2:$F$300,0)),"Found","Not Found")))</f>
        <v>Not Found</v>
      </c>
      <c r="AD116" s="33" t="str">
        <f>IF(ISNUMBER(MATCH(C116,'July 25'!$D$2:$D$300,0)),"Found",IF(ISNUMBER(MATCH(E116,'July 25'!$E$2:$E$300,0)),"Found",IF(ISNUMBER(MATCH(D116,'July 25'!$F$2:$F$300,0)),"Found","Not Found")))</f>
        <v>Not Found</v>
      </c>
      <c r="AE116" s="33" t="str">
        <f>IF(ISNUMBER(MATCH(C116,'July 26'!$D$2:$D$300,0)),"Found",IF(ISNUMBER(MATCH(E116,'July 26'!$E$2:$E$300,0)),"Found",IF(ISNUMBER(MATCH(D116,'July 26'!$F$2:$F$300,0)),"Found","Not Found")))</f>
        <v>Not Found</v>
      </c>
      <c r="AF116" s="33" t="str">
        <f>IF(ISNUMBER(MATCH(C116,'July 27'!$D$2:$D$300,0)),"Found",IF(ISNUMBER(MATCH(E116,'July 27'!$E$2:$E$300,0)),"Found",IF(ISNUMBER(MATCH(D116,'July 27'!$F$2:$F$300,0)),"Found","Not Found")))</f>
        <v>Not Found</v>
      </c>
      <c r="AG116" s="33" t="str">
        <f>IF(ISNUMBER(MATCH(C116,'July 28'!$D$2:$D$300,0)),"Found",IF(ISNUMBER(MATCH(E116,'July 28'!$E$2:$E$300,0)),"Found",IF(ISNUMBER(MATCH(D116,'July 28'!$F$2:$F$300,0)),"Found","Not Found")))</f>
        <v>Not Found</v>
      </c>
      <c r="AH116" s="33" t="str">
        <f>IF(ISNUMBER(MATCH(C116,'July 29'!$D$2:$D$300,0)),"Found",IF(ISNUMBER(MATCH(E116,'July 29'!$E$2:$E$300,0)),"Found",IF(ISNUMBER(MATCH(D116,'July 29'!$F$2:$F$300,0)),"Found","Not Found")))</f>
        <v>Not Found</v>
      </c>
      <c r="AI116" s="71" t="str">
        <f>IF(ISNUMBER(MATCH(C116,'July 30'!$D$2:$D$300,0)),"Found",IF(ISNUMBER(MATCH(E116,'July 30'!$E$2:$E$300,0)),"Found",IF(ISNUMBER(MATCH(D116,'July 30'!$F$2:$F$300,0)),"Found","Not Found")))</f>
        <v>Not Found</v>
      </c>
      <c r="AJ116" s="33" t="str">
        <f>IF(ISNUMBER(MATCH(C116,'July 31'!$D$2:$D$300,0)),"Found",IF(ISNUMBER(MATCH(E116,'July 31'!$E$2:$E$300,0)),"Found",IF(ISNUMBER(MATCH(D116,'July 31'!$F$2:$F$300,0)),"Found","Not Found")))</f>
        <v>Not Found</v>
      </c>
      <c r="AK116" s="23">
        <f t="shared" si="1"/>
        <v>0</v>
      </c>
    </row>
    <row r="117" spans="1:37" x14ac:dyDescent="0.25">
      <c r="A117" s="33" t="s">
        <v>986</v>
      </c>
      <c r="B117" s="34" t="s">
        <v>987</v>
      </c>
      <c r="C117" s="29">
        <f>VLOOKUP(B117,'PKII Employee Details'!$A$2:$F$474,3,FALSE)</f>
        <v>7</v>
      </c>
      <c r="D117" s="35" t="str">
        <f>VLOOKUP(B117,'PKII Employee Details'!$A$2:$F$474,4,FALSE)</f>
        <v>Serillano</v>
      </c>
      <c r="E117" s="35" t="str">
        <f>VLOOKUP(B117,'PKII Employee Details'!$A$2:$F$474,5,FALSE)</f>
        <v>Alfredo</v>
      </c>
      <c r="F117" s="71" t="str">
        <f>IF(ISNUMBER(MATCH(C117,'July 1'!$D$2:$D$300,0)),"Found",IF(ISNUMBER(MATCH(E117,'July 1'!$E$2:$E$300,0)),"Found",IF(ISNUMBER(MATCH(D117,'July 1'!$F$2:$F$300,0)),"Found","Not Found")))</f>
        <v>Not Found</v>
      </c>
      <c r="G117" s="33" t="str">
        <f>IF(ISNUMBER(MATCH(C117,'July 2'!$D$2:$D$300,0)),"Found",IF(ISNUMBER(MATCH(E117,'July 2'!$E$2:$E$300,0)),"Found",IF(ISNUMBER(MATCH(D117,'July 2'!$F$2:$F$300,0)),"Found","Not Found")))</f>
        <v>Not Found</v>
      </c>
      <c r="H117" s="33" t="str">
        <f>IF(ISNUMBER(MATCH(C117,'July 3'!$D$2:$D$300,0)),"Found",IF(ISNUMBER(MATCH(E117,'July 3'!$E$2:$E$300,0)),"Found",IF(ISNUMBER(MATCH(D117,'July 3'!$F$2:$F$300,0)),"Found","Not Found")))</f>
        <v>Not Found</v>
      </c>
      <c r="I117" s="33" t="str">
        <f>IF(ISNUMBER(MATCH(C117,'July 4'!$D$2:$D$300,0)),"Found",IF(ISNUMBER(MATCH(E117,'July 4'!$E$2:$E$300,0)),"Found",IF(ISNUMBER(MATCH(D117,'July 4'!$F$2:$F$300,0)),"Found","Not Found")))</f>
        <v>Not Found</v>
      </c>
      <c r="J117" s="33" t="str">
        <f>IF(ISNUMBER(MATCH(C117,'July 5'!$D$2:$D$300,0)),"Found",IF(ISNUMBER(MATCH(E117,'July 5'!$E$2:$E$300,0)),"Found",IF(ISNUMBER(MATCH(D117,'July 5'!$F$2:$F$300,0)),"Found","Not Found")))</f>
        <v>Not Found</v>
      </c>
      <c r="K117" s="33" t="str">
        <f>IF(ISNUMBER(MATCH(C117,'July 6'!$D$2:$D$300,0)),"Found",IF(ISNUMBER(MATCH(E117,'July 6'!$E$2:$E$300,0)),"Found",IF(ISNUMBER(MATCH(D117,'July 6'!$F$2:$F$300,0)),"Found","Not Found")))</f>
        <v>Not Found</v>
      </c>
      <c r="L117" s="33" t="str">
        <f>IF(ISNUMBER(MATCH(C117,'July 7'!$D$2:$D$300,0)),"Found",IF(ISNUMBER(MATCH(E117,'July 7'!$E$2:$E$300,0)),"Found",IF(ISNUMBER(MATCH(D117,'July 7'!$F$2:$F$300,0)),"Found","Not Found")))</f>
        <v>Not Found</v>
      </c>
      <c r="M117" s="33" t="str">
        <f>IF(ISNUMBER(MATCH(C117,'July 8'!$D$2:$D$300,0)),"Found",IF(ISNUMBER(MATCH(E117,'July 8'!$E$2:$E$300,0)),"Found",IF(ISNUMBER(MATCH(D117,'July 8'!$F$2:$F$300,0)),"Found","Not Found")))</f>
        <v>Not Found</v>
      </c>
      <c r="N117" s="33" t="str">
        <f>IF(ISNUMBER(MATCH(C117,'July 9'!$D$2:$D$300,0)),"Found",IF(ISNUMBER(MATCH(E117,'July 9'!$E$2:$E$300,0)),"Found",IF(ISNUMBER(MATCH(D117,'July 9'!$F$2:$F$300,0)),"Found","Not Found")))</f>
        <v>Not Found</v>
      </c>
      <c r="O117" s="33" t="str">
        <f>IF(ISNUMBER(MATCH(C117,'July 10'!$D$2:$D$300,0)),"Found",IF(ISNUMBER(MATCH(E117,'July 10'!$E$2:$E$300,0)),"Found",IF(ISNUMBER(MATCH(D117,'July 10'!$F$2:$F$300,0)),"Found","Not Found")))</f>
        <v>Not Found</v>
      </c>
      <c r="P117" s="33" t="str">
        <f>IF(ISNUMBER(MATCH(C117,'July 11'!$D$2:$D$300,0)),"Found",IF(ISNUMBER(MATCH(E117,'July 11'!$E$2:$E$300,0)),"Found",IF(ISNUMBER(MATCH(D117,'July 11'!$F$2:$F$300,0)),"Found","Not Found")))</f>
        <v>Not Found</v>
      </c>
      <c r="Q117" s="33" t="str">
        <f>IF(ISNUMBER(MATCH(C117,'July 12'!$D$2:$D$300,0)),"Found",IF(ISNUMBER(MATCH(E117,'July 12'!$E$2:$E$300,0)),"Found",IF(ISNUMBER(MATCH(D117,'July 12'!$F$2:$F$300,0)),"Found","Not Found")))</f>
        <v>Not Found</v>
      </c>
      <c r="R117" s="33" t="str">
        <f>IF(ISNUMBER(MATCH(C117,'July 13'!$D$2:$D$300,0)),"Found",IF(ISNUMBER(MATCH(E117,'July 13'!$E$2:$E$300,0)),"Found",IF(ISNUMBER(MATCH(D117,'July 13'!$F$2:$F$300,0)),"Found","Not Found")))</f>
        <v>Not Found</v>
      </c>
      <c r="S117" s="33" t="str">
        <f>IF(ISNUMBER(MATCH(C117,'July 14'!$D$2:$D$300,0)),"Found",IF(ISNUMBER(MATCH(E117,'July 14'!$E$2:$E$300,0)),"Found",IF(ISNUMBER(MATCH(D117,'July 14'!$F$2:$F$300,0)),"Found","Not Found")))</f>
        <v>Not Found</v>
      </c>
      <c r="T117" s="33" t="str">
        <f>IF(ISNUMBER(MATCH(C117,'July 15'!$D$2:$D$300,0)),"Found",IF(ISNUMBER(MATCH(E117,'July 15'!$E$2:$E$300,0)),"Found",IF(ISNUMBER(MATCH(D117,'July 15'!$F$2:$F$300,0)),"Found","Not Found")))</f>
        <v>Not Found</v>
      </c>
      <c r="U117" s="33" t="str">
        <f>IF(ISNUMBER(MATCH(C117,'July 16'!$D$2:$D$300,0)),"Found",IF(ISNUMBER(MATCH(E117,'July 16'!$E$2:$E$300,0)),"Found",IF(ISNUMBER(MATCH(D117,'July 16'!$F$2:$F$300,0)),"Found","Not Found")))</f>
        <v>Not Found</v>
      </c>
      <c r="V117" s="33" t="str">
        <f>IF(ISNUMBER(MATCH(C117,'July 17'!$D$2:$D$300,0)),"Found",IF(ISNUMBER(MATCH(E117,'July 17'!$E$2:$E$300,0)),"Found",IF(ISNUMBER(MATCH(D117,'July 17'!$F$2:$F$300,0)),"Found","Not Found")))</f>
        <v>Not Found</v>
      </c>
      <c r="W117" s="33" t="str">
        <f>IF(ISNUMBER(MATCH(C117,'July 18'!$D$2:$D$300,0)),"Found",IF(ISNUMBER(MATCH(E117,'July 18'!$E$2:$E$300,0)),"Found",IF(ISNUMBER(MATCH(D117,'July 18'!$F$2:$F$300,0)),"Found","Not Found")))</f>
        <v>Not Found</v>
      </c>
      <c r="X117" s="33" t="str">
        <f>IF(ISNUMBER(MATCH(C117,'July 19'!$D$2:$D$300,0)),"Found",IF(ISNUMBER(MATCH(E117,'July 19'!$E$2:$E$300,0)),"Found",IF(ISNUMBER(MATCH(D117,'July 19'!$F$2:$F$300,0)),"Found","Not Found")))</f>
        <v>Not Found</v>
      </c>
      <c r="Y117" s="33" t="str">
        <f>IF(ISNUMBER(MATCH(C117,'July 20'!$D$2:$D$300,0)),"Found",IF(ISNUMBER(MATCH(E117,'July 20'!$E$2:$E$300,0)),"Found",IF(ISNUMBER(MATCH(D117,'July 20'!$F$2:$F$300,0)),"Found","Not Found")))</f>
        <v>Not Found</v>
      </c>
      <c r="Z117" s="33" t="str">
        <f>IF(ISNUMBER(MATCH(C117,'July 21'!$D$2:$D$300,0)),"Found",IF(ISNUMBER(MATCH(E117,'July 21'!$E$2:$E$300,0)),"Found",IF(ISNUMBER(MATCH(D117,'July 21'!$F$2:$F$300,0)),"Found","Not Found")))</f>
        <v>Not Found</v>
      </c>
      <c r="AA117" s="33" t="str">
        <f>IF(ISNUMBER(MATCH(C117,'July 22'!$D$2:$D$300,0)),"Found",IF(ISNUMBER(MATCH(E117,'July 22'!$E$2:$E$300,0)),"Found",IF(ISNUMBER(MATCH(D117,'July 22'!$F$2:$F$300,0)),"Found","Not Found")))</f>
        <v>Not Found</v>
      </c>
      <c r="AB117" s="33" t="str">
        <f>IF(ISNUMBER(MATCH(C117,'July 23'!$D$2:$D$300,0)),"Found",IF(ISNUMBER(MATCH(E117,'July 23'!$E$2:$E$300,0)),"Found",IF(ISNUMBER(MATCH(D117,'July 23'!$F$2:$F$300,0)),"Found","Not Found")))</f>
        <v>Not Found</v>
      </c>
      <c r="AC117" s="33" t="str">
        <f>IF(ISNUMBER(MATCH(C117,'July 24'!$D$2:$D$300,0)),"Found",IF(ISNUMBER(MATCH(E117,'July 24'!$E$2:$E$300,0)),"Found",IF(ISNUMBER(MATCH(D117,'July 24'!$F$2:$F$300,0)),"Found","Not Found")))</f>
        <v>Not Found</v>
      </c>
      <c r="AD117" s="33" t="str">
        <f>IF(ISNUMBER(MATCH(C117,'July 25'!$D$2:$D$300,0)),"Found",IF(ISNUMBER(MATCH(E117,'July 25'!$E$2:$E$300,0)),"Found",IF(ISNUMBER(MATCH(D117,'July 25'!$F$2:$F$300,0)),"Found","Not Found")))</f>
        <v>Not Found</v>
      </c>
      <c r="AE117" s="33" t="str">
        <f>IF(ISNUMBER(MATCH(C117,'July 26'!$D$2:$D$300,0)),"Found",IF(ISNUMBER(MATCH(E117,'July 26'!$E$2:$E$300,0)),"Found",IF(ISNUMBER(MATCH(D117,'July 26'!$F$2:$F$300,0)),"Found","Not Found")))</f>
        <v>Not Found</v>
      </c>
      <c r="AF117" s="33" t="str">
        <f>IF(ISNUMBER(MATCH(C117,'July 27'!$D$2:$D$300,0)),"Found",IF(ISNUMBER(MATCH(E117,'July 27'!$E$2:$E$300,0)),"Found",IF(ISNUMBER(MATCH(D117,'July 27'!$F$2:$F$300,0)),"Found","Not Found")))</f>
        <v>Not Found</v>
      </c>
      <c r="AG117" s="33" t="str">
        <f>IF(ISNUMBER(MATCH(C117,'July 28'!$D$2:$D$300,0)),"Found",IF(ISNUMBER(MATCH(E117,'July 28'!$E$2:$E$300,0)),"Found",IF(ISNUMBER(MATCH(D117,'July 28'!$F$2:$F$300,0)),"Found","Not Found")))</f>
        <v>Not Found</v>
      </c>
      <c r="AH117" s="33" t="str">
        <f>IF(ISNUMBER(MATCH(C117,'July 29'!$D$2:$D$300,0)),"Found",IF(ISNUMBER(MATCH(E117,'July 29'!$E$2:$E$300,0)),"Found",IF(ISNUMBER(MATCH(D117,'July 29'!$F$2:$F$300,0)),"Found","Not Found")))</f>
        <v>Not Found</v>
      </c>
      <c r="AI117" s="71" t="str">
        <f>IF(ISNUMBER(MATCH(C117,'July 30'!$D$2:$D$300,0)),"Found",IF(ISNUMBER(MATCH(E117,'July 30'!$E$2:$E$300,0)),"Found",IF(ISNUMBER(MATCH(D117,'July 30'!$F$2:$F$300,0)),"Found","Not Found")))</f>
        <v>Not Found</v>
      </c>
      <c r="AJ117" s="33" t="str">
        <f>IF(ISNUMBER(MATCH(C117,'July 31'!$D$2:$D$300,0)),"Found",IF(ISNUMBER(MATCH(E117,'July 31'!$E$2:$E$300,0)),"Found",IF(ISNUMBER(MATCH(D117,'July 31'!$F$2:$F$300,0)),"Found","Not Found")))</f>
        <v>Not Found</v>
      </c>
      <c r="AK117" s="23">
        <f t="shared" si="1"/>
        <v>0</v>
      </c>
    </row>
    <row r="118" spans="1:37" x14ac:dyDescent="0.25">
      <c r="A118" s="33" t="s">
        <v>988</v>
      </c>
      <c r="B118" s="34" t="s">
        <v>989</v>
      </c>
      <c r="C118" s="29">
        <f>VLOOKUP(B118,'PKII Employee Details'!$A$2:$F$474,3,FALSE)</f>
        <v>782</v>
      </c>
      <c r="D118" s="35" t="str">
        <f>VLOOKUP(B118,'PKII Employee Details'!$A$2:$F$474,4,FALSE)</f>
        <v>Atendido</v>
      </c>
      <c r="E118" s="35" t="str">
        <f>VLOOKUP(B118,'PKII Employee Details'!$A$2:$F$474,5,FALSE)</f>
        <v>Maricar</v>
      </c>
      <c r="F118" s="71" t="str">
        <f>IF(ISNUMBER(MATCH(C118,'July 1'!$D$2:$D$300,0)),"Found",IF(ISNUMBER(MATCH(E118,'July 1'!$E$2:$E$300,0)),"Found",IF(ISNUMBER(MATCH(D118,'July 1'!$F$2:$F$300,0)),"Found","Not Found")))</f>
        <v>Found</v>
      </c>
      <c r="G118" s="33" t="str">
        <f>IF(ISNUMBER(MATCH(C118,'July 2'!$D$2:$D$300,0)),"Found",IF(ISNUMBER(MATCH(E118,'July 2'!$E$2:$E$300,0)),"Found",IF(ISNUMBER(MATCH(D118,'July 2'!$F$2:$F$300,0)),"Found","Not Found")))</f>
        <v>Not Found</v>
      </c>
      <c r="H118" s="33" t="str">
        <f>IF(ISNUMBER(MATCH(C118,'July 3'!$D$2:$D$300,0)),"Found",IF(ISNUMBER(MATCH(E118,'July 3'!$E$2:$E$300,0)),"Found",IF(ISNUMBER(MATCH(D118,'July 3'!$F$2:$F$300,0)),"Found","Not Found")))</f>
        <v>Found</v>
      </c>
      <c r="I118" s="33" t="str">
        <f>IF(ISNUMBER(MATCH(C118,'July 4'!$D$2:$D$300,0)),"Found",IF(ISNUMBER(MATCH(E118,'July 4'!$E$2:$E$300,0)),"Found",IF(ISNUMBER(MATCH(D118,'July 4'!$F$2:$F$300,0)),"Found","Not Found")))</f>
        <v>Found</v>
      </c>
      <c r="J118" s="33" t="str">
        <f>IF(ISNUMBER(MATCH(C118,'July 5'!$D$2:$D$300,0)),"Found",IF(ISNUMBER(MATCH(E118,'July 5'!$E$2:$E$300,0)),"Found",IF(ISNUMBER(MATCH(D118,'July 5'!$F$2:$F$300,0)),"Found","Not Found")))</f>
        <v>Found</v>
      </c>
      <c r="K118" s="33" t="str">
        <f>IF(ISNUMBER(MATCH(C118,'July 6'!$D$2:$D$300,0)),"Found",IF(ISNUMBER(MATCH(E118,'July 6'!$E$2:$E$300,0)),"Found",IF(ISNUMBER(MATCH(D118,'July 6'!$F$2:$F$300,0)),"Found","Not Found")))</f>
        <v>Found</v>
      </c>
      <c r="L118" s="33" t="str">
        <f>IF(ISNUMBER(MATCH(C118,'July 7'!$D$2:$D$300,0)),"Found",IF(ISNUMBER(MATCH(E118,'July 7'!$E$2:$E$300,0)),"Found",IF(ISNUMBER(MATCH(D118,'July 7'!$F$2:$F$300,0)),"Found","Not Found")))</f>
        <v>Found</v>
      </c>
      <c r="M118" s="33" t="str">
        <f>IF(ISNUMBER(MATCH(C118,'July 8'!$D$2:$D$300,0)),"Found",IF(ISNUMBER(MATCH(E118,'July 8'!$E$2:$E$300,0)),"Found",IF(ISNUMBER(MATCH(D118,'July 8'!$F$2:$F$300,0)),"Found","Not Found")))</f>
        <v>Not Found</v>
      </c>
      <c r="N118" s="33" t="str">
        <f>IF(ISNUMBER(MATCH(C118,'July 9'!$D$2:$D$300,0)),"Found",IF(ISNUMBER(MATCH(E118,'July 9'!$E$2:$E$300,0)),"Found",IF(ISNUMBER(MATCH(D118,'July 9'!$F$2:$F$300,0)),"Found","Not Found")))</f>
        <v>Found</v>
      </c>
      <c r="O118" s="33" t="str">
        <f>IF(ISNUMBER(MATCH(C118,'July 10'!$D$2:$D$300,0)),"Found",IF(ISNUMBER(MATCH(E118,'July 10'!$E$2:$E$300,0)),"Found",IF(ISNUMBER(MATCH(D118,'July 10'!$F$2:$F$300,0)),"Found","Not Found")))</f>
        <v>Not Found</v>
      </c>
      <c r="P118" s="33" t="str">
        <f>IF(ISNUMBER(MATCH(C118,'July 11'!$D$2:$D$300,0)),"Found",IF(ISNUMBER(MATCH(E118,'July 11'!$E$2:$E$300,0)),"Found",IF(ISNUMBER(MATCH(D118,'July 11'!$F$2:$F$300,0)),"Found","Not Found")))</f>
        <v>Found</v>
      </c>
      <c r="Q118" s="33" t="str">
        <f>IF(ISNUMBER(MATCH(C118,'July 12'!$D$2:$D$300,0)),"Found",IF(ISNUMBER(MATCH(E118,'July 12'!$E$2:$E$300,0)),"Found",IF(ISNUMBER(MATCH(D118,'July 12'!$F$2:$F$300,0)),"Found","Not Found")))</f>
        <v>Found</v>
      </c>
      <c r="R118" s="33" t="str">
        <f>IF(ISNUMBER(MATCH(C118,'July 13'!$D$2:$D$300,0)),"Found",IF(ISNUMBER(MATCH(E118,'July 13'!$E$2:$E$300,0)),"Found",IF(ISNUMBER(MATCH(D118,'July 13'!$F$2:$F$300,0)),"Found","Not Found")))</f>
        <v>Not Found</v>
      </c>
      <c r="S118" s="33" t="str">
        <f>IF(ISNUMBER(MATCH(C118,'July 14'!$D$2:$D$300,0)),"Found",IF(ISNUMBER(MATCH(E118,'July 14'!$E$2:$E$300,0)),"Found",IF(ISNUMBER(MATCH(D118,'July 14'!$F$2:$F$300,0)),"Found","Not Found")))</f>
        <v>Found</v>
      </c>
      <c r="T118" s="33" t="str">
        <f>IF(ISNUMBER(MATCH(C118,'July 15'!$D$2:$D$300,0)),"Found",IF(ISNUMBER(MATCH(E118,'July 15'!$E$2:$E$300,0)),"Found",IF(ISNUMBER(MATCH(D118,'July 15'!$F$2:$F$300,0)),"Found","Not Found")))</f>
        <v>Found</v>
      </c>
      <c r="U118" s="33" t="str">
        <f>IF(ISNUMBER(MATCH(C118,'July 16'!$D$2:$D$300,0)),"Found",IF(ISNUMBER(MATCH(E118,'July 16'!$E$2:$E$300,0)),"Found",IF(ISNUMBER(MATCH(D118,'July 16'!$F$2:$F$300,0)),"Found","Not Found")))</f>
        <v>Found</v>
      </c>
      <c r="V118" s="33" t="str">
        <f>IF(ISNUMBER(MATCH(C118,'July 17'!$D$2:$D$300,0)),"Found",IF(ISNUMBER(MATCH(E118,'July 17'!$E$2:$E$300,0)),"Found",IF(ISNUMBER(MATCH(D118,'July 17'!$F$2:$F$300,0)),"Found","Not Found")))</f>
        <v>Found</v>
      </c>
      <c r="W118" s="33" t="str">
        <f>IF(ISNUMBER(MATCH(C118,'July 18'!$D$2:$D$300,0)),"Found",IF(ISNUMBER(MATCH(E118,'July 18'!$E$2:$E$300,0)),"Found",IF(ISNUMBER(MATCH(D118,'July 18'!$F$2:$F$300,0)),"Found","Not Found")))</f>
        <v>Not Found</v>
      </c>
      <c r="X118" s="33" t="str">
        <f>IF(ISNUMBER(MATCH(C118,'July 19'!$D$2:$D$300,0)),"Found",IF(ISNUMBER(MATCH(E118,'July 19'!$E$2:$E$300,0)),"Found",IF(ISNUMBER(MATCH(D118,'July 19'!$F$2:$F$300,0)),"Found","Not Found")))</f>
        <v>Found</v>
      </c>
      <c r="Y118" s="33" t="str">
        <f>IF(ISNUMBER(MATCH(C118,'July 20'!$D$2:$D$300,0)),"Found",IF(ISNUMBER(MATCH(E118,'July 20'!$E$2:$E$300,0)),"Found",IF(ISNUMBER(MATCH(D118,'July 20'!$F$2:$F$300,0)),"Found","Not Found")))</f>
        <v>Found</v>
      </c>
      <c r="Z118" s="33" t="str">
        <f>IF(ISNUMBER(MATCH(C118,'July 21'!$D$2:$D$300,0)),"Found",IF(ISNUMBER(MATCH(E118,'July 21'!$E$2:$E$300,0)),"Found",IF(ISNUMBER(MATCH(D118,'July 21'!$F$2:$F$300,0)),"Found","Not Found")))</f>
        <v>Found</v>
      </c>
      <c r="AA118" s="33" t="str">
        <f>IF(ISNUMBER(MATCH(C118,'July 22'!$D$2:$D$300,0)),"Found",IF(ISNUMBER(MATCH(E118,'July 22'!$E$2:$E$300,0)),"Found",IF(ISNUMBER(MATCH(D118,'July 22'!$F$2:$F$300,0)),"Found","Not Found")))</f>
        <v>Not Found</v>
      </c>
      <c r="AB118" s="33" t="str">
        <f>IF(ISNUMBER(MATCH(C118,'July 23'!$D$2:$D$300,0)),"Found",IF(ISNUMBER(MATCH(E118,'July 23'!$E$2:$E$300,0)),"Found",IF(ISNUMBER(MATCH(D118,'July 23'!$F$2:$F$300,0)),"Found","Not Found")))</f>
        <v>Found</v>
      </c>
      <c r="AC118" s="33" t="str">
        <f>IF(ISNUMBER(MATCH(C118,'July 24'!$D$2:$D$300,0)),"Found",IF(ISNUMBER(MATCH(E118,'July 24'!$E$2:$E$300,0)),"Found",IF(ISNUMBER(MATCH(D118,'July 24'!$F$2:$F$300,0)),"Found","Not Found")))</f>
        <v>Found</v>
      </c>
      <c r="AD118" s="33" t="str">
        <f>IF(ISNUMBER(MATCH(C118,'July 25'!$D$2:$D$300,0)),"Found",IF(ISNUMBER(MATCH(E118,'July 25'!$E$2:$E$300,0)),"Found",IF(ISNUMBER(MATCH(D118,'July 25'!$F$2:$F$300,0)),"Found","Not Found")))</f>
        <v>Not Found</v>
      </c>
      <c r="AE118" s="33" t="str">
        <f>IF(ISNUMBER(MATCH(C118,'July 26'!$D$2:$D$300,0)),"Found",IF(ISNUMBER(MATCH(E118,'July 26'!$E$2:$E$300,0)),"Found",IF(ISNUMBER(MATCH(D118,'July 26'!$F$2:$F$300,0)),"Found","Not Found")))</f>
        <v>Found</v>
      </c>
      <c r="AF118" s="33" t="str">
        <f>IF(ISNUMBER(MATCH(C118,'July 27'!$D$2:$D$300,0)),"Found",IF(ISNUMBER(MATCH(E118,'July 27'!$E$2:$E$300,0)),"Found",IF(ISNUMBER(MATCH(D118,'July 27'!$F$2:$F$300,0)),"Found","Not Found")))</f>
        <v>Found</v>
      </c>
      <c r="AG118" s="33" t="str">
        <f>IF(ISNUMBER(MATCH(C118,'July 28'!$D$2:$D$300,0)),"Found",IF(ISNUMBER(MATCH(E118,'July 28'!$E$2:$E$300,0)),"Found",IF(ISNUMBER(MATCH(D118,'July 28'!$F$2:$F$300,0)),"Found","Not Found")))</f>
        <v>Not Found</v>
      </c>
      <c r="AH118" s="33" t="str">
        <f>IF(ISNUMBER(MATCH(C118,'July 29'!$D$2:$D$300,0)),"Found",IF(ISNUMBER(MATCH(E118,'July 29'!$E$2:$E$300,0)),"Found",IF(ISNUMBER(MATCH(D118,'July 29'!$F$2:$F$300,0)),"Found","Not Found")))</f>
        <v>Found</v>
      </c>
      <c r="AI118" s="71" t="str">
        <f>IF(ISNUMBER(MATCH(C118,'July 30'!$D$2:$D$300,0)),"Found",IF(ISNUMBER(MATCH(E118,'July 30'!$E$2:$E$300,0)),"Found",IF(ISNUMBER(MATCH(D118,'July 30'!$F$2:$F$300,0)),"Found","Not Found")))</f>
        <v>Found</v>
      </c>
      <c r="AJ118" s="33" t="str">
        <f>IF(ISNUMBER(MATCH(C118,'July 31'!$D$2:$D$300,0)),"Found",IF(ISNUMBER(MATCH(E118,'July 31'!$E$2:$E$300,0)),"Found",IF(ISNUMBER(MATCH(D118,'July 31'!$F$2:$F$300,0)),"Found","Not Found")))</f>
        <v>Not Found</v>
      </c>
      <c r="AK118" s="23">
        <f t="shared" si="1"/>
        <v>22</v>
      </c>
    </row>
    <row r="119" spans="1:37" x14ac:dyDescent="0.25">
      <c r="A119" s="33" t="s">
        <v>990</v>
      </c>
      <c r="B119" s="34" t="s">
        <v>991</v>
      </c>
      <c r="C119" s="29">
        <v>670</v>
      </c>
      <c r="D119" s="35" t="s">
        <v>992</v>
      </c>
      <c r="E119" s="35" t="s">
        <v>993</v>
      </c>
      <c r="F119" s="71" t="str">
        <f>IF(ISNUMBER(MATCH(C119,'July 1'!$D$2:$D$300,0)),"Found",IF(ISNUMBER(MATCH(E119,'July 1'!$E$2:$E$300,0)),"Found",IF(ISNUMBER(MATCH(D119,'July 1'!$F$2:$F$300,0)),"Found","Not Found")))</f>
        <v>Not Found</v>
      </c>
      <c r="G119" s="33" t="str">
        <f>IF(ISNUMBER(MATCH(C119,'July 2'!$D$2:$D$300,0)),"Found",IF(ISNUMBER(MATCH(E119,'July 2'!$E$2:$E$300,0)),"Found",IF(ISNUMBER(MATCH(D119,'July 2'!$F$2:$F$300,0)),"Found","Not Found")))</f>
        <v>Not Found</v>
      </c>
      <c r="H119" s="33" t="str">
        <f>IF(ISNUMBER(MATCH(C119,'July 3'!$D$2:$D$300,0)),"Found",IF(ISNUMBER(MATCH(E119,'July 3'!$E$2:$E$300,0)),"Found",IF(ISNUMBER(MATCH(D119,'July 3'!$F$2:$F$300,0)),"Found","Not Found")))</f>
        <v>Not Found</v>
      </c>
      <c r="I119" s="33" t="str">
        <f>IF(ISNUMBER(MATCH(C119,'July 4'!$D$2:$D$300,0)),"Found",IF(ISNUMBER(MATCH(E119,'July 4'!$E$2:$E$300,0)),"Found",IF(ISNUMBER(MATCH(D119,'July 4'!$F$2:$F$300,0)),"Found","Not Found")))</f>
        <v>Not Found</v>
      </c>
      <c r="J119" s="33" t="str">
        <f>IF(ISNUMBER(MATCH(C119,'July 5'!$D$2:$D$300,0)),"Found",IF(ISNUMBER(MATCH(E119,'July 5'!$E$2:$E$300,0)),"Found",IF(ISNUMBER(MATCH(D119,'July 5'!$F$2:$F$300,0)),"Found","Not Found")))</f>
        <v>Not Found</v>
      </c>
      <c r="K119" s="33" t="str">
        <f>IF(ISNUMBER(MATCH(C119,'July 6'!$D$2:$D$300,0)),"Found",IF(ISNUMBER(MATCH(E119,'July 6'!$E$2:$E$300,0)),"Found",IF(ISNUMBER(MATCH(D119,'July 6'!$F$2:$F$300,0)),"Found","Not Found")))</f>
        <v>Not Found</v>
      </c>
      <c r="L119" s="33" t="str">
        <f>IF(ISNUMBER(MATCH(C119,'July 7'!$D$2:$D$300,0)),"Found",IF(ISNUMBER(MATCH(E119,'July 7'!$E$2:$E$300,0)),"Found",IF(ISNUMBER(MATCH(D119,'July 7'!$F$2:$F$300,0)),"Found","Not Found")))</f>
        <v>Not Found</v>
      </c>
      <c r="M119" s="33" t="str">
        <f>IF(ISNUMBER(MATCH(C119,'July 8'!$D$2:$D$300,0)),"Found",IF(ISNUMBER(MATCH(E119,'July 8'!$E$2:$E$300,0)),"Found",IF(ISNUMBER(MATCH(D119,'July 8'!$F$2:$F$300,0)),"Found","Not Found")))</f>
        <v>Not Found</v>
      </c>
      <c r="N119" s="33" t="str">
        <f>IF(ISNUMBER(MATCH(C119,'July 9'!$D$2:$D$300,0)),"Found",IF(ISNUMBER(MATCH(E119,'July 9'!$E$2:$E$300,0)),"Found",IF(ISNUMBER(MATCH(D119,'July 9'!$F$2:$F$300,0)),"Found","Not Found")))</f>
        <v>Not Found</v>
      </c>
      <c r="O119" s="33" t="str">
        <f>IF(ISNUMBER(MATCH(C119,'July 10'!$D$2:$D$300,0)),"Found",IF(ISNUMBER(MATCH(E119,'July 10'!$E$2:$E$300,0)),"Found",IF(ISNUMBER(MATCH(D119,'July 10'!$F$2:$F$300,0)),"Found","Not Found")))</f>
        <v>Not Found</v>
      </c>
      <c r="P119" s="33" t="str">
        <f>IF(ISNUMBER(MATCH(C119,'July 11'!$D$2:$D$300,0)),"Found",IF(ISNUMBER(MATCH(E119,'July 11'!$E$2:$E$300,0)),"Found",IF(ISNUMBER(MATCH(D119,'July 11'!$F$2:$F$300,0)),"Found","Not Found")))</f>
        <v>Not Found</v>
      </c>
      <c r="Q119" s="33" t="str">
        <f>IF(ISNUMBER(MATCH(C119,'July 12'!$D$2:$D$300,0)),"Found",IF(ISNUMBER(MATCH(E119,'July 12'!$E$2:$E$300,0)),"Found",IF(ISNUMBER(MATCH(D119,'July 12'!$F$2:$F$300,0)),"Found","Not Found")))</f>
        <v>Not Found</v>
      </c>
      <c r="R119" s="33" t="str">
        <f>IF(ISNUMBER(MATCH(C119,'July 13'!$D$2:$D$300,0)),"Found",IF(ISNUMBER(MATCH(E119,'July 13'!$E$2:$E$300,0)),"Found",IF(ISNUMBER(MATCH(D119,'July 13'!$F$2:$F$300,0)),"Found","Not Found")))</f>
        <v>Not Found</v>
      </c>
      <c r="S119" s="33" t="str">
        <f>IF(ISNUMBER(MATCH(C119,'July 14'!$D$2:$D$300,0)),"Found",IF(ISNUMBER(MATCH(E119,'July 14'!$E$2:$E$300,0)),"Found",IF(ISNUMBER(MATCH(D119,'July 14'!$F$2:$F$300,0)),"Found","Not Found")))</f>
        <v>Not Found</v>
      </c>
      <c r="T119" s="33" t="str">
        <f>IF(ISNUMBER(MATCH(C119,'July 15'!$D$2:$D$300,0)),"Found",IF(ISNUMBER(MATCH(E119,'July 15'!$E$2:$E$300,0)),"Found",IF(ISNUMBER(MATCH(D119,'July 15'!$F$2:$F$300,0)),"Found","Not Found")))</f>
        <v>Not Found</v>
      </c>
      <c r="U119" s="33" t="str">
        <f>IF(ISNUMBER(MATCH(C119,'July 16'!$D$2:$D$300,0)),"Found",IF(ISNUMBER(MATCH(E119,'July 16'!$E$2:$E$300,0)),"Found",IF(ISNUMBER(MATCH(D119,'July 16'!$F$2:$F$300,0)),"Found","Not Found")))</f>
        <v>Not Found</v>
      </c>
      <c r="V119" s="33" t="str">
        <f>IF(ISNUMBER(MATCH(C119,'July 17'!$D$2:$D$300,0)),"Found",IF(ISNUMBER(MATCH(E119,'July 17'!$E$2:$E$300,0)),"Found",IF(ISNUMBER(MATCH(D119,'July 17'!$F$2:$F$300,0)),"Found","Not Found")))</f>
        <v>Not Found</v>
      </c>
      <c r="W119" s="33" t="str">
        <f>IF(ISNUMBER(MATCH(C119,'July 18'!$D$2:$D$300,0)),"Found",IF(ISNUMBER(MATCH(E119,'July 18'!$E$2:$E$300,0)),"Found",IF(ISNUMBER(MATCH(D119,'July 18'!$F$2:$F$300,0)),"Found","Not Found")))</f>
        <v>Not Found</v>
      </c>
      <c r="X119" s="33" t="str">
        <f>IF(ISNUMBER(MATCH(C119,'July 19'!$D$2:$D$300,0)),"Found",IF(ISNUMBER(MATCH(E119,'July 19'!$E$2:$E$300,0)),"Found",IF(ISNUMBER(MATCH(D119,'July 19'!$F$2:$F$300,0)),"Found","Not Found")))</f>
        <v>Not Found</v>
      </c>
      <c r="Y119" s="33" t="str">
        <f>IF(ISNUMBER(MATCH(C119,'July 20'!$D$2:$D$300,0)),"Found",IF(ISNUMBER(MATCH(E119,'July 20'!$E$2:$E$300,0)),"Found",IF(ISNUMBER(MATCH(D119,'July 20'!$F$2:$F$300,0)),"Found","Not Found")))</f>
        <v>Not Found</v>
      </c>
      <c r="Z119" s="33" t="str">
        <f>IF(ISNUMBER(MATCH(C119,'July 21'!$D$2:$D$300,0)),"Found",IF(ISNUMBER(MATCH(E119,'July 21'!$E$2:$E$300,0)),"Found",IF(ISNUMBER(MATCH(D119,'July 21'!$F$2:$F$300,0)),"Found","Not Found")))</f>
        <v>Not Found</v>
      </c>
      <c r="AA119" s="33" t="str">
        <f>IF(ISNUMBER(MATCH(C119,'July 22'!$D$2:$D$300,0)),"Found",IF(ISNUMBER(MATCH(E119,'July 22'!$E$2:$E$300,0)),"Found",IF(ISNUMBER(MATCH(D119,'July 22'!$F$2:$F$300,0)),"Found","Not Found")))</f>
        <v>Not Found</v>
      </c>
      <c r="AB119" s="33" t="str">
        <f>IF(ISNUMBER(MATCH(C119,'July 23'!$D$2:$D$300,0)),"Found",IF(ISNUMBER(MATCH(E119,'July 23'!$E$2:$E$300,0)),"Found",IF(ISNUMBER(MATCH(D119,'July 23'!$F$2:$F$300,0)),"Found","Not Found")))</f>
        <v>Not Found</v>
      </c>
      <c r="AC119" s="33" t="str">
        <f>IF(ISNUMBER(MATCH(C119,'July 24'!$D$2:$D$300,0)),"Found",IF(ISNUMBER(MATCH(E119,'July 24'!$E$2:$E$300,0)),"Found",IF(ISNUMBER(MATCH(D119,'July 24'!$F$2:$F$300,0)),"Found","Not Found")))</f>
        <v>Not Found</v>
      </c>
      <c r="AD119" s="33" t="str">
        <f>IF(ISNUMBER(MATCH(C119,'July 25'!$D$2:$D$300,0)),"Found",IF(ISNUMBER(MATCH(E119,'July 25'!$E$2:$E$300,0)),"Found",IF(ISNUMBER(MATCH(D119,'July 25'!$F$2:$F$300,0)),"Found","Not Found")))</f>
        <v>Not Found</v>
      </c>
      <c r="AE119" s="33" t="str">
        <f>IF(ISNUMBER(MATCH(C119,'July 26'!$D$2:$D$300,0)),"Found",IF(ISNUMBER(MATCH(E119,'July 26'!$E$2:$E$300,0)),"Found",IF(ISNUMBER(MATCH(D119,'July 26'!$F$2:$F$300,0)),"Found","Not Found")))</f>
        <v>Not Found</v>
      </c>
      <c r="AF119" s="33" t="str">
        <f>IF(ISNUMBER(MATCH(C119,'July 27'!$D$2:$D$300,0)),"Found",IF(ISNUMBER(MATCH(E119,'July 27'!$E$2:$E$300,0)),"Found",IF(ISNUMBER(MATCH(D119,'July 27'!$F$2:$F$300,0)),"Found","Not Found")))</f>
        <v>Not Found</v>
      </c>
      <c r="AG119" s="33" t="str">
        <f>IF(ISNUMBER(MATCH(C119,'July 28'!$D$2:$D$300,0)),"Found",IF(ISNUMBER(MATCH(E119,'July 28'!$E$2:$E$300,0)),"Found",IF(ISNUMBER(MATCH(D119,'July 28'!$F$2:$F$300,0)),"Found","Not Found")))</f>
        <v>Not Found</v>
      </c>
      <c r="AH119" s="33" t="str">
        <f>IF(ISNUMBER(MATCH(C119,'July 29'!$D$2:$D$300,0)),"Found",IF(ISNUMBER(MATCH(E119,'July 29'!$E$2:$E$300,0)),"Found",IF(ISNUMBER(MATCH(D119,'July 29'!$F$2:$F$300,0)),"Found","Not Found")))</f>
        <v>Not Found</v>
      </c>
      <c r="AI119" s="71" t="str">
        <f>IF(ISNUMBER(MATCH(C119,'July 30'!$D$2:$D$300,0)),"Found",IF(ISNUMBER(MATCH(E119,'July 30'!$E$2:$E$300,0)),"Found",IF(ISNUMBER(MATCH(D119,'July 30'!$F$2:$F$300,0)),"Found","Not Found")))</f>
        <v>Not Found</v>
      </c>
      <c r="AJ119" s="33" t="str">
        <f>IF(ISNUMBER(MATCH(C119,'July 31'!$D$2:$D$300,0)),"Found",IF(ISNUMBER(MATCH(E119,'July 31'!$E$2:$E$300,0)),"Found",IF(ISNUMBER(MATCH(D119,'July 31'!$F$2:$F$300,0)),"Found","Not Found")))</f>
        <v>Not Found</v>
      </c>
      <c r="AK119" s="23">
        <f t="shared" si="1"/>
        <v>0</v>
      </c>
    </row>
    <row r="120" spans="1:37" x14ac:dyDescent="0.25">
      <c r="A120" s="33" t="s">
        <v>994</v>
      </c>
      <c r="B120" s="34" t="s">
        <v>995</v>
      </c>
      <c r="C120" s="29">
        <v>508</v>
      </c>
      <c r="D120" s="35" t="s">
        <v>996</v>
      </c>
      <c r="E120" s="35" t="s">
        <v>997</v>
      </c>
      <c r="F120" s="71" t="str">
        <f>IF(ISNUMBER(MATCH(C120,'July 1'!$D$2:$D$300,0)),"Found",IF(ISNUMBER(MATCH(E120,'July 1'!$E$2:$E$300,0)),"Found",IF(ISNUMBER(MATCH(D120,'July 1'!$F$2:$F$300,0)),"Found","Not Found")))</f>
        <v>Found</v>
      </c>
      <c r="G120" s="33" t="str">
        <f>IF(ISNUMBER(MATCH(C120,'July 2'!$D$2:$D$300,0)),"Found",IF(ISNUMBER(MATCH(E120,'July 2'!$E$2:$E$300,0)),"Found",IF(ISNUMBER(MATCH(D120,'July 2'!$F$2:$F$300,0)),"Found","Not Found")))</f>
        <v>Found</v>
      </c>
      <c r="H120" s="33" t="str">
        <f>IF(ISNUMBER(MATCH(C120,'July 3'!$D$2:$D$300,0)),"Found",IF(ISNUMBER(MATCH(E120,'July 3'!$E$2:$E$300,0)),"Found",IF(ISNUMBER(MATCH(D120,'July 3'!$F$2:$F$300,0)),"Found","Not Found")))</f>
        <v>Found</v>
      </c>
      <c r="I120" s="33" t="str">
        <f>IF(ISNUMBER(MATCH(C120,'July 4'!$D$2:$D$300,0)),"Found",IF(ISNUMBER(MATCH(E120,'July 4'!$E$2:$E$300,0)),"Found",IF(ISNUMBER(MATCH(D120,'July 4'!$F$2:$F$300,0)),"Found","Not Found")))</f>
        <v>Found</v>
      </c>
      <c r="J120" s="33" t="str">
        <f>IF(ISNUMBER(MATCH(C120,'July 5'!$D$2:$D$300,0)),"Found",IF(ISNUMBER(MATCH(E120,'July 5'!$E$2:$E$300,0)),"Found",IF(ISNUMBER(MATCH(D120,'July 5'!$F$2:$F$300,0)),"Found","Not Found")))</f>
        <v>Found</v>
      </c>
      <c r="K120" s="33" t="str">
        <f>IF(ISNUMBER(MATCH(C120,'July 6'!$D$2:$D$300,0)),"Found",IF(ISNUMBER(MATCH(E120,'July 6'!$E$2:$E$300,0)),"Found",IF(ISNUMBER(MATCH(D120,'July 6'!$F$2:$F$300,0)),"Found","Not Found")))</f>
        <v>Found</v>
      </c>
      <c r="L120" s="33" t="str">
        <f>IF(ISNUMBER(MATCH(C120,'July 7'!$D$2:$D$300,0)),"Found",IF(ISNUMBER(MATCH(E120,'July 7'!$E$2:$E$300,0)),"Found",IF(ISNUMBER(MATCH(D120,'July 7'!$F$2:$F$300,0)),"Found","Not Found")))</f>
        <v>Found</v>
      </c>
      <c r="M120" s="33" t="str">
        <f>IF(ISNUMBER(MATCH(C120,'July 8'!$D$2:$D$300,0)),"Found",IF(ISNUMBER(MATCH(E120,'July 8'!$E$2:$E$300,0)),"Found",IF(ISNUMBER(MATCH(D120,'July 8'!$F$2:$F$300,0)),"Found","Not Found")))</f>
        <v>Found</v>
      </c>
      <c r="N120" s="33" t="str">
        <f>IF(ISNUMBER(MATCH(C120,'July 9'!$D$2:$D$300,0)),"Found",IF(ISNUMBER(MATCH(E120,'July 9'!$E$2:$E$300,0)),"Found",IF(ISNUMBER(MATCH(D120,'July 9'!$F$2:$F$300,0)),"Found","Not Found")))</f>
        <v>Found</v>
      </c>
      <c r="O120" s="33" t="str">
        <f>IF(ISNUMBER(MATCH(C120,'July 10'!$D$2:$D$300,0)),"Found",IF(ISNUMBER(MATCH(E120,'July 10'!$E$2:$E$300,0)),"Found",IF(ISNUMBER(MATCH(D120,'July 10'!$F$2:$F$300,0)),"Found","Not Found")))</f>
        <v>Found</v>
      </c>
      <c r="P120" s="33" t="str">
        <f>IF(ISNUMBER(MATCH(C120,'July 11'!$D$2:$D$300,0)),"Found",IF(ISNUMBER(MATCH(E120,'July 11'!$E$2:$E$300,0)),"Found",IF(ISNUMBER(MATCH(D120,'July 11'!$F$2:$F$300,0)),"Found","Not Found")))</f>
        <v>Found</v>
      </c>
      <c r="Q120" s="33" t="str">
        <f>IF(ISNUMBER(MATCH(C120,'July 12'!$D$2:$D$300,0)),"Found",IF(ISNUMBER(MATCH(E120,'July 12'!$E$2:$E$300,0)),"Found",IF(ISNUMBER(MATCH(D120,'July 12'!$F$2:$F$300,0)),"Found","Not Found")))</f>
        <v>Found</v>
      </c>
      <c r="R120" s="33" t="str">
        <f>IF(ISNUMBER(MATCH(C120,'July 13'!$D$2:$D$300,0)),"Found",IF(ISNUMBER(MATCH(E120,'July 13'!$E$2:$E$300,0)),"Found",IF(ISNUMBER(MATCH(D120,'July 13'!$F$2:$F$300,0)),"Found","Not Found")))</f>
        <v>Found</v>
      </c>
      <c r="S120" s="33" t="str">
        <f>IF(ISNUMBER(MATCH(C120,'July 14'!$D$2:$D$300,0)),"Found",IF(ISNUMBER(MATCH(E120,'July 14'!$E$2:$E$300,0)),"Found",IF(ISNUMBER(MATCH(D120,'July 14'!$F$2:$F$300,0)),"Found","Not Found")))</f>
        <v>Found</v>
      </c>
      <c r="T120" s="33" t="str">
        <f>IF(ISNUMBER(MATCH(C120,'July 15'!$D$2:$D$300,0)),"Found",IF(ISNUMBER(MATCH(E120,'July 15'!$E$2:$E$300,0)),"Found",IF(ISNUMBER(MATCH(D120,'July 15'!$F$2:$F$300,0)),"Found","Not Found")))</f>
        <v>Found</v>
      </c>
      <c r="U120" s="33" t="str">
        <f>IF(ISNUMBER(MATCH(C120,'July 16'!$D$2:$D$300,0)),"Found",IF(ISNUMBER(MATCH(E120,'July 16'!$E$2:$E$300,0)),"Found",IF(ISNUMBER(MATCH(D120,'July 16'!$F$2:$F$300,0)),"Found","Not Found")))</f>
        <v>Found</v>
      </c>
      <c r="V120" s="33" t="str">
        <f>IF(ISNUMBER(MATCH(C120,'July 17'!$D$2:$D$300,0)),"Found",IF(ISNUMBER(MATCH(E120,'July 17'!$E$2:$E$300,0)),"Found",IF(ISNUMBER(MATCH(D120,'July 17'!$F$2:$F$300,0)),"Found","Not Found")))</f>
        <v>Found</v>
      </c>
      <c r="W120" s="33" t="str">
        <f>IF(ISNUMBER(MATCH(C120,'July 18'!$D$2:$D$300,0)),"Found",IF(ISNUMBER(MATCH(E120,'July 18'!$E$2:$E$300,0)),"Found",IF(ISNUMBER(MATCH(D120,'July 18'!$F$2:$F$300,0)),"Found","Not Found")))</f>
        <v>Found</v>
      </c>
      <c r="X120" s="33" t="str">
        <f>IF(ISNUMBER(MATCH(C120,'July 19'!$D$2:$D$300,0)),"Found",IF(ISNUMBER(MATCH(E120,'July 19'!$E$2:$E$300,0)),"Found",IF(ISNUMBER(MATCH(D120,'July 19'!$F$2:$F$300,0)),"Found","Not Found")))</f>
        <v>Found</v>
      </c>
      <c r="Y120" s="33" t="str">
        <f>IF(ISNUMBER(MATCH(C120,'July 20'!$D$2:$D$300,0)),"Found",IF(ISNUMBER(MATCH(E120,'July 20'!$E$2:$E$300,0)),"Found",IF(ISNUMBER(MATCH(D120,'July 20'!$F$2:$F$300,0)),"Found","Not Found")))</f>
        <v>Found</v>
      </c>
      <c r="Z120" s="33" t="str">
        <f>IF(ISNUMBER(MATCH(C120,'July 21'!$D$2:$D$300,0)),"Found",IF(ISNUMBER(MATCH(E120,'July 21'!$E$2:$E$300,0)),"Found",IF(ISNUMBER(MATCH(D120,'July 21'!$F$2:$F$300,0)),"Found","Not Found")))</f>
        <v>Found</v>
      </c>
      <c r="AA120" s="33" t="str">
        <f>IF(ISNUMBER(MATCH(C120,'July 22'!$D$2:$D$300,0)),"Found",IF(ISNUMBER(MATCH(E120,'July 22'!$E$2:$E$300,0)),"Found",IF(ISNUMBER(MATCH(D120,'July 22'!$F$2:$F$300,0)),"Found","Not Found")))</f>
        <v>Found</v>
      </c>
      <c r="AB120" s="33" t="str">
        <f>IF(ISNUMBER(MATCH(C120,'July 23'!$D$2:$D$300,0)),"Found",IF(ISNUMBER(MATCH(E120,'July 23'!$E$2:$E$300,0)),"Found",IF(ISNUMBER(MATCH(D120,'July 23'!$F$2:$F$300,0)),"Found","Not Found")))</f>
        <v>Found</v>
      </c>
      <c r="AC120" s="33" t="str">
        <f>IF(ISNUMBER(MATCH(C120,'July 24'!$D$2:$D$300,0)),"Found",IF(ISNUMBER(MATCH(E120,'July 24'!$E$2:$E$300,0)),"Found",IF(ISNUMBER(MATCH(D120,'July 24'!$F$2:$F$300,0)),"Found","Not Found")))</f>
        <v>Found</v>
      </c>
      <c r="AD120" s="33" t="str">
        <f>IF(ISNUMBER(MATCH(C120,'July 25'!$D$2:$D$300,0)),"Found",IF(ISNUMBER(MATCH(E120,'July 25'!$E$2:$E$300,0)),"Found",IF(ISNUMBER(MATCH(D120,'July 25'!$F$2:$F$300,0)),"Found","Not Found")))</f>
        <v>Found</v>
      </c>
      <c r="AE120" s="33" t="str">
        <f>IF(ISNUMBER(MATCH(C120,'July 26'!$D$2:$D$300,0)),"Found",IF(ISNUMBER(MATCH(E120,'July 26'!$E$2:$E$300,0)),"Found",IF(ISNUMBER(MATCH(D120,'July 26'!$F$2:$F$300,0)),"Found","Not Found")))</f>
        <v>Found</v>
      </c>
      <c r="AF120" s="33" t="str">
        <f>IF(ISNUMBER(MATCH(C120,'July 27'!$D$2:$D$300,0)),"Found",IF(ISNUMBER(MATCH(E120,'July 27'!$E$2:$E$300,0)),"Found",IF(ISNUMBER(MATCH(D120,'July 27'!$F$2:$F$300,0)),"Found","Not Found")))</f>
        <v>Found</v>
      </c>
      <c r="AG120" s="33" t="str">
        <f>IF(ISNUMBER(MATCH(C120,'July 28'!$D$2:$D$300,0)),"Found",IF(ISNUMBER(MATCH(E120,'July 28'!$E$2:$E$300,0)),"Found",IF(ISNUMBER(MATCH(D120,'July 28'!$F$2:$F$300,0)),"Found","Not Found")))</f>
        <v>Found</v>
      </c>
      <c r="AH120" s="33" t="str">
        <f>IF(ISNUMBER(MATCH(C120,'July 29'!$D$2:$D$300,0)),"Found",IF(ISNUMBER(MATCH(E120,'July 29'!$E$2:$E$300,0)),"Found",IF(ISNUMBER(MATCH(D120,'July 29'!$F$2:$F$300,0)),"Found","Not Found")))</f>
        <v>Found</v>
      </c>
      <c r="AI120" s="71" t="str">
        <f>IF(ISNUMBER(MATCH(C120,'July 30'!$D$2:$D$300,0)),"Found",IF(ISNUMBER(MATCH(E120,'July 30'!$E$2:$E$300,0)),"Found",IF(ISNUMBER(MATCH(D120,'July 30'!$F$2:$F$300,0)),"Found","Not Found")))</f>
        <v>Found</v>
      </c>
      <c r="AJ120" s="33" t="str">
        <f>IF(ISNUMBER(MATCH(C120,'July 31'!$D$2:$D$300,0)),"Found",IF(ISNUMBER(MATCH(E120,'July 31'!$E$2:$E$300,0)),"Found",IF(ISNUMBER(MATCH(D120,'July 31'!$F$2:$F$300,0)),"Found","Not Found")))</f>
        <v>Found</v>
      </c>
      <c r="AK120" s="23">
        <f t="shared" si="1"/>
        <v>31</v>
      </c>
    </row>
    <row r="121" spans="1:37" x14ac:dyDescent="0.25">
      <c r="A121" s="33" t="s">
        <v>998</v>
      </c>
      <c r="B121" s="34" t="s">
        <v>999</v>
      </c>
      <c r="C121" s="29">
        <v>140</v>
      </c>
      <c r="D121" s="35" t="s">
        <v>38</v>
      </c>
      <c r="E121" s="35" t="s">
        <v>37</v>
      </c>
      <c r="F121" s="71" t="str">
        <f>IF(ISNUMBER(MATCH(C121,'July 1'!$D$2:$D$300,0)),"Found",IF(ISNUMBER(MATCH(E121,'July 1'!$E$2:$E$300,0)),"Found",IF(ISNUMBER(MATCH(D121,'July 1'!$F$2:$F$300,0)),"Found","Not Found")))</f>
        <v>Found</v>
      </c>
      <c r="G121" s="33" t="str">
        <f>IF(ISNUMBER(MATCH(C121,'July 2'!$D$2:$D$300,0)),"Found",IF(ISNUMBER(MATCH(E121,'July 2'!$E$2:$E$300,0)),"Found",IF(ISNUMBER(MATCH(D121,'July 2'!$F$2:$F$300,0)),"Found","Not Found")))</f>
        <v>Found</v>
      </c>
      <c r="H121" s="33" t="str">
        <f>IF(ISNUMBER(MATCH(C121,'July 3'!$D$2:$D$300,0)),"Found",IF(ISNUMBER(MATCH(E121,'July 3'!$E$2:$E$300,0)),"Found",IF(ISNUMBER(MATCH(D121,'July 3'!$F$2:$F$300,0)),"Found","Not Found")))</f>
        <v>Found</v>
      </c>
      <c r="I121" s="33" t="str">
        <f>IF(ISNUMBER(MATCH(C121,'July 4'!$D$2:$D$300,0)),"Found",IF(ISNUMBER(MATCH(E121,'July 4'!$E$2:$E$300,0)),"Found",IF(ISNUMBER(MATCH(D121,'July 4'!$F$2:$F$300,0)),"Found","Not Found")))</f>
        <v>Found</v>
      </c>
      <c r="J121" s="33" t="str">
        <f>IF(ISNUMBER(MATCH(C121,'July 5'!$D$2:$D$300,0)),"Found",IF(ISNUMBER(MATCH(E121,'July 5'!$E$2:$E$300,0)),"Found",IF(ISNUMBER(MATCH(D121,'July 5'!$F$2:$F$300,0)),"Found","Not Found")))</f>
        <v>Found</v>
      </c>
      <c r="K121" s="33" t="str">
        <f>IF(ISNUMBER(MATCH(C121,'July 6'!$D$2:$D$300,0)),"Found",IF(ISNUMBER(MATCH(E121,'July 6'!$E$2:$E$300,0)),"Found",IF(ISNUMBER(MATCH(D121,'July 6'!$F$2:$F$300,0)),"Found","Not Found")))</f>
        <v>Found</v>
      </c>
      <c r="L121" s="33" t="str">
        <f>IF(ISNUMBER(MATCH(C121,'July 7'!$D$2:$D$300,0)),"Found",IF(ISNUMBER(MATCH(E121,'July 7'!$E$2:$E$300,0)),"Found",IF(ISNUMBER(MATCH(D121,'July 7'!$F$2:$F$300,0)),"Found","Not Found")))</f>
        <v>Found</v>
      </c>
      <c r="M121" s="33" t="str">
        <f>IF(ISNUMBER(MATCH(C121,'July 8'!$D$2:$D$300,0)),"Found",IF(ISNUMBER(MATCH(E121,'July 8'!$E$2:$E$300,0)),"Found",IF(ISNUMBER(MATCH(D121,'July 8'!$F$2:$F$300,0)),"Found","Not Found")))</f>
        <v>Found</v>
      </c>
      <c r="N121" s="33" t="str">
        <f>IF(ISNUMBER(MATCH(C121,'July 9'!$D$2:$D$300,0)),"Found",IF(ISNUMBER(MATCH(E121,'July 9'!$E$2:$E$300,0)),"Found",IF(ISNUMBER(MATCH(D121,'July 9'!$F$2:$F$300,0)),"Found","Not Found")))</f>
        <v>Found</v>
      </c>
      <c r="O121" s="33" t="str">
        <f>IF(ISNUMBER(MATCH(C121,'July 10'!$D$2:$D$300,0)),"Found",IF(ISNUMBER(MATCH(E121,'July 10'!$E$2:$E$300,0)),"Found",IF(ISNUMBER(MATCH(D121,'July 10'!$F$2:$F$300,0)),"Found","Not Found")))</f>
        <v>Found</v>
      </c>
      <c r="P121" s="33" t="str">
        <f>IF(ISNUMBER(MATCH(C121,'July 11'!$D$2:$D$300,0)),"Found",IF(ISNUMBER(MATCH(E121,'July 11'!$E$2:$E$300,0)),"Found",IF(ISNUMBER(MATCH(D121,'July 11'!$F$2:$F$300,0)),"Found","Not Found")))</f>
        <v>Found</v>
      </c>
      <c r="Q121" s="33" t="str">
        <f>IF(ISNUMBER(MATCH(C121,'July 12'!$D$2:$D$300,0)),"Found",IF(ISNUMBER(MATCH(E121,'July 12'!$E$2:$E$300,0)),"Found",IF(ISNUMBER(MATCH(D121,'July 12'!$F$2:$F$300,0)),"Found","Not Found")))</f>
        <v>Found</v>
      </c>
      <c r="R121" s="33" t="str">
        <f>IF(ISNUMBER(MATCH(C121,'July 13'!$D$2:$D$300,0)),"Found",IF(ISNUMBER(MATCH(E121,'July 13'!$E$2:$E$300,0)),"Found",IF(ISNUMBER(MATCH(D121,'July 13'!$F$2:$F$300,0)),"Found","Not Found")))</f>
        <v>Found</v>
      </c>
      <c r="S121" s="33" t="str">
        <f>IF(ISNUMBER(MATCH(C121,'July 14'!$D$2:$D$300,0)),"Found",IF(ISNUMBER(MATCH(E121,'July 14'!$E$2:$E$300,0)),"Found",IF(ISNUMBER(MATCH(D121,'July 14'!$F$2:$F$300,0)),"Found","Not Found")))</f>
        <v>Found</v>
      </c>
      <c r="T121" s="33" t="str">
        <f>IF(ISNUMBER(MATCH(C121,'July 15'!$D$2:$D$300,0)),"Found",IF(ISNUMBER(MATCH(E121,'July 15'!$E$2:$E$300,0)),"Found",IF(ISNUMBER(MATCH(D121,'July 15'!$F$2:$F$300,0)),"Found","Not Found")))</f>
        <v>Found</v>
      </c>
      <c r="U121" s="33" t="str">
        <f>IF(ISNUMBER(MATCH(C121,'July 16'!$D$2:$D$300,0)),"Found",IF(ISNUMBER(MATCH(E121,'July 16'!$E$2:$E$300,0)),"Found",IF(ISNUMBER(MATCH(D121,'July 16'!$F$2:$F$300,0)),"Found","Not Found")))</f>
        <v>Found</v>
      </c>
      <c r="V121" s="33" t="str">
        <f>IF(ISNUMBER(MATCH(C121,'July 17'!$D$2:$D$300,0)),"Found",IF(ISNUMBER(MATCH(E121,'July 17'!$E$2:$E$300,0)),"Found",IF(ISNUMBER(MATCH(D121,'July 17'!$F$2:$F$300,0)),"Found","Not Found")))</f>
        <v>Found</v>
      </c>
      <c r="W121" s="33" t="str">
        <f>IF(ISNUMBER(MATCH(C121,'July 18'!$D$2:$D$300,0)),"Found",IF(ISNUMBER(MATCH(E121,'July 18'!$E$2:$E$300,0)),"Found",IF(ISNUMBER(MATCH(D121,'July 18'!$F$2:$F$300,0)),"Found","Not Found")))</f>
        <v>Found</v>
      </c>
      <c r="X121" s="33" t="str">
        <f>IF(ISNUMBER(MATCH(C121,'July 19'!$D$2:$D$300,0)),"Found",IF(ISNUMBER(MATCH(E121,'July 19'!$E$2:$E$300,0)),"Found",IF(ISNUMBER(MATCH(D121,'July 19'!$F$2:$F$300,0)),"Found","Not Found")))</f>
        <v>Found</v>
      </c>
      <c r="Y121" s="33" t="str">
        <f>IF(ISNUMBER(MATCH(C121,'July 20'!$D$2:$D$300,0)),"Found",IF(ISNUMBER(MATCH(E121,'July 20'!$E$2:$E$300,0)),"Found",IF(ISNUMBER(MATCH(D121,'July 20'!$F$2:$F$300,0)),"Found","Not Found")))</f>
        <v>Found</v>
      </c>
      <c r="Z121" s="33" t="str">
        <f>IF(ISNUMBER(MATCH(C121,'July 21'!$D$2:$D$300,0)),"Found",IF(ISNUMBER(MATCH(E121,'July 21'!$E$2:$E$300,0)),"Found",IF(ISNUMBER(MATCH(D121,'July 21'!$F$2:$F$300,0)),"Found","Not Found")))</f>
        <v>Found</v>
      </c>
      <c r="AA121" s="33" t="str">
        <f>IF(ISNUMBER(MATCH(C121,'July 22'!$D$2:$D$300,0)),"Found",IF(ISNUMBER(MATCH(E121,'July 22'!$E$2:$E$300,0)),"Found",IF(ISNUMBER(MATCH(D121,'July 22'!$F$2:$F$300,0)),"Found","Not Found")))</f>
        <v>Found</v>
      </c>
      <c r="AB121" s="33" t="str">
        <f>IF(ISNUMBER(MATCH(C121,'July 23'!$D$2:$D$300,0)),"Found",IF(ISNUMBER(MATCH(E121,'July 23'!$E$2:$E$300,0)),"Found",IF(ISNUMBER(MATCH(D121,'July 23'!$F$2:$F$300,0)),"Found","Not Found")))</f>
        <v>Found</v>
      </c>
      <c r="AC121" s="33" t="str">
        <f>IF(ISNUMBER(MATCH(C121,'July 24'!$D$2:$D$300,0)),"Found",IF(ISNUMBER(MATCH(E121,'July 24'!$E$2:$E$300,0)),"Found",IF(ISNUMBER(MATCH(D121,'July 24'!$F$2:$F$300,0)),"Found","Not Found")))</f>
        <v>Found</v>
      </c>
      <c r="AD121" s="33" t="str">
        <f>IF(ISNUMBER(MATCH(C121,'July 25'!$D$2:$D$300,0)),"Found",IF(ISNUMBER(MATCH(E121,'July 25'!$E$2:$E$300,0)),"Found",IF(ISNUMBER(MATCH(D121,'July 25'!$F$2:$F$300,0)),"Found","Not Found")))</f>
        <v>Found</v>
      </c>
      <c r="AE121" s="33" t="str">
        <f>IF(ISNUMBER(MATCH(C121,'July 26'!$D$2:$D$300,0)),"Found",IF(ISNUMBER(MATCH(E121,'July 26'!$E$2:$E$300,0)),"Found",IF(ISNUMBER(MATCH(D121,'July 26'!$F$2:$F$300,0)),"Found","Not Found")))</f>
        <v>Found</v>
      </c>
      <c r="AF121" s="33" t="str">
        <f>IF(ISNUMBER(MATCH(C121,'July 27'!$D$2:$D$300,0)),"Found",IF(ISNUMBER(MATCH(E121,'July 27'!$E$2:$E$300,0)),"Found",IF(ISNUMBER(MATCH(D121,'July 27'!$F$2:$F$300,0)),"Found","Not Found")))</f>
        <v>Found</v>
      </c>
      <c r="AG121" s="33" t="str">
        <f>IF(ISNUMBER(MATCH(C121,'July 28'!$D$2:$D$300,0)),"Found",IF(ISNUMBER(MATCH(E121,'July 28'!$E$2:$E$300,0)),"Found",IF(ISNUMBER(MATCH(D121,'July 28'!$F$2:$F$300,0)),"Found","Not Found")))</f>
        <v>Found</v>
      </c>
      <c r="AH121" s="33" t="str">
        <f>IF(ISNUMBER(MATCH(C121,'July 29'!$D$2:$D$300,0)),"Found",IF(ISNUMBER(MATCH(E121,'July 29'!$E$2:$E$300,0)),"Found",IF(ISNUMBER(MATCH(D121,'July 29'!$F$2:$F$300,0)),"Found","Not Found")))</f>
        <v>Found</v>
      </c>
      <c r="AI121" s="71" t="str">
        <f>IF(ISNUMBER(MATCH(C121,'July 30'!$D$2:$D$300,0)),"Found",IF(ISNUMBER(MATCH(E121,'July 30'!$E$2:$E$300,0)),"Found",IF(ISNUMBER(MATCH(D121,'July 30'!$F$2:$F$300,0)),"Found","Not Found")))</f>
        <v>Found</v>
      </c>
      <c r="AJ121" s="33" t="str">
        <f>IF(ISNUMBER(MATCH(C121,'July 31'!$D$2:$D$300,0)),"Found",IF(ISNUMBER(MATCH(E121,'July 31'!$E$2:$E$300,0)),"Found",IF(ISNUMBER(MATCH(D121,'July 31'!$F$2:$F$300,0)),"Found","Not Found")))</f>
        <v>Found</v>
      </c>
      <c r="AK121" s="23">
        <f t="shared" si="1"/>
        <v>31</v>
      </c>
    </row>
    <row r="122" spans="1:37" x14ac:dyDescent="0.25">
      <c r="A122" s="33" t="s">
        <v>1000</v>
      </c>
      <c r="B122" s="34" t="s">
        <v>1001</v>
      </c>
      <c r="C122" s="29">
        <v>698</v>
      </c>
      <c r="D122" s="35" t="s">
        <v>1002</v>
      </c>
      <c r="E122" s="35" t="s">
        <v>1003</v>
      </c>
      <c r="F122" s="71" t="str">
        <f>IF(ISNUMBER(MATCH(C122,'July 1'!$D$2:$D$300,0)),"Found",IF(ISNUMBER(MATCH(E122,'July 1'!$E$2:$E$300,0)),"Found",IF(ISNUMBER(MATCH(D122,'July 1'!$F$2:$F$300,0)),"Found","Not Found")))</f>
        <v>Found</v>
      </c>
      <c r="G122" s="33" t="str">
        <f>IF(ISNUMBER(MATCH(C122,'July 2'!$D$2:$D$300,0)),"Found",IF(ISNUMBER(MATCH(E122,'July 2'!$E$2:$E$300,0)),"Found",IF(ISNUMBER(MATCH(D122,'July 2'!$F$2:$F$300,0)),"Found","Not Found")))</f>
        <v>Not Found</v>
      </c>
      <c r="H122" s="33" t="str">
        <f>IF(ISNUMBER(MATCH(C122,'July 3'!$D$2:$D$300,0)),"Found",IF(ISNUMBER(MATCH(E122,'July 3'!$E$2:$E$300,0)),"Found",IF(ISNUMBER(MATCH(D122,'July 3'!$F$2:$F$300,0)),"Found","Not Found")))</f>
        <v>Found</v>
      </c>
      <c r="I122" s="33" t="str">
        <f>IF(ISNUMBER(MATCH(C122,'July 4'!$D$2:$D$300,0)),"Found",IF(ISNUMBER(MATCH(E122,'July 4'!$E$2:$E$300,0)),"Found",IF(ISNUMBER(MATCH(D122,'July 4'!$F$2:$F$300,0)),"Found","Not Found")))</f>
        <v>Not Found</v>
      </c>
      <c r="J122" s="33" t="str">
        <f>IF(ISNUMBER(MATCH(C122,'July 5'!$D$2:$D$300,0)),"Found",IF(ISNUMBER(MATCH(E122,'July 5'!$E$2:$E$300,0)),"Found",IF(ISNUMBER(MATCH(D122,'July 5'!$F$2:$F$300,0)),"Found","Not Found")))</f>
        <v>Not Found</v>
      </c>
      <c r="K122" s="33" t="str">
        <f>IF(ISNUMBER(MATCH(C122,'July 6'!$D$2:$D$300,0)),"Found",IF(ISNUMBER(MATCH(E122,'July 6'!$E$2:$E$300,0)),"Found",IF(ISNUMBER(MATCH(D122,'July 6'!$F$2:$F$300,0)),"Found","Not Found")))</f>
        <v>Found</v>
      </c>
      <c r="L122" s="33" t="str">
        <f>IF(ISNUMBER(MATCH(C122,'July 7'!$D$2:$D$300,0)),"Found",IF(ISNUMBER(MATCH(E122,'July 7'!$E$2:$E$300,0)),"Found",IF(ISNUMBER(MATCH(D122,'July 7'!$F$2:$F$300,0)),"Found","Not Found")))</f>
        <v>Found</v>
      </c>
      <c r="M122" s="33" t="str">
        <f>IF(ISNUMBER(MATCH(C122,'July 8'!$D$2:$D$300,0)),"Found",IF(ISNUMBER(MATCH(E122,'July 8'!$E$2:$E$300,0)),"Found",IF(ISNUMBER(MATCH(D122,'July 8'!$F$2:$F$300,0)),"Found","Not Found")))</f>
        <v>Not Found</v>
      </c>
      <c r="N122" s="33" t="str">
        <f>IF(ISNUMBER(MATCH(C122,'July 9'!$D$2:$D$300,0)),"Found",IF(ISNUMBER(MATCH(E122,'July 9'!$E$2:$E$300,0)),"Found",IF(ISNUMBER(MATCH(D122,'July 9'!$F$2:$F$300,0)),"Found","Not Found")))</f>
        <v>Found</v>
      </c>
      <c r="O122" s="33" t="str">
        <f>IF(ISNUMBER(MATCH(C122,'July 10'!$D$2:$D$300,0)),"Found",IF(ISNUMBER(MATCH(E122,'July 10'!$E$2:$E$300,0)),"Found",IF(ISNUMBER(MATCH(D122,'July 10'!$F$2:$F$300,0)),"Found","Not Found")))</f>
        <v>Found</v>
      </c>
      <c r="P122" s="33" t="str">
        <f>IF(ISNUMBER(MATCH(C122,'July 11'!$D$2:$D$300,0)),"Found",IF(ISNUMBER(MATCH(E122,'July 11'!$E$2:$E$300,0)),"Found",IF(ISNUMBER(MATCH(D122,'July 11'!$F$2:$F$300,0)),"Found","Not Found")))</f>
        <v>Not Found</v>
      </c>
      <c r="Q122" s="33" t="str">
        <f>IF(ISNUMBER(MATCH(C122,'July 12'!$D$2:$D$300,0)),"Found",IF(ISNUMBER(MATCH(E122,'July 12'!$E$2:$E$300,0)),"Found",IF(ISNUMBER(MATCH(D122,'July 12'!$F$2:$F$300,0)),"Found","Not Found")))</f>
        <v>Not Found</v>
      </c>
      <c r="R122" s="33" t="str">
        <f>IF(ISNUMBER(MATCH(C122,'July 13'!$D$2:$D$300,0)),"Found",IF(ISNUMBER(MATCH(E122,'July 13'!$E$2:$E$300,0)),"Found",IF(ISNUMBER(MATCH(D122,'July 13'!$F$2:$F$300,0)),"Found","Not Found")))</f>
        <v>Found</v>
      </c>
      <c r="S122" s="33" t="str">
        <f>IF(ISNUMBER(MATCH(C122,'July 14'!$D$2:$D$300,0)),"Found",IF(ISNUMBER(MATCH(E122,'July 14'!$E$2:$E$300,0)),"Found",IF(ISNUMBER(MATCH(D122,'July 14'!$F$2:$F$300,0)),"Found","Not Found")))</f>
        <v>Found</v>
      </c>
      <c r="T122" s="33" t="str">
        <f>IF(ISNUMBER(MATCH(C122,'July 15'!$D$2:$D$300,0)),"Found",IF(ISNUMBER(MATCH(E122,'July 15'!$E$2:$E$300,0)),"Found",IF(ISNUMBER(MATCH(D122,'July 15'!$F$2:$F$300,0)),"Found","Not Found")))</f>
        <v>Found</v>
      </c>
      <c r="U122" s="33" t="str">
        <f>IF(ISNUMBER(MATCH(C122,'July 16'!$D$2:$D$300,0)),"Found",IF(ISNUMBER(MATCH(E122,'July 16'!$E$2:$E$300,0)),"Found",IF(ISNUMBER(MATCH(D122,'July 16'!$F$2:$F$300,0)),"Found","Not Found")))</f>
        <v>Found</v>
      </c>
      <c r="V122" s="33" t="str">
        <f>IF(ISNUMBER(MATCH(C122,'July 17'!$D$2:$D$300,0)),"Found",IF(ISNUMBER(MATCH(E122,'July 17'!$E$2:$E$300,0)),"Found",IF(ISNUMBER(MATCH(D122,'July 17'!$F$2:$F$300,0)),"Found","Not Found")))</f>
        <v>Found</v>
      </c>
      <c r="W122" s="33" t="str">
        <f>IF(ISNUMBER(MATCH(C122,'July 18'!$D$2:$D$300,0)),"Found",IF(ISNUMBER(MATCH(E122,'July 18'!$E$2:$E$300,0)),"Found",IF(ISNUMBER(MATCH(D122,'July 18'!$F$2:$F$300,0)),"Found","Not Found")))</f>
        <v>Not Found</v>
      </c>
      <c r="X122" s="33" t="str">
        <f>IF(ISNUMBER(MATCH(C122,'July 19'!$D$2:$D$300,0)),"Found",IF(ISNUMBER(MATCH(E122,'July 19'!$E$2:$E$300,0)),"Found",IF(ISNUMBER(MATCH(D122,'July 19'!$F$2:$F$300,0)),"Found","Not Found")))</f>
        <v>Not Found</v>
      </c>
      <c r="Y122" s="33" t="str">
        <f>IF(ISNUMBER(MATCH(C122,'July 20'!$D$2:$D$300,0)),"Found",IF(ISNUMBER(MATCH(E122,'July 20'!$E$2:$E$300,0)),"Found",IF(ISNUMBER(MATCH(D122,'July 20'!$F$2:$F$300,0)),"Found","Not Found")))</f>
        <v>Found</v>
      </c>
      <c r="Z122" s="33" t="str">
        <f>IF(ISNUMBER(MATCH(C122,'July 21'!$D$2:$D$300,0)),"Found",IF(ISNUMBER(MATCH(E122,'July 21'!$E$2:$E$300,0)),"Found",IF(ISNUMBER(MATCH(D122,'July 21'!$F$2:$F$300,0)),"Found","Not Found")))</f>
        <v>Found</v>
      </c>
      <c r="AA122" s="33" t="str">
        <f>IF(ISNUMBER(MATCH(C122,'July 22'!$D$2:$D$300,0)),"Found",IF(ISNUMBER(MATCH(E122,'July 22'!$E$2:$E$300,0)),"Found",IF(ISNUMBER(MATCH(D122,'July 22'!$F$2:$F$300,0)),"Found","Not Found")))</f>
        <v>Found</v>
      </c>
      <c r="AB122" s="33" t="str">
        <f>IF(ISNUMBER(MATCH(C122,'July 23'!$D$2:$D$300,0)),"Found",IF(ISNUMBER(MATCH(E122,'July 23'!$E$2:$E$300,0)),"Found",IF(ISNUMBER(MATCH(D122,'July 23'!$F$2:$F$300,0)),"Found","Not Found")))</f>
        <v>Found</v>
      </c>
      <c r="AC122" s="33" t="str">
        <f>IF(ISNUMBER(MATCH(C122,'July 24'!$D$2:$D$300,0)),"Found",IF(ISNUMBER(MATCH(E122,'July 24'!$E$2:$E$300,0)),"Found",IF(ISNUMBER(MATCH(D122,'July 24'!$F$2:$F$300,0)),"Found","Not Found")))</f>
        <v>Found</v>
      </c>
      <c r="AD122" s="33" t="str">
        <f>IF(ISNUMBER(MATCH(C122,'July 25'!$D$2:$D$300,0)),"Found",IF(ISNUMBER(MATCH(E122,'July 25'!$E$2:$E$300,0)),"Found",IF(ISNUMBER(MATCH(D122,'July 25'!$F$2:$F$300,0)),"Found","Not Found")))</f>
        <v>Found</v>
      </c>
      <c r="AE122" s="33" t="str">
        <f>IF(ISNUMBER(MATCH(C122,'July 26'!$D$2:$D$300,0)),"Found",IF(ISNUMBER(MATCH(E122,'July 26'!$E$2:$E$300,0)),"Found",IF(ISNUMBER(MATCH(D122,'July 26'!$F$2:$F$300,0)),"Found","Not Found")))</f>
        <v>Not Found</v>
      </c>
      <c r="AF122" s="33" t="str">
        <f>IF(ISNUMBER(MATCH(C122,'July 27'!$D$2:$D$300,0)),"Found",IF(ISNUMBER(MATCH(E122,'July 27'!$E$2:$E$300,0)),"Found",IF(ISNUMBER(MATCH(D122,'July 27'!$F$2:$F$300,0)),"Found","Not Found")))</f>
        <v>Found</v>
      </c>
      <c r="AG122" s="33" t="str">
        <f>IF(ISNUMBER(MATCH(C122,'July 28'!$D$2:$D$300,0)),"Found",IF(ISNUMBER(MATCH(E122,'July 28'!$E$2:$E$300,0)),"Found",IF(ISNUMBER(MATCH(D122,'July 28'!$F$2:$F$300,0)),"Found","Not Found")))</f>
        <v>Not Found</v>
      </c>
      <c r="AH122" s="33" t="str">
        <f>IF(ISNUMBER(MATCH(C122,'July 29'!$D$2:$D$300,0)),"Found",IF(ISNUMBER(MATCH(E122,'July 29'!$E$2:$E$300,0)),"Found",IF(ISNUMBER(MATCH(D122,'July 29'!$F$2:$F$300,0)),"Found","Not Found")))</f>
        <v>Not Found</v>
      </c>
      <c r="AI122" s="71" t="str">
        <f>IF(ISNUMBER(MATCH(C122,'July 30'!$D$2:$D$300,0)),"Found",IF(ISNUMBER(MATCH(E122,'July 30'!$E$2:$E$300,0)),"Found",IF(ISNUMBER(MATCH(D122,'July 30'!$F$2:$F$300,0)),"Found","Not Found")))</f>
        <v>Not Found</v>
      </c>
      <c r="AJ122" s="33" t="str">
        <f>IF(ISNUMBER(MATCH(C122,'July 31'!$D$2:$D$300,0)),"Found",IF(ISNUMBER(MATCH(E122,'July 31'!$E$2:$E$300,0)),"Found",IF(ISNUMBER(MATCH(D122,'July 31'!$F$2:$F$300,0)),"Found","Not Found")))</f>
        <v>Not Found</v>
      </c>
      <c r="AK122" s="23">
        <f t="shared" si="1"/>
        <v>18</v>
      </c>
    </row>
    <row r="123" spans="1:37" x14ac:dyDescent="0.25">
      <c r="A123" s="33" t="s">
        <v>1004</v>
      </c>
      <c r="B123" s="34" t="s">
        <v>1005</v>
      </c>
      <c r="C123" s="29">
        <v>736</v>
      </c>
      <c r="D123" s="35" t="s">
        <v>1006</v>
      </c>
      <c r="E123" s="35" t="s">
        <v>236</v>
      </c>
      <c r="F123" s="71" t="str">
        <f>IF(ISNUMBER(MATCH(C123,'July 1'!$D$2:$D$300,0)),"Found",IF(ISNUMBER(MATCH(E123,'July 1'!$E$2:$E$300,0)),"Found",IF(ISNUMBER(MATCH(D123,'July 1'!$F$2:$F$300,0)),"Found","Not Found")))</f>
        <v>Found</v>
      </c>
      <c r="G123" s="33" t="str">
        <f>IF(ISNUMBER(MATCH(C123,'July 2'!$D$2:$D$300,0)),"Found",IF(ISNUMBER(MATCH(E123,'July 2'!$E$2:$E$300,0)),"Found",IF(ISNUMBER(MATCH(D123,'July 2'!$F$2:$F$300,0)),"Found","Not Found")))</f>
        <v>Found</v>
      </c>
      <c r="H123" s="33" t="str">
        <f>IF(ISNUMBER(MATCH(C123,'July 3'!$D$2:$D$300,0)),"Found",IF(ISNUMBER(MATCH(E123,'July 3'!$E$2:$E$300,0)),"Found",IF(ISNUMBER(MATCH(D123,'July 3'!$F$2:$F$300,0)),"Found","Not Found")))</f>
        <v>Found</v>
      </c>
      <c r="I123" s="33" t="str">
        <f>IF(ISNUMBER(MATCH(C123,'July 4'!$D$2:$D$300,0)),"Found",IF(ISNUMBER(MATCH(E123,'July 4'!$E$2:$E$300,0)),"Found",IF(ISNUMBER(MATCH(D123,'July 4'!$F$2:$F$300,0)),"Found","Not Found")))</f>
        <v>Found</v>
      </c>
      <c r="J123" s="33" t="str">
        <f>IF(ISNUMBER(MATCH(C123,'July 5'!$D$2:$D$300,0)),"Found",IF(ISNUMBER(MATCH(E123,'July 5'!$E$2:$E$300,0)),"Found",IF(ISNUMBER(MATCH(D123,'July 5'!$F$2:$F$300,0)),"Found","Not Found")))</f>
        <v>Found</v>
      </c>
      <c r="K123" s="33" t="str">
        <f>IF(ISNUMBER(MATCH(C123,'July 6'!$D$2:$D$300,0)),"Found",IF(ISNUMBER(MATCH(E123,'July 6'!$E$2:$E$300,0)),"Found",IF(ISNUMBER(MATCH(D123,'July 6'!$F$2:$F$300,0)),"Found","Not Found")))</f>
        <v>Found</v>
      </c>
      <c r="L123" s="33" t="str">
        <f>IF(ISNUMBER(MATCH(C123,'July 7'!$D$2:$D$300,0)),"Found",IF(ISNUMBER(MATCH(E123,'July 7'!$E$2:$E$300,0)),"Found",IF(ISNUMBER(MATCH(D123,'July 7'!$F$2:$F$300,0)),"Found","Not Found")))</f>
        <v>Found</v>
      </c>
      <c r="M123" s="33" t="str">
        <f>IF(ISNUMBER(MATCH(C123,'July 8'!$D$2:$D$300,0)),"Found",IF(ISNUMBER(MATCH(E123,'July 8'!$E$2:$E$300,0)),"Found",IF(ISNUMBER(MATCH(D123,'July 8'!$F$2:$F$300,0)),"Found","Not Found")))</f>
        <v>Found</v>
      </c>
      <c r="N123" s="33" t="str">
        <f>IF(ISNUMBER(MATCH(C123,'July 9'!$D$2:$D$300,0)),"Found",IF(ISNUMBER(MATCH(E123,'July 9'!$E$2:$E$300,0)),"Found",IF(ISNUMBER(MATCH(D123,'July 9'!$F$2:$F$300,0)),"Found","Not Found")))</f>
        <v>Found</v>
      </c>
      <c r="O123" s="33" t="str">
        <f>IF(ISNUMBER(MATCH(C123,'July 10'!$D$2:$D$300,0)),"Found",IF(ISNUMBER(MATCH(E123,'July 10'!$E$2:$E$300,0)),"Found",IF(ISNUMBER(MATCH(D123,'July 10'!$F$2:$F$300,0)),"Found","Not Found")))</f>
        <v>Found</v>
      </c>
      <c r="P123" s="33" t="str">
        <f>IF(ISNUMBER(MATCH(C123,'July 11'!$D$2:$D$300,0)),"Found",IF(ISNUMBER(MATCH(E123,'July 11'!$E$2:$E$300,0)),"Found",IF(ISNUMBER(MATCH(D123,'July 11'!$F$2:$F$300,0)),"Found","Not Found")))</f>
        <v>Found</v>
      </c>
      <c r="Q123" s="33" t="str">
        <f>IF(ISNUMBER(MATCH(C123,'July 12'!$D$2:$D$300,0)),"Found",IF(ISNUMBER(MATCH(E123,'July 12'!$E$2:$E$300,0)),"Found",IF(ISNUMBER(MATCH(D123,'July 12'!$F$2:$F$300,0)),"Found","Not Found")))</f>
        <v>Found</v>
      </c>
      <c r="R123" s="33" t="str">
        <f>IF(ISNUMBER(MATCH(C123,'July 13'!$D$2:$D$300,0)),"Found",IF(ISNUMBER(MATCH(E123,'July 13'!$E$2:$E$300,0)),"Found",IF(ISNUMBER(MATCH(D123,'July 13'!$F$2:$F$300,0)),"Found","Not Found")))</f>
        <v>Found</v>
      </c>
      <c r="S123" s="33" t="str">
        <f>IF(ISNUMBER(MATCH(C123,'July 14'!$D$2:$D$300,0)),"Found",IF(ISNUMBER(MATCH(E123,'July 14'!$E$2:$E$300,0)),"Found",IF(ISNUMBER(MATCH(D123,'July 14'!$F$2:$F$300,0)),"Found","Not Found")))</f>
        <v>Found</v>
      </c>
      <c r="T123" s="33" t="str">
        <f>IF(ISNUMBER(MATCH(C123,'July 15'!$D$2:$D$300,0)),"Found",IF(ISNUMBER(MATCH(E123,'July 15'!$E$2:$E$300,0)),"Found",IF(ISNUMBER(MATCH(D123,'July 15'!$F$2:$F$300,0)),"Found","Not Found")))</f>
        <v>Found</v>
      </c>
      <c r="U123" s="33" t="str">
        <f>IF(ISNUMBER(MATCH(C123,'July 16'!$D$2:$D$300,0)),"Found",IF(ISNUMBER(MATCH(E123,'July 16'!$E$2:$E$300,0)),"Found",IF(ISNUMBER(MATCH(D123,'July 16'!$F$2:$F$300,0)),"Found","Not Found")))</f>
        <v>Found</v>
      </c>
      <c r="V123" s="33" t="str">
        <f>IF(ISNUMBER(MATCH(C123,'July 17'!$D$2:$D$300,0)),"Found",IF(ISNUMBER(MATCH(E123,'July 17'!$E$2:$E$300,0)),"Found",IF(ISNUMBER(MATCH(D123,'July 17'!$F$2:$F$300,0)),"Found","Not Found")))</f>
        <v>Found</v>
      </c>
      <c r="W123" s="33" t="str">
        <f>IF(ISNUMBER(MATCH(C123,'July 18'!$D$2:$D$300,0)),"Found",IF(ISNUMBER(MATCH(E123,'July 18'!$E$2:$E$300,0)),"Found",IF(ISNUMBER(MATCH(D123,'July 18'!$F$2:$F$300,0)),"Found","Not Found")))</f>
        <v>Found</v>
      </c>
      <c r="X123" s="33" t="str">
        <f>IF(ISNUMBER(MATCH(C123,'July 19'!$D$2:$D$300,0)),"Found",IF(ISNUMBER(MATCH(E123,'July 19'!$E$2:$E$300,0)),"Found",IF(ISNUMBER(MATCH(D123,'July 19'!$F$2:$F$300,0)),"Found","Not Found")))</f>
        <v>Found</v>
      </c>
      <c r="Y123" s="33" t="str">
        <f>IF(ISNUMBER(MATCH(C123,'July 20'!$D$2:$D$300,0)),"Found",IF(ISNUMBER(MATCH(E123,'July 20'!$E$2:$E$300,0)),"Found",IF(ISNUMBER(MATCH(D123,'July 20'!$F$2:$F$300,0)),"Found","Not Found")))</f>
        <v>Found</v>
      </c>
      <c r="Z123" s="33" t="str">
        <f>IF(ISNUMBER(MATCH(C123,'July 21'!$D$2:$D$300,0)),"Found",IF(ISNUMBER(MATCH(E123,'July 21'!$E$2:$E$300,0)),"Found",IF(ISNUMBER(MATCH(D123,'July 21'!$F$2:$F$300,0)),"Found","Not Found")))</f>
        <v>Found</v>
      </c>
      <c r="AA123" s="33" t="str">
        <f>IF(ISNUMBER(MATCH(C123,'July 22'!$D$2:$D$300,0)),"Found",IF(ISNUMBER(MATCH(E123,'July 22'!$E$2:$E$300,0)),"Found",IF(ISNUMBER(MATCH(D123,'July 22'!$F$2:$F$300,0)),"Found","Not Found")))</f>
        <v>Found</v>
      </c>
      <c r="AB123" s="33" t="str">
        <f>IF(ISNUMBER(MATCH(C123,'July 23'!$D$2:$D$300,0)),"Found",IF(ISNUMBER(MATCH(E123,'July 23'!$E$2:$E$300,0)),"Found",IF(ISNUMBER(MATCH(D123,'July 23'!$F$2:$F$300,0)),"Found","Not Found")))</f>
        <v>Found</v>
      </c>
      <c r="AC123" s="33" t="str">
        <f>IF(ISNUMBER(MATCH(C123,'July 24'!$D$2:$D$300,0)),"Found",IF(ISNUMBER(MATCH(E123,'July 24'!$E$2:$E$300,0)),"Found",IF(ISNUMBER(MATCH(D123,'July 24'!$F$2:$F$300,0)),"Found","Not Found")))</f>
        <v>Found</v>
      </c>
      <c r="AD123" s="33" t="str">
        <f>IF(ISNUMBER(MATCH(C123,'July 25'!$D$2:$D$300,0)),"Found",IF(ISNUMBER(MATCH(E123,'July 25'!$E$2:$E$300,0)),"Found",IF(ISNUMBER(MATCH(D123,'July 25'!$F$2:$F$300,0)),"Found","Not Found")))</f>
        <v>Not Found</v>
      </c>
      <c r="AE123" s="33" t="str">
        <f>IF(ISNUMBER(MATCH(C123,'July 26'!$D$2:$D$300,0)),"Found",IF(ISNUMBER(MATCH(E123,'July 26'!$E$2:$E$300,0)),"Found",IF(ISNUMBER(MATCH(D123,'July 26'!$F$2:$F$300,0)),"Found","Not Found")))</f>
        <v>Found</v>
      </c>
      <c r="AF123" s="33" t="str">
        <f>IF(ISNUMBER(MATCH(C123,'July 27'!$D$2:$D$300,0)),"Found",IF(ISNUMBER(MATCH(E123,'July 27'!$E$2:$E$300,0)),"Found",IF(ISNUMBER(MATCH(D123,'July 27'!$F$2:$F$300,0)),"Found","Not Found")))</f>
        <v>Found</v>
      </c>
      <c r="AG123" s="33" t="str">
        <f>IF(ISNUMBER(MATCH(C123,'July 28'!$D$2:$D$300,0)),"Found",IF(ISNUMBER(MATCH(E123,'July 28'!$E$2:$E$300,0)),"Found",IF(ISNUMBER(MATCH(D123,'July 28'!$F$2:$F$300,0)),"Found","Not Found")))</f>
        <v>Found</v>
      </c>
      <c r="AH123" s="33" t="str">
        <f>IF(ISNUMBER(MATCH(C123,'July 29'!$D$2:$D$300,0)),"Found",IF(ISNUMBER(MATCH(E123,'July 29'!$E$2:$E$300,0)),"Found",IF(ISNUMBER(MATCH(D123,'July 29'!$F$2:$F$300,0)),"Found","Not Found")))</f>
        <v>Found</v>
      </c>
      <c r="AI123" s="71" t="str">
        <f>IF(ISNUMBER(MATCH(C123,'July 30'!$D$2:$D$300,0)),"Found",IF(ISNUMBER(MATCH(E123,'July 30'!$E$2:$E$300,0)),"Found",IF(ISNUMBER(MATCH(D123,'July 30'!$F$2:$F$300,0)),"Found","Not Found")))</f>
        <v>Found</v>
      </c>
      <c r="AJ123" s="33" t="str">
        <f>IF(ISNUMBER(MATCH(C123,'July 31'!$D$2:$D$300,0)),"Found",IF(ISNUMBER(MATCH(E123,'July 31'!$E$2:$E$300,0)),"Found",IF(ISNUMBER(MATCH(D123,'July 31'!$F$2:$F$300,0)),"Found","Not Found")))</f>
        <v>Found</v>
      </c>
      <c r="AK123" s="23">
        <f t="shared" si="1"/>
        <v>30</v>
      </c>
    </row>
    <row r="124" spans="1:37" x14ac:dyDescent="0.25">
      <c r="A124" s="33" t="s">
        <v>1007</v>
      </c>
      <c r="B124" s="34" t="s">
        <v>1008</v>
      </c>
      <c r="C124" s="29" t="str">
        <f>VLOOKUP(B124,'PKII Employee Details'!$A$2:$F$474,3,FALSE)</f>
        <v>C618</v>
      </c>
      <c r="D124" s="35" t="str">
        <f>VLOOKUP(B124,'PKII Employee Details'!$A$2:$F$474,4,FALSE)</f>
        <v>Santelices</v>
      </c>
      <c r="E124" s="35" t="str">
        <f>VLOOKUP(B124,'PKII Employee Details'!$A$2:$F$474,5,FALSE)</f>
        <v>Ramon</v>
      </c>
      <c r="F124" s="71" t="str">
        <f>IF(ISNUMBER(MATCH(C124,'July 1'!$D$2:$D$300,0)),"Found",IF(ISNUMBER(MATCH(E124,'July 1'!$E$2:$E$300,0)),"Found",IF(ISNUMBER(MATCH(D124,'July 1'!$F$2:$F$300,0)),"Found","Not Found")))</f>
        <v>Found</v>
      </c>
      <c r="G124" s="33" t="str">
        <f>IF(ISNUMBER(MATCH(C124,'July 2'!$D$2:$D$300,0)),"Found",IF(ISNUMBER(MATCH(E124,'July 2'!$E$2:$E$300,0)),"Found",IF(ISNUMBER(MATCH(D124,'July 2'!$F$2:$F$300,0)),"Found","Not Found")))</f>
        <v>Found</v>
      </c>
      <c r="H124" s="33" t="str">
        <f>IF(ISNUMBER(MATCH(C124,'July 3'!$D$2:$D$300,0)),"Found",IF(ISNUMBER(MATCH(E124,'July 3'!$E$2:$E$300,0)),"Found",IF(ISNUMBER(MATCH(D124,'July 3'!$F$2:$F$300,0)),"Found","Not Found")))</f>
        <v>Found</v>
      </c>
      <c r="I124" s="33" t="str">
        <f>IF(ISNUMBER(MATCH(C124,'July 4'!$D$2:$D$300,0)),"Found",IF(ISNUMBER(MATCH(E124,'July 4'!$E$2:$E$300,0)),"Found",IF(ISNUMBER(MATCH(D124,'July 4'!$F$2:$F$300,0)),"Found","Not Found")))</f>
        <v>Found</v>
      </c>
      <c r="J124" s="33" t="str">
        <f>IF(ISNUMBER(MATCH(C124,'July 5'!$D$2:$D$300,0)),"Found",IF(ISNUMBER(MATCH(E124,'July 5'!$E$2:$E$300,0)),"Found",IF(ISNUMBER(MATCH(D124,'July 5'!$F$2:$F$300,0)),"Found","Not Found")))</f>
        <v>Found</v>
      </c>
      <c r="K124" s="33" t="str">
        <f>IF(ISNUMBER(MATCH(C124,'July 6'!$D$2:$D$300,0)),"Found",IF(ISNUMBER(MATCH(E124,'July 6'!$E$2:$E$300,0)),"Found",IF(ISNUMBER(MATCH(D124,'July 6'!$F$2:$F$300,0)),"Found","Not Found")))</f>
        <v>Found</v>
      </c>
      <c r="L124" s="33" t="str">
        <f>IF(ISNUMBER(MATCH(C124,'July 7'!$D$2:$D$300,0)),"Found",IF(ISNUMBER(MATCH(E124,'July 7'!$E$2:$E$300,0)),"Found",IF(ISNUMBER(MATCH(D124,'July 7'!$F$2:$F$300,0)),"Found","Not Found")))</f>
        <v>Found</v>
      </c>
      <c r="M124" s="33" t="str">
        <f>IF(ISNUMBER(MATCH(C124,'July 8'!$D$2:$D$300,0)),"Found",IF(ISNUMBER(MATCH(E124,'July 8'!$E$2:$E$300,0)),"Found",IF(ISNUMBER(MATCH(D124,'July 8'!$F$2:$F$300,0)),"Found","Not Found")))</f>
        <v>Found</v>
      </c>
      <c r="N124" s="33" t="str">
        <f>IF(ISNUMBER(MATCH(C124,'July 9'!$D$2:$D$300,0)),"Found",IF(ISNUMBER(MATCH(E124,'July 9'!$E$2:$E$300,0)),"Found",IF(ISNUMBER(MATCH(D124,'July 9'!$F$2:$F$300,0)),"Found","Not Found")))</f>
        <v>Found</v>
      </c>
      <c r="O124" s="33" t="str">
        <f>IF(ISNUMBER(MATCH(C124,'July 10'!$D$2:$D$300,0)),"Found",IF(ISNUMBER(MATCH(E124,'July 10'!$E$2:$E$300,0)),"Found",IF(ISNUMBER(MATCH(D124,'July 10'!$F$2:$F$300,0)),"Found","Not Found")))</f>
        <v>Found</v>
      </c>
      <c r="P124" s="33" t="str">
        <f>IF(ISNUMBER(MATCH(C124,'July 11'!$D$2:$D$300,0)),"Found",IF(ISNUMBER(MATCH(E124,'July 11'!$E$2:$E$300,0)),"Found",IF(ISNUMBER(MATCH(D124,'July 11'!$F$2:$F$300,0)),"Found","Not Found")))</f>
        <v>Found</v>
      </c>
      <c r="Q124" s="33" t="str">
        <f>IF(ISNUMBER(MATCH(C124,'July 12'!$D$2:$D$300,0)),"Found",IF(ISNUMBER(MATCH(E124,'July 12'!$E$2:$E$300,0)),"Found",IF(ISNUMBER(MATCH(D124,'July 12'!$F$2:$F$300,0)),"Found","Not Found")))</f>
        <v>Found</v>
      </c>
      <c r="R124" s="33" t="str">
        <f>IF(ISNUMBER(MATCH(C124,'July 13'!$D$2:$D$300,0)),"Found",IF(ISNUMBER(MATCH(E124,'July 13'!$E$2:$E$300,0)),"Found",IF(ISNUMBER(MATCH(D124,'July 13'!$F$2:$F$300,0)),"Found","Not Found")))</f>
        <v>Found</v>
      </c>
      <c r="S124" s="33" t="str">
        <f>IF(ISNUMBER(MATCH(C124,'July 14'!$D$2:$D$300,0)),"Found",IF(ISNUMBER(MATCH(E124,'July 14'!$E$2:$E$300,0)),"Found",IF(ISNUMBER(MATCH(D124,'July 14'!$F$2:$F$300,0)),"Found","Not Found")))</f>
        <v>Found</v>
      </c>
      <c r="T124" s="33" t="str">
        <f>IF(ISNUMBER(MATCH(C124,'July 15'!$D$2:$D$300,0)),"Found",IF(ISNUMBER(MATCH(E124,'July 15'!$E$2:$E$300,0)),"Found",IF(ISNUMBER(MATCH(D124,'July 15'!$F$2:$F$300,0)),"Found","Not Found")))</f>
        <v>Found</v>
      </c>
      <c r="U124" s="33" t="str">
        <f>IF(ISNUMBER(MATCH(C124,'July 16'!$D$2:$D$300,0)),"Found",IF(ISNUMBER(MATCH(E124,'July 16'!$E$2:$E$300,0)),"Found",IF(ISNUMBER(MATCH(D124,'July 16'!$F$2:$F$300,0)),"Found","Not Found")))</f>
        <v>Found</v>
      </c>
      <c r="V124" s="33" t="str">
        <f>IF(ISNUMBER(MATCH(C124,'July 17'!$D$2:$D$300,0)),"Found",IF(ISNUMBER(MATCH(E124,'July 17'!$E$2:$E$300,0)),"Found",IF(ISNUMBER(MATCH(D124,'July 17'!$F$2:$F$300,0)),"Found","Not Found")))</f>
        <v>Not Found</v>
      </c>
      <c r="W124" s="33" t="str">
        <f>IF(ISNUMBER(MATCH(C124,'July 18'!$D$2:$D$300,0)),"Found",IF(ISNUMBER(MATCH(E124,'July 18'!$E$2:$E$300,0)),"Found",IF(ISNUMBER(MATCH(D124,'July 18'!$F$2:$F$300,0)),"Found","Not Found")))</f>
        <v>Not Found</v>
      </c>
      <c r="X124" s="33" t="str">
        <f>IF(ISNUMBER(MATCH(C124,'July 19'!$D$2:$D$300,0)),"Found",IF(ISNUMBER(MATCH(E124,'July 19'!$E$2:$E$300,0)),"Found",IF(ISNUMBER(MATCH(D124,'July 19'!$F$2:$F$300,0)),"Found","Not Found")))</f>
        <v>Not Found</v>
      </c>
      <c r="Y124" s="33" t="str">
        <f>IF(ISNUMBER(MATCH(C124,'July 20'!$D$2:$D$300,0)),"Found",IF(ISNUMBER(MATCH(E124,'July 20'!$E$2:$E$300,0)),"Found",IF(ISNUMBER(MATCH(D124,'July 20'!$F$2:$F$300,0)),"Found","Not Found")))</f>
        <v>Found</v>
      </c>
      <c r="Z124" s="33" t="str">
        <f>IF(ISNUMBER(MATCH(C124,'July 21'!$D$2:$D$300,0)),"Found",IF(ISNUMBER(MATCH(E124,'July 21'!$E$2:$E$300,0)),"Found",IF(ISNUMBER(MATCH(D124,'July 21'!$F$2:$F$300,0)),"Found","Not Found")))</f>
        <v>Not Found</v>
      </c>
      <c r="AA124" s="33" t="str">
        <f>IF(ISNUMBER(MATCH(C124,'July 22'!$D$2:$D$300,0)),"Found",IF(ISNUMBER(MATCH(E124,'July 22'!$E$2:$E$300,0)),"Found",IF(ISNUMBER(MATCH(D124,'July 22'!$F$2:$F$300,0)),"Found","Not Found")))</f>
        <v>Found</v>
      </c>
      <c r="AB124" s="33" t="str">
        <f>IF(ISNUMBER(MATCH(C124,'July 23'!$D$2:$D$300,0)),"Found",IF(ISNUMBER(MATCH(E124,'July 23'!$E$2:$E$300,0)),"Found",IF(ISNUMBER(MATCH(D124,'July 23'!$F$2:$F$300,0)),"Found","Not Found")))</f>
        <v>Found</v>
      </c>
      <c r="AC124" s="33" t="str">
        <f>IF(ISNUMBER(MATCH(C124,'July 24'!$D$2:$D$300,0)),"Found",IF(ISNUMBER(MATCH(E124,'July 24'!$E$2:$E$300,0)),"Found",IF(ISNUMBER(MATCH(D124,'July 24'!$F$2:$F$300,0)),"Found","Not Found")))</f>
        <v>Found</v>
      </c>
      <c r="AD124" s="33" t="str">
        <f>IF(ISNUMBER(MATCH(C124,'July 25'!$D$2:$D$300,0)),"Found",IF(ISNUMBER(MATCH(E124,'July 25'!$E$2:$E$300,0)),"Found",IF(ISNUMBER(MATCH(D124,'July 25'!$F$2:$F$300,0)),"Found","Not Found")))</f>
        <v>Not Found</v>
      </c>
      <c r="AE124" s="33" t="str">
        <f>IF(ISNUMBER(MATCH(C124,'July 26'!$D$2:$D$300,0)),"Found",IF(ISNUMBER(MATCH(E124,'July 26'!$E$2:$E$300,0)),"Found",IF(ISNUMBER(MATCH(D124,'July 26'!$F$2:$F$300,0)),"Found","Not Found")))</f>
        <v>Found</v>
      </c>
      <c r="AF124" s="33" t="str">
        <f>IF(ISNUMBER(MATCH(C124,'July 27'!$D$2:$D$300,0)),"Found",IF(ISNUMBER(MATCH(E124,'July 27'!$E$2:$E$300,0)),"Found",IF(ISNUMBER(MATCH(D124,'July 27'!$F$2:$F$300,0)),"Found","Not Found")))</f>
        <v>Found</v>
      </c>
      <c r="AG124" s="33" t="str">
        <f>IF(ISNUMBER(MATCH(C124,'July 28'!$D$2:$D$300,0)),"Found",IF(ISNUMBER(MATCH(E124,'July 28'!$E$2:$E$300,0)),"Found",IF(ISNUMBER(MATCH(D124,'July 28'!$F$2:$F$300,0)),"Found","Not Found")))</f>
        <v>Found</v>
      </c>
      <c r="AH124" s="33" t="str">
        <f>IF(ISNUMBER(MATCH(C124,'July 29'!$D$2:$D$300,0)),"Found",IF(ISNUMBER(MATCH(E124,'July 29'!$E$2:$E$300,0)),"Found",IF(ISNUMBER(MATCH(D124,'July 29'!$F$2:$F$300,0)),"Found","Not Found")))</f>
        <v>Found</v>
      </c>
      <c r="AI124" s="71" t="str">
        <f>IF(ISNUMBER(MATCH(C124,'July 30'!$D$2:$D$300,0)),"Found",IF(ISNUMBER(MATCH(E124,'July 30'!$E$2:$E$300,0)),"Found",IF(ISNUMBER(MATCH(D124,'July 30'!$F$2:$F$300,0)),"Found","Not Found")))</f>
        <v>Found</v>
      </c>
      <c r="AJ124" s="33" t="str">
        <f>IF(ISNUMBER(MATCH(C124,'July 31'!$D$2:$D$300,0)),"Found",IF(ISNUMBER(MATCH(E124,'July 31'!$E$2:$E$300,0)),"Found",IF(ISNUMBER(MATCH(D124,'July 31'!$F$2:$F$300,0)),"Found","Not Found")))</f>
        <v>Not Found</v>
      </c>
      <c r="AK124" s="23">
        <f t="shared" si="1"/>
        <v>25</v>
      </c>
    </row>
    <row r="125" spans="1:37" x14ac:dyDescent="0.25">
      <c r="A125" s="33" t="s">
        <v>1009</v>
      </c>
      <c r="B125" s="34" t="s">
        <v>1010</v>
      </c>
      <c r="C125" s="29">
        <v>636</v>
      </c>
      <c r="D125" s="35" t="s">
        <v>1011</v>
      </c>
      <c r="E125" s="35" t="s">
        <v>1012</v>
      </c>
      <c r="F125" s="71" t="str">
        <f>IF(ISNUMBER(MATCH(C125,'July 1'!$D$2:$D$300,0)),"Found",IF(ISNUMBER(MATCH(E125,'July 1'!$E$2:$E$300,0)),"Found",IF(ISNUMBER(MATCH(D125,'July 1'!$F$2:$F$300,0)),"Found","Not Found")))</f>
        <v>Not Found</v>
      </c>
      <c r="G125" s="33" t="str">
        <f>IF(ISNUMBER(MATCH(C125,'July 2'!$D$2:$D$300,0)),"Found",IF(ISNUMBER(MATCH(E125,'July 2'!$E$2:$E$300,0)),"Found",IF(ISNUMBER(MATCH(D125,'July 2'!$F$2:$F$300,0)),"Found","Not Found")))</f>
        <v>Not Found</v>
      </c>
      <c r="H125" s="33" t="str">
        <f>IF(ISNUMBER(MATCH(C125,'July 3'!$D$2:$D$300,0)),"Found",IF(ISNUMBER(MATCH(E125,'July 3'!$E$2:$E$300,0)),"Found",IF(ISNUMBER(MATCH(D125,'July 3'!$F$2:$F$300,0)),"Found","Not Found")))</f>
        <v>Not Found</v>
      </c>
      <c r="I125" s="33" t="str">
        <f>IF(ISNUMBER(MATCH(C125,'July 4'!$D$2:$D$300,0)),"Found",IF(ISNUMBER(MATCH(E125,'July 4'!$E$2:$E$300,0)),"Found",IF(ISNUMBER(MATCH(D125,'July 4'!$F$2:$F$300,0)),"Found","Not Found")))</f>
        <v>Not Found</v>
      </c>
      <c r="J125" s="33" t="str">
        <f>IF(ISNUMBER(MATCH(C125,'July 5'!$D$2:$D$300,0)),"Found",IF(ISNUMBER(MATCH(E125,'July 5'!$E$2:$E$300,0)),"Found",IF(ISNUMBER(MATCH(D125,'July 5'!$F$2:$F$300,0)),"Found","Not Found")))</f>
        <v>Not Found</v>
      </c>
      <c r="K125" s="33" t="str">
        <f>IF(ISNUMBER(MATCH(C125,'July 6'!$D$2:$D$300,0)),"Found",IF(ISNUMBER(MATCH(E125,'July 6'!$E$2:$E$300,0)),"Found",IF(ISNUMBER(MATCH(D125,'July 6'!$F$2:$F$300,0)),"Found","Not Found")))</f>
        <v>Not Found</v>
      </c>
      <c r="L125" s="33" t="str">
        <f>IF(ISNUMBER(MATCH(C125,'July 7'!$D$2:$D$300,0)),"Found",IF(ISNUMBER(MATCH(E125,'July 7'!$E$2:$E$300,0)),"Found",IF(ISNUMBER(MATCH(D125,'July 7'!$F$2:$F$300,0)),"Found","Not Found")))</f>
        <v>Not Found</v>
      </c>
      <c r="M125" s="33" t="str">
        <f>IF(ISNUMBER(MATCH(C125,'July 8'!$D$2:$D$300,0)),"Found",IF(ISNUMBER(MATCH(E125,'July 8'!$E$2:$E$300,0)),"Found",IF(ISNUMBER(MATCH(D125,'July 8'!$F$2:$F$300,0)),"Found","Not Found")))</f>
        <v>Not Found</v>
      </c>
      <c r="N125" s="33" t="str">
        <f>IF(ISNUMBER(MATCH(C125,'July 9'!$D$2:$D$300,0)),"Found",IF(ISNUMBER(MATCH(E125,'July 9'!$E$2:$E$300,0)),"Found",IF(ISNUMBER(MATCH(D125,'July 9'!$F$2:$F$300,0)),"Found","Not Found")))</f>
        <v>Not Found</v>
      </c>
      <c r="O125" s="33" t="str">
        <f>IF(ISNUMBER(MATCH(C125,'July 10'!$D$2:$D$300,0)),"Found",IF(ISNUMBER(MATCH(E125,'July 10'!$E$2:$E$300,0)),"Found",IF(ISNUMBER(MATCH(D125,'July 10'!$F$2:$F$300,0)),"Found","Not Found")))</f>
        <v>Not Found</v>
      </c>
      <c r="P125" s="33" t="str">
        <f>IF(ISNUMBER(MATCH(C125,'July 11'!$D$2:$D$300,0)),"Found",IF(ISNUMBER(MATCH(E125,'July 11'!$E$2:$E$300,0)),"Found",IF(ISNUMBER(MATCH(D125,'July 11'!$F$2:$F$300,0)),"Found","Not Found")))</f>
        <v>Not Found</v>
      </c>
      <c r="Q125" s="33" t="str">
        <f>IF(ISNUMBER(MATCH(C125,'July 12'!$D$2:$D$300,0)),"Found",IF(ISNUMBER(MATCH(E125,'July 12'!$E$2:$E$300,0)),"Found",IF(ISNUMBER(MATCH(D125,'July 12'!$F$2:$F$300,0)),"Found","Not Found")))</f>
        <v>Not Found</v>
      </c>
      <c r="R125" s="33" t="str">
        <f>IF(ISNUMBER(MATCH(C125,'July 13'!$D$2:$D$300,0)),"Found",IF(ISNUMBER(MATCH(E125,'July 13'!$E$2:$E$300,0)),"Found",IF(ISNUMBER(MATCH(D125,'July 13'!$F$2:$F$300,0)),"Found","Not Found")))</f>
        <v>Not Found</v>
      </c>
      <c r="S125" s="33" t="str">
        <f>IF(ISNUMBER(MATCH(C125,'July 14'!$D$2:$D$300,0)),"Found",IF(ISNUMBER(MATCH(E125,'July 14'!$E$2:$E$300,0)),"Found",IF(ISNUMBER(MATCH(D125,'July 14'!$F$2:$F$300,0)),"Found","Not Found")))</f>
        <v>Not Found</v>
      </c>
      <c r="T125" s="33" t="str">
        <f>IF(ISNUMBER(MATCH(C125,'July 15'!$D$2:$D$300,0)),"Found",IF(ISNUMBER(MATCH(E125,'July 15'!$E$2:$E$300,0)),"Found",IF(ISNUMBER(MATCH(D125,'July 15'!$F$2:$F$300,0)),"Found","Not Found")))</f>
        <v>Not Found</v>
      </c>
      <c r="U125" s="33" t="str">
        <f>IF(ISNUMBER(MATCH(C125,'July 16'!$D$2:$D$300,0)),"Found",IF(ISNUMBER(MATCH(E125,'July 16'!$E$2:$E$300,0)),"Found",IF(ISNUMBER(MATCH(D125,'July 16'!$F$2:$F$300,0)),"Found","Not Found")))</f>
        <v>Not Found</v>
      </c>
      <c r="V125" s="33" t="str">
        <f>IF(ISNUMBER(MATCH(C125,'July 17'!$D$2:$D$300,0)),"Found",IF(ISNUMBER(MATCH(E125,'July 17'!$E$2:$E$300,0)),"Found",IF(ISNUMBER(MATCH(D125,'July 17'!$F$2:$F$300,0)),"Found","Not Found")))</f>
        <v>Not Found</v>
      </c>
      <c r="W125" s="33" t="str">
        <f>IF(ISNUMBER(MATCH(C125,'July 18'!$D$2:$D$300,0)),"Found",IF(ISNUMBER(MATCH(E125,'July 18'!$E$2:$E$300,0)),"Found",IF(ISNUMBER(MATCH(D125,'July 18'!$F$2:$F$300,0)),"Found","Not Found")))</f>
        <v>Not Found</v>
      </c>
      <c r="X125" s="33" t="str">
        <f>IF(ISNUMBER(MATCH(C125,'July 19'!$D$2:$D$300,0)),"Found",IF(ISNUMBER(MATCH(E125,'July 19'!$E$2:$E$300,0)),"Found",IF(ISNUMBER(MATCH(D125,'July 19'!$F$2:$F$300,0)),"Found","Not Found")))</f>
        <v>Not Found</v>
      </c>
      <c r="Y125" s="33" t="str">
        <f>IF(ISNUMBER(MATCH(C125,'July 20'!$D$2:$D$300,0)),"Found",IF(ISNUMBER(MATCH(E125,'July 20'!$E$2:$E$300,0)),"Found",IF(ISNUMBER(MATCH(D125,'July 20'!$F$2:$F$300,0)),"Found","Not Found")))</f>
        <v>Not Found</v>
      </c>
      <c r="Z125" s="33" t="str">
        <f>IF(ISNUMBER(MATCH(C125,'July 21'!$D$2:$D$300,0)),"Found",IF(ISNUMBER(MATCH(E125,'July 21'!$E$2:$E$300,0)),"Found",IF(ISNUMBER(MATCH(D125,'July 21'!$F$2:$F$300,0)),"Found","Not Found")))</f>
        <v>Not Found</v>
      </c>
      <c r="AA125" s="33" t="str">
        <f>IF(ISNUMBER(MATCH(C125,'July 22'!$D$2:$D$300,0)),"Found",IF(ISNUMBER(MATCH(E125,'July 22'!$E$2:$E$300,0)),"Found",IF(ISNUMBER(MATCH(D125,'July 22'!$F$2:$F$300,0)),"Found","Not Found")))</f>
        <v>Not Found</v>
      </c>
      <c r="AB125" s="33" t="str">
        <f>IF(ISNUMBER(MATCH(C125,'July 23'!$D$2:$D$300,0)),"Found",IF(ISNUMBER(MATCH(E125,'July 23'!$E$2:$E$300,0)),"Found",IF(ISNUMBER(MATCH(D125,'July 23'!$F$2:$F$300,0)),"Found","Not Found")))</f>
        <v>Not Found</v>
      </c>
      <c r="AC125" s="33" t="str">
        <f>IF(ISNUMBER(MATCH(C125,'July 24'!$D$2:$D$300,0)),"Found",IF(ISNUMBER(MATCH(E125,'July 24'!$E$2:$E$300,0)),"Found",IF(ISNUMBER(MATCH(D125,'July 24'!$F$2:$F$300,0)),"Found","Not Found")))</f>
        <v>Not Found</v>
      </c>
      <c r="AD125" s="33" t="str">
        <f>IF(ISNUMBER(MATCH(C125,'July 25'!$D$2:$D$300,0)),"Found",IF(ISNUMBER(MATCH(E125,'July 25'!$E$2:$E$300,0)),"Found",IF(ISNUMBER(MATCH(D125,'July 25'!$F$2:$F$300,0)),"Found","Not Found")))</f>
        <v>Not Found</v>
      </c>
      <c r="AE125" s="33" t="str">
        <f>IF(ISNUMBER(MATCH(C125,'July 26'!$D$2:$D$300,0)),"Found",IF(ISNUMBER(MATCH(E125,'July 26'!$E$2:$E$300,0)),"Found",IF(ISNUMBER(MATCH(D125,'July 26'!$F$2:$F$300,0)),"Found","Not Found")))</f>
        <v>Not Found</v>
      </c>
      <c r="AF125" s="33" t="str">
        <f>IF(ISNUMBER(MATCH(C125,'July 27'!$D$2:$D$300,0)),"Found",IF(ISNUMBER(MATCH(E125,'July 27'!$E$2:$E$300,0)),"Found",IF(ISNUMBER(MATCH(D125,'July 27'!$F$2:$F$300,0)),"Found","Not Found")))</f>
        <v>Not Found</v>
      </c>
      <c r="AG125" s="33" t="str">
        <f>IF(ISNUMBER(MATCH(C125,'July 28'!$D$2:$D$300,0)),"Found",IF(ISNUMBER(MATCH(E125,'July 28'!$E$2:$E$300,0)),"Found",IF(ISNUMBER(MATCH(D125,'July 28'!$F$2:$F$300,0)),"Found","Not Found")))</f>
        <v>Not Found</v>
      </c>
      <c r="AH125" s="33" t="str">
        <f>IF(ISNUMBER(MATCH(C125,'July 29'!$D$2:$D$300,0)),"Found",IF(ISNUMBER(MATCH(E125,'July 29'!$E$2:$E$300,0)),"Found",IF(ISNUMBER(MATCH(D125,'July 29'!$F$2:$F$300,0)),"Found","Not Found")))</f>
        <v>Not Found</v>
      </c>
      <c r="AI125" s="71" t="str">
        <f>IF(ISNUMBER(MATCH(C125,'July 30'!$D$2:$D$300,0)),"Found",IF(ISNUMBER(MATCH(E125,'July 30'!$E$2:$E$300,0)),"Found",IF(ISNUMBER(MATCH(D125,'July 30'!$F$2:$F$300,0)),"Found","Not Found")))</f>
        <v>Not Found</v>
      </c>
      <c r="AJ125" s="33" t="str">
        <f>IF(ISNUMBER(MATCH(C125,'July 31'!$D$2:$D$300,0)),"Found",IF(ISNUMBER(MATCH(E125,'July 31'!$E$2:$E$300,0)),"Found",IF(ISNUMBER(MATCH(D125,'July 31'!$F$2:$F$300,0)),"Found","Not Found")))</f>
        <v>Not Found</v>
      </c>
      <c r="AK125" s="23">
        <f t="shared" si="1"/>
        <v>0</v>
      </c>
    </row>
    <row r="126" spans="1:37" x14ac:dyDescent="0.25">
      <c r="A126" s="33" t="s">
        <v>1013</v>
      </c>
      <c r="B126" s="34" t="s">
        <v>1014</v>
      </c>
      <c r="C126" s="29">
        <v>671</v>
      </c>
      <c r="D126" s="35" t="s">
        <v>1015</v>
      </c>
      <c r="E126" s="35" t="s">
        <v>1016</v>
      </c>
      <c r="F126" s="71" t="str">
        <f>IF(ISNUMBER(MATCH(C126,'July 1'!$D$2:$D$300,0)),"Found",IF(ISNUMBER(MATCH(E126,'July 1'!$E$2:$E$300,0)),"Found",IF(ISNUMBER(MATCH(D126,'July 1'!$F$2:$F$300,0)),"Found","Not Found")))</f>
        <v>Found</v>
      </c>
      <c r="G126" s="33" t="str">
        <f>IF(ISNUMBER(MATCH(C126,'July 2'!$D$2:$D$300,0)),"Found",IF(ISNUMBER(MATCH(E126,'July 2'!$E$2:$E$300,0)),"Found",IF(ISNUMBER(MATCH(D126,'July 2'!$F$2:$F$300,0)),"Found","Not Found")))</f>
        <v>Not Found</v>
      </c>
      <c r="H126" s="33" t="str">
        <f>IF(ISNUMBER(MATCH(C126,'July 3'!$D$2:$D$300,0)),"Found",IF(ISNUMBER(MATCH(E126,'July 3'!$E$2:$E$300,0)),"Found",IF(ISNUMBER(MATCH(D126,'July 3'!$F$2:$F$300,0)),"Found","Not Found")))</f>
        <v>Found</v>
      </c>
      <c r="I126" s="33" t="str">
        <f>IF(ISNUMBER(MATCH(C126,'July 4'!$D$2:$D$300,0)),"Found",IF(ISNUMBER(MATCH(E126,'July 4'!$E$2:$E$300,0)),"Found",IF(ISNUMBER(MATCH(D126,'July 4'!$F$2:$F$300,0)),"Found","Not Found")))</f>
        <v>Found</v>
      </c>
      <c r="J126" s="33" t="str">
        <f>IF(ISNUMBER(MATCH(C126,'July 5'!$D$2:$D$300,0)),"Found",IF(ISNUMBER(MATCH(E126,'July 5'!$E$2:$E$300,0)),"Found",IF(ISNUMBER(MATCH(D126,'July 5'!$F$2:$F$300,0)),"Found","Not Found")))</f>
        <v>Not Found</v>
      </c>
      <c r="K126" s="33" t="str">
        <f>IF(ISNUMBER(MATCH(C126,'July 6'!$D$2:$D$300,0)),"Found",IF(ISNUMBER(MATCH(E126,'July 6'!$E$2:$E$300,0)),"Found",IF(ISNUMBER(MATCH(D126,'July 6'!$F$2:$F$300,0)),"Found","Not Found")))</f>
        <v>Found</v>
      </c>
      <c r="L126" s="33" t="str">
        <f>IF(ISNUMBER(MATCH(C126,'July 7'!$D$2:$D$300,0)),"Found",IF(ISNUMBER(MATCH(E126,'July 7'!$E$2:$E$300,0)),"Found",IF(ISNUMBER(MATCH(D126,'July 7'!$F$2:$F$300,0)),"Found","Not Found")))</f>
        <v>Found</v>
      </c>
      <c r="M126" s="33" t="str">
        <f>IF(ISNUMBER(MATCH(C126,'July 8'!$D$2:$D$300,0)),"Found",IF(ISNUMBER(MATCH(E126,'July 8'!$E$2:$E$300,0)),"Found",IF(ISNUMBER(MATCH(D126,'July 8'!$F$2:$F$300,0)),"Found","Not Found")))</f>
        <v>Found</v>
      </c>
      <c r="N126" s="33" t="str">
        <f>IF(ISNUMBER(MATCH(C126,'July 9'!$D$2:$D$300,0)),"Found",IF(ISNUMBER(MATCH(E126,'July 9'!$E$2:$E$300,0)),"Found",IF(ISNUMBER(MATCH(D126,'July 9'!$F$2:$F$300,0)),"Found","Not Found")))</f>
        <v>Found</v>
      </c>
      <c r="O126" s="33" t="str">
        <f>IF(ISNUMBER(MATCH(C126,'July 10'!$D$2:$D$300,0)),"Found",IF(ISNUMBER(MATCH(E126,'July 10'!$E$2:$E$300,0)),"Found",IF(ISNUMBER(MATCH(D126,'July 10'!$F$2:$F$300,0)),"Found","Not Found")))</f>
        <v>Found</v>
      </c>
      <c r="P126" s="33" t="str">
        <f>IF(ISNUMBER(MATCH(C126,'July 11'!$D$2:$D$300,0)),"Found",IF(ISNUMBER(MATCH(E126,'July 11'!$E$2:$E$300,0)),"Found",IF(ISNUMBER(MATCH(D126,'July 11'!$F$2:$F$300,0)),"Found","Not Found")))</f>
        <v>Found</v>
      </c>
      <c r="Q126" s="33" t="str">
        <f>IF(ISNUMBER(MATCH(C126,'July 12'!$D$2:$D$300,0)),"Found",IF(ISNUMBER(MATCH(E126,'July 12'!$E$2:$E$300,0)),"Found",IF(ISNUMBER(MATCH(D126,'July 12'!$F$2:$F$300,0)),"Found","Not Found")))</f>
        <v>Not Found</v>
      </c>
      <c r="R126" s="33" t="str">
        <f>IF(ISNUMBER(MATCH(C126,'July 13'!$D$2:$D$300,0)),"Found",IF(ISNUMBER(MATCH(E126,'July 13'!$E$2:$E$300,0)),"Found",IF(ISNUMBER(MATCH(D126,'July 13'!$F$2:$F$300,0)),"Found","Not Found")))</f>
        <v>Found</v>
      </c>
      <c r="S126" s="33" t="str">
        <f>IF(ISNUMBER(MATCH(C126,'July 14'!$D$2:$D$300,0)),"Found",IF(ISNUMBER(MATCH(E126,'July 14'!$E$2:$E$300,0)),"Found",IF(ISNUMBER(MATCH(D126,'July 14'!$F$2:$F$300,0)),"Found","Not Found")))</f>
        <v>Found</v>
      </c>
      <c r="T126" s="33" t="str">
        <f>IF(ISNUMBER(MATCH(C126,'July 15'!$D$2:$D$300,0)),"Found",IF(ISNUMBER(MATCH(E126,'July 15'!$E$2:$E$300,0)),"Found",IF(ISNUMBER(MATCH(D126,'July 15'!$F$2:$F$300,0)),"Found","Not Found")))</f>
        <v>Found</v>
      </c>
      <c r="U126" s="33" t="str">
        <f>IF(ISNUMBER(MATCH(C126,'July 16'!$D$2:$D$300,0)),"Found",IF(ISNUMBER(MATCH(E126,'July 16'!$E$2:$E$300,0)),"Found",IF(ISNUMBER(MATCH(D126,'July 16'!$F$2:$F$300,0)),"Found","Not Found")))</f>
        <v>Found</v>
      </c>
      <c r="V126" s="33" t="str">
        <f>IF(ISNUMBER(MATCH(C126,'July 17'!$D$2:$D$300,0)),"Found",IF(ISNUMBER(MATCH(E126,'July 17'!$E$2:$E$300,0)),"Found",IF(ISNUMBER(MATCH(D126,'July 17'!$F$2:$F$300,0)),"Found","Not Found")))</f>
        <v>Found</v>
      </c>
      <c r="W126" s="33" t="str">
        <f>IF(ISNUMBER(MATCH(C126,'July 18'!$D$2:$D$300,0)),"Found",IF(ISNUMBER(MATCH(E126,'July 18'!$E$2:$E$300,0)),"Found",IF(ISNUMBER(MATCH(D126,'July 18'!$F$2:$F$300,0)),"Found","Not Found")))</f>
        <v>Not Found</v>
      </c>
      <c r="X126" s="33" t="str">
        <f>IF(ISNUMBER(MATCH(C126,'July 19'!$D$2:$D$300,0)),"Found",IF(ISNUMBER(MATCH(E126,'July 19'!$E$2:$E$300,0)),"Found",IF(ISNUMBER(MATCH(D126,'July 19'!$F$2:$F$300,0)),"Found","Not Found")))</f>
        <v>Not Found</v>
      </c>
      <c r="Y126" s="33" t="str">
        <f>IF(ISNUMBER(MATCH(C126,'July 20'!$D$2:$D$300,0)),"Found",IF(ISNUMBER(MATCH(E126,'July 20'!$E$2:$E$300,0)),"Found",IF(ISNUMBER(MATCH(D126,'July 20'!$F$2:$F$300,0)),"Found","Not Found")))</f>
        <v>Found</v>
      </c>
      <c r="Z126" s="33" t="str">
        <f>IF(ISNUMBER(MATCH(C126,'July 21'!$D$2:$D$300,0)),"Found",IF(ISNUMBER(MATCH(E126,'July 21'!$E$2:$E$300,0)),"Found",IF(ISNUMBER(MATCH(D126,'July 21'!$F$2:$F$300,0)),"Found","Not Found")))</f>
        <v>Found</v>
      </c>
      <c r="AA126" s="33" t="str">
        <f>IF(ISNUMBER(MATCH(C126,'July 22'!$D$2:$D$300,0)),"Found",IF(ISNUMBER(MATCH(E126,'July 22'!$E$2:$E$300,0)),"Found",IF(ISNUMBER(MATCH(D126,'July 22'!$F$2:$F$300,0)),"Found","Not Found")))</f>
        <v>Found</v>
      </c>
      <c r="AB126" s="33" t="str">
        <f>IF(ISNUMBER(MATCH(C126,'July 23'!$D$2:$D$300,0)),"Found",IF(ISNUMBER(MATCH(E126,'July 23'!$E$2:$E$300,0)),"Found",IF(ISNUMBER(MATCH(D126,'July 23'!$F$2:$F$300,0)),"Found","Not Found")))</f>
        <v>Found</v>
      </c>
      <c r="AC126" s="33" t="str">
        <f>IF(ISNUMBER(MATCH(C126,'July 24'!$D$2:$D$300,0)),"Found",IF(ISNUMBER(MATCH(E126,'July 24'!$E$2:$E$300,0)),"Found",IF(ISNUMBER(MATCH(D126,'July 24'!$F$2:$F$300,0)),"Found","Not Found")))</f>
        <v>Found</v>
      </c>
      <c r="AD126" s="33" t="str">
        <f>IF(ISNUMBER(MATCH(C126,'July 25'!$D$2:$D$300,0)),"Found",IF(ISNUMBER(MATCH(E126,'July 25'!$E$2:$E$300,0)),"Found",IF(ISNUMBER(MATCH(D126,'July 25'!$F$2:$F$300,0)),"Found","Not Found")))</f>
        <v>Found</v>
      </c>
      <c r="AE126" s="33" t="str">
        <f>IF(ISNUMBER(MATCH(C126,'July 26'!$D$2:$D$300,0)),"Found",IF(ISNUMBER(MATCH(E126,'July 26'!$E$2:$E$300,0)),"Found",IF(ISNUMBER(MATCH(D126,'July 26'!$F$2:$F$300,0)),"Found","Not Found")))</f>
        <v>Not Found</v>
      </c>
      <c r="AF126" s="33" t="str">
        <f>IF(ISNUMBER(MATCH(C126,'July 27'!$D$2:$D$300,0)),"Found",IF(ISNUMBER(MATCH(E126,'July 27'!$E$2:$E$300,0)),"Found",IF(ISNUMBER(MATCH(D126,'July 27'!$F$2:$F$300,0)),"Found","Not Found")))</f>
        <v>Not Found</v>
      </c>
      <c r="AG126" s="33" t="str">
        <f>IF(ISNUMBER(MATCH(C126,'July 28'!$D$2:$D$300,0)),"Found",IF(ISNUMBER(MATCH(E126,'July 28'!$E$2:$E$300,0)),"Found",IF(ISNUMBER(MATCH(D126,'July 28'!$F$2:$F$300,0)),"Found","Not Found")))</f>
        <v>Not Found</v>
      </c>
      <c r="AH126" s="33" t="str">
        <f>IF(ISNUMBER(MATCH(C126,'July 29'!$D$2:$D$300,0)),"Found",IF(ISNUMBER(MATCH(E126,'July 29'!$E$2:$E$300,0)),"Found",IF(ISNUMBER(MATCH(D126,'July 29'!$F$2:$F$300,0)),"Found","Not Found")))</f>
        <v>Not Found</v>
      </c>
      <c r="AI126" s="71" t="str">
        <f>IF(ISNUMBER(MATCH(C126,'July 30'!$D$2:$D$300,0)),"Found",IF(ISNUMBER(MATCH(E126,'July 30'!$E$2:$E$300,0)),"Found",IF(ISNUMBER(MATCH(D126,'July 30'!$F$2:$F$300,0)),"Found","Not Found")))</f>
        <v>Found</v>
      </c>
      <c r="AJ126" s="33" t="str">
        <f>IF(ISNUMBER(MATCH(C126,'July 31'!$D$2:$D$300,0)),"Found",IF(ISNUMBER(MATCH(E126,'July 31'!$E$2:$E$300,0)),"Found",IF(ISNUMBER(MATCH(D126,'July 31'!$F$2:$F$300,0)),"Found","Not Found")))</f>
        <v>Found</v>
      </c>
      <c r="AK126" s="23">
        <f t="shared" si="1"/>
        <v>22</v>
      </c>
    </row>
    <row r="127" spans="1:37" x14ac:dyDescent="0.25">
      <c r="A127" s="33" t="s">
        <v>1017</v>
      </c>
      <c r="B127" s="34" t="s">
        <v>1018</v>
      </c>
      <c r="C127" s="29">
        <v>761</v>
      </c>
      <c r="D127" s="35" t="s">
        <v>1019</v>
      </c>
      <c r="E127" s="35" t="s">
        <v>1020</v>
      </c>
      <c r="F127" s="71" t="str">
        <f>IF(ISNUMBER(MATCH(C127,'July 1'!$D$2:$D$300,0)),"Found",IF(ISNUMBER(MATCH(E127,'July 1'!$E$2:$E$300,0)),"Found",IF(ISNUMBER(MATCH(D127,'July 1'!$F$2:$F$300,0)),"Found","Not Found")))</f>
        <v>Found</v>
      </c>
      <c r="G127" s="33" t="str">
        <f>IF(ISNUMBER(MATCH(C127,'July 2'!$D$2:$D$300,0)),"Found",IF(ISNUMBER(MATCH(E127,'July 2'!$E$2:$E$300,0)),"Found",IF(ISNUMBER(MATCH(D127,'July 2'!$F$2:$F$300,0)),"Found","Not Found")))</f>
        <v>Found</v>
      </c>
      <c r="H127" s="33" t="str">
        <f>IF(ISNUMBER(MATCH(C127,'July 3'!$D$2:$D$300,0)),"Found",IF(ISNUMBER(MATCH(E127,'July 3'!$E$2:$E$300,0)),"Found",IF(ISNUMBER(MATCH(D127,'July 3'!$F$2:$F$300,0)),"Found","Not Found")))</f>
        <v>Found</v>
      </c>
      <c r="I127" s="33" t="str">
        <f>IF(ISNUMBER(MATCH(C127,'July 4'!$D$2:$D$300,0)),"Found",IF(ISNUMBER(MATCH(E127,'July 4'!$E$2:$E$300,0)),"Found",IF(ISNUMBER(MATCH(D127,'July 4'!$F$2:$F$300,0)),"Found","Not Found")))</f>
        <v>Found</v>
      </c>
      <c r="J127" s="33" t="str">
        <f>IF(ISNUMBER(MATCH(C127,'July 5'!$D$2:$D$300,0)),"Found",IF(ISNUMBER(MATCH(E127,'July 5'!$E$2:$E$300,0)),"Found",IF(ISNUMBER(MATCH(D127,'July 5'!$F$2:$F$300,0)),"Found","Not Found")))</f>
        <v>Found</v>
      </c>
      <c r="K127" s="33" t="str">
        <f>IF(ISNUMBER(MATCH(C127,'July 6'!$D$2:$D$300,0)),"Found",IF(ISNUMBER(MATCH(E127,'July 6'!$E$2:$E$300,0)),"Found",IF(ISNUMBER(MATCH(D127,'July 6'!$F$2:$F$300,0)),"Found","Not Found")))</f>
        <v>Found</v>
      </c>
      <c r="L127" s="33" t="str">
        <f>IF(ISNUMBER(MATCH(C127,'July 7'!$D$2:$D$300,0)),"Found",IF(ISNUMBER(MATCH(E127,'July 7'!$E$2:$E$300,0)),"Found",IF(ISNUMBER(MATCH(D127,'July 7'!$F$2:$F$300,0)),"Found","Not Found")))</f>
        <v>Found</v>
      </c>
      <c r="M127" s="33" t="str">
        <f>IF(ISNUMBER(MATCH(C127,'July 8'!$D$2:$D$300,0)),"Found",IF(ISNUMBER(MATCH(E127,'July 8'!$E$2:$E$300,0)),"Found",IF(ISNUMBER(MATCH(D127,'July 8'!$F$2:$F$300,0)),"Found","Not Found")))</f>
        <v>Not Found</v>
      </c>
      <c r="N127" s="33" t="str">
        <f>IF(ISNUMBER(MATCH(C127,'July 9'!$D$2:$D$300,0)),"Found",IF(ISNUMBER(MATCH(E127,'July 9'!$E$2:$E$300,0)),"Found",IF(ISNUMBER(MATCH(D127,'July 9'!$F$2:$F$300,0)),"Found","Not Found")))</f>
        <v>Not Found</v>
      </c>
      <c r="O127" s="33" t="str">
        <f>IF(ISNUMBER(MATCH(C127,'July 10'!$D$2:$D$300,0)),"Found",IF(ISNUMBER(MATCH(E127,'July 10'!$E$2:$E$300,0)),"Found",IF(ISNUMBER(MATCH(D127,'July 10'!$F$2:$F$300,0)),"Found","Not Found")))</f>
        <v>Found</v>
      </c>
      <c r="P127" s="33" t="str">
        <f>IF(ISNUMBER(MATCH(C127,'July 11'!$D$2:$D$300,0)),"Found",IF(ISNUMBER(MATCH(E127,'July 11'!$E$2:$E$300,0)),"Found",IF(ISNUMBER(MATCH(D127,'July 11'!$F$2:$F$300,0)),"Found","Not Found")))</f>
        <v>Found</v>
      </c>
      <c r="Q127" s="33" t="str">
        <f>IF(ISNUMBER(MATCH(C127,'July 12'!$D$2:$D$300,0)),"Found",IF(ISNUMBER(MATCH(E127,'July 12'!$E$2:$E$300,0)),"Found",IF(ISNUMBER(MATCH(D127,'July 12'!$F$2:$F$300,0)),"Found","Not Found")))</f>
        <v>Found</v>
      </c>
      <c r="R127" s="33" t="str">
        <f>IF(ISNUMBER(MATCH(C127,'July 13'!$D$2:$D$300,0)),"Found",IF(ISNUMBER(MATCH(E127,'July 13'!$E$2:$E$300,0)),"Found",IF(ISNUMBER(MATCH(D127,'July 13'!$F$2:$F$300,0)),"Found","Not Found")))</f>
        <v>Found</v>
      </c>
      <c r="S127" s="33" t="str">
        <f>IF(ISNUMBER(MATCH(C127,'July 14'!$D$2:$D$300,0)),"Found",IF(ISNUMBER(MATCH(E127,'July 14'!$E$2:$E$300,0)),"Found",IF(ISNUMBER(MATCH(D127,'July 14'!$F$2:$F$300,0)),"Found","Not Found")))</f>
        <v>Found</v>
      </c>
      <c r="T127" s="33" t="str">
        <f>IF(ISNUMBER(MATCH(C127,'July 15'!$D$2:$D$300,0)),"Found",IF(ISNUMBER(MATCH(E127,'July 15'!$E$2:$E$300,0)),"Found",IF(ISNUMBER(MATCH(D127,'July 15'!$F$2:$F$300,0)),"Found","Not Found")))</f>
        <v>Found</v>
      </c>
      <c r="U127" s="33" t="str">
        <f>IF(ISNUMBER(MATCH(C127,'July 16'!$D$2:$D$300,0)),"Found",IF(ISNUMBER(MATCH(E127,'July 16'!$E$2:$E$300,0)),"Found",IF(ISNUMBER(MATCH(D127,'July 16'!$F$2:$F$300,0)),"Found","Not Found")))</f>
        <v>Found</v>
      </c>
      <c r="V127" s="33" t="str">
        <f>IF(ISNUMBER(MATCH(C127,'July 17'!$D$2:$D$300,0)),"Found",IF(ISNUMBER(MATCH(E127,'July 17'!$E$2:$E$300,0)),"Found",IF(ISNUMBER(MATCH(D127,'July 17'!$F$2:$F$300,0)),"Found","Not Found")))</f>
        <v>Found</v>
      </c>
      <c r="W127" s="33" t="str">
        <f>IF(ISNUMBER(MATCH(C127,'July 18'!$D$2:$D$300,0)),"Found",IF(ISNUMBER(MATCH(E127,'July 18'!$E$2:$E$300,0)),"Found",IF(ISNUMBER(MATCH(D127,'July 18'!$F$2:$F$300,0)),"Found","Not Found")))</f>
        <v>Found</v>
      </c>
      <c r="X127" s="33" t="str">
        <f>IF(ISNUMBER(MATCH(C127,'July 19'!$D$2:$D$300,0)),"Found",IF(ISNUMBER(MATCH(E127,'July 19'!$E$2:$E$300,0)),"Found",IF(ISNUMBER(MATCH(D127,'July 19'!$F$2:$F$300,0)),"Found","Not Found")))</f>
        <v>Found</v>
      </c>
      <c r="Y127" s="33" t="str">
        <f>IF(ISNUMBER(MATCH(C127,'July 20'!$D$2:$D$300,0)),"Found",IF(ISNUMBER(MATCH(E127,'July 20'!$E$2:$E$300,0)),"Found",IF(ISNUMBER(MATCH(D127,'July 20'!$F$2:$F$300,0)),"Found","Not Found")))</f>
        <v>Found</v>
      </c>
      <c r="Z127" s="33" t="str">
        <f>IF(ISNUMBER(MATCH(C127,'July 21'!$D$2:$D$300,0)),"Found",IF(ISNUMBER(MATCH(E127,'July 21'!$E$2:$E$300,0)),"Found",IF(ISNUMBER(MATCH(D127,'July 21'!$F$2:$F$300,0)),"Found","Not Found")))</f>
        <v>Not Found</v>
      </c>
      <c r="AA127" s="33" t="str">
        <f>IF(ISNUMBER(MATCH(C127,'July 22'!$D$2:$D$300,0)),"Found",IF(ISNUMBER(MATCH(E127,'July 22'!$E$2:$E$300,0)),"Found",IF(ISNUMBER(MATCH(D127,'July 22'!$F$2:$F$300,0)),"Found","Not Found")))</f>
        <v>Found</v>
      </c>
      <c r="AB127" s="33" t="str">
        <f>IF(ISNUMBER(MATCH(C127,'July 23'!$D$2:$D$300,0)),"Found",IF(ISNUMBER(MATCH(E127,'July 23'!$E$2:$E$300,0)),"Found",IF(ISNUMBER(MATCH(D127,'July 23'!$F$2:$F$300,0)),"Found","Not Found")))</f>
        <v>Found</v>
      </c>
      <c r="AC127" s="33" t="str">
        <f>IF(ISNUMBER(MATCH(C127,'July 24'!$D$2:$D$300,0)),"Found",IF(ISNUMBER(MATCH(E127,'July 24'!$E$2:$E$300,0)),"Found",IF(ISNUMBER(MATCH(D127,'July 24'!$F$2:$F$300,0)),"Found","Not Found")))</f>
        <v>Found</v>
      </c>
      <c r="AD127" s="33" t="str">
        <f>IF(ISNUMBER(MATCH(C127,'July 25'!$D$2:$D$300,0)),"Found",IF(ISNUMBER(MATCH(E127,'July 25'!$E$2:$E$300,0)),"Found",IF(ISNUMBER(MATCH(D127,'July 25'!$F$2:$F$300,0)),"Found","Not Found")))</f>
        <v>Found</v>
      </c>
      <c r="AE127" s="33" t="str">
        <f>IF(ISNUMBER(MATCH(C127,'July 26'!$D$2:$D$300,0)),"Found",IF(ISNUMBER(MATCH(E127,'July 26'!$E$2:$E$300,0)),"Found",IF(ISNUMBER(MATCH(D127,'July 26'!$F$2:$F$300,0)),"Found","Not Found")))</f>
        <v>Not Found</v>
      </c>
      <c r="AF127" s="33" t="str">
        <f>IF(ISNUMBER(MATCH(C127,'July 27'!$D$2:$D$300,0)),"Found",IF(ISNUMBER(MATCH(E127,'July 27'!$E$2:$E$300,0)),"Found",IF(ISNUMBER(MATCH(D127,'July 27'!$F$2:$F$300,0)),"Found","Not Found")))</f>
        <v>Not Found</v>
      </c>
      <c r="AG127" s="33" t="str">
        <f>IF(ISNUMBER(MATCH(C127,'July 28'!$D$2:$D$300,0)),"Found",IF(ISNUMBER(MATCH(E127,'July 28'!$E$2:$E$300,0)),"Found",IF(ISNUMBER(MATCH(D127,'July 28'!$F$2:$F$300,0)),"Found","Not Found")))</f>
        <v>Found</v>
      </c>
      <c r="AH127" s="33" t="str">
        <f>IF(ISNUMBER(MATCH(C127,'July 29'!$D$2:$D$300,0)),"Found",IF(ISNUMBER(MATCH(E127,'July 29'!$E$2:$E$300,0)),"Found",IF(ISNUMBER(MATCH(D127,'July 29'!$F$2:$F$300,0)),"Found","Not Found")))</f>
        <v>Found</v>
      </c>
      <c r="AI127" s="71" t="str">
        <f>IF(ISNUMBER(MATCH(C127,'July 30'!$D$2:$D$300,0)),"Found",IF(ISNUMBER(MATCH(E127,'July 30'!$E$2:$E$300,0)),"Found",IF(ISNUMBER(MATCH(D127,'July 30'!$F$2:$F$300,0)),"Found","Not Found")))</f>
        <v>Found</v>
      </c>
      <c r="AJ127" s="33" t="str">
        <f>IF(ISNUMBER(MATCH(C127,'July 31'!$D$2:$D$300,0)),"Found",IF(ISNUMBER(MATCH(E127,'July 31'!$E$2:$E$300,0)),"Found",IF(ISNUMBER(MATCH(D127,'July 31'!$F$2:$F$300,0)),"Found","Not Found")))</f>
        <v>Found</v>
      </c>
      <c r="AK127" s="23">
        <f t="shared" si="1"/>
        <v>26</v>
      </c>
    </row>
    <row r="128" spans="1:37" x14ac:dyDescent="0.25">
      <c r="A128" s="33" t="s">
        <v>1021</v>
      </c>
      <c r="B128" s="34" t="s">
        <v>1022</v>
      </c>
      <c r="C128" s="29">
        <v>566</v>
      </c>
      <c r="D128" s="35" t="s">
        <v>1023</v>
      </c>
      <c r="E128" s="35" t="s">
        <v>1024</v>
      </c>
      <c r="F128" s="71" t="str">
        <f>IF(ISNUMBER(MATCH(C128,'July 1'!$D$2:$D$300,0)),"Found",IF(ISNUMBER(MATCH(E128,'July 1'!$E$2:$E$300,0)),"Found",IF(ISNUMBER(MATCH(D128,'July 1'!$F$2:$F$300,0)),"Found","Not Found")))</f>
        <v>Found</v>
      </c>
      <c r="G128" s="33" t="str">
        <f>IF(ISNUMBER(MATCH(C128,'July 2'!$D$2:$D$300,0)),"Found",IF(ISNUMBER(MATCH(E128,'July 2'!$E$2:$E$300,0)),"Found",IF(ISNUMBER(MATCH(D128,'July 2'!$F$2:$F$300,0)),"Found","Not Found")))</f>
        <v>Found</v>
      </c>
      <c r="H128" s="33" t="str">
        <f>IF(ISNUMBER(MATCH(C128,'July 3'!$D$2:$D$300,0)),"Found",IF(ISNUMBER(MATCH(E128,'July 3'!$E$2:$E$300,0)),"Found",IF(ISNUMBER(MATCH(D128,'July 3'!$F$2:$F$300,0)),"Found","Not Found")))</f>
        <v>Found</v>
      </c>
      <c r="I128" s="33" t="str">
        <f>IF(ISNUMBER(MATCH(C128,'July 4'!$D$2:$D$300,0)),"Found",IF(ISNUMBER(MATCH(E128,'July 4'!$E$2:$E$300,0)),"Found",IF(ISNUMBER(MATCH(D128,'July 4'!$F$2:$F$300,0)),"Found","Not Found")))</f>
        <v>Found</v>
      </c>
      <c r="J128" s="33" t="str">
        <f>IF(ISNUMBER(MATCH(C128,'July 5'!$D$2:$D$300,0)),"Found",IF(ISNUMBER(MATCH(E128,'July 5'!$E$2:$E$300,0)),"Found",IF(ISNUMBER(MATCH(D128,'July 5'!$F$2:$F$300,0)),"Found","Not Found")))</f>
        <v>Not Found</v>
      </c>
      <c r="K128" s="33" t="str">
        <f>IF(ISNUMBER(MATCH(C128,'July 6'!$D$2:$D$300,0)),"Found",IF(ISNUMBER(MATCH(E128,'July 6'!$E$2:$E$300,0)),"Found",IF(ISNUMBER(MATCH(D128,'July 6'!$F$2:$F$300,0)),"Found","Not Found")))</f>
        <v>Found</v>
      </c>
      <c r="L128" s="33" t="str">
        <f>IF(ISNUMBER(MATCH(C128,'July 7'!$D$2:$D$300,0)),"Found",IF(ISNUMBER(MATCH(E128,'July 7'!$E$2:$E$300,0)),"Found",IF(ISNUMBER(MATCH(D128,'July 7'!$F$2:$F$300,0)),"Found","Not Found")))</f>
        <v>Found</v>
      </c>
      <c r="M128" s="33" t="str">
        <f>IF(ISNUMBER(MATCH(C128,'July 8'!$D$2:$D$300,0)),"Found",IF(ISNUMBER(MATCH(E128,'July 8'!$E$2:$E$300,0)),"Found",IF(ISNUMBER(MATCH(D128,'July 8'!$F$2:$F$300,0)),"Found","Not Found")))</f>
        <v>Found</v>
      </c>
      <c r="N128" s="33" t="str">
        <f>IF(ISNUMBER(MATCH(C128,'July 9'!$D$2:$D$300,0)),"Found",IF(ISNUMBER(MATCH(E128,'July 9'!$E$2:$E$300,0)),"Found",IF(ISNUMBER(MATCH(D128,'July 9'!$F$2:$F$300,0)),"Found","Not Found")))</f>
        <v>Not Found</v>
      </c>
      <c r="O128" s="33" t="str">
        <f>IF(ISNUMBER(MATCH(C128,'July 10'!$D$2:$D$300,0)),"Found",IF(ISNUMBER(MATCH(E128,'July 10'!$E$2:$E$300,0)),"Found",IF(ISNUMBER(MATCH(D128,'July 10'!$F$2:$F$300,0)),"Found","Not Found")))</f>
        <v>Found</v>
      </c>
      <c r="P128" s="33" t="str">
        <f>IF(ISNUMBER(MATCH(C128,'July 11'!$D$2:$D$300,0)),"Found",IF(ISNUMBER(MATCH(E128,'July 11'!$E$2:$E$300,0)),"Found",IF(ISNUMBER(MATCH(D128,'July 11'!$F$2:$F$300,0)),"Found","Not Found")))</f>
        <v>Found</v>
      </c>
      <c r="Q128" s="33" t="str">
        <f>IF(ISNUMBER(MATCH(C128,'July 12'!$D$2:$D$300,0)),"Found",IF(ISNUMBER(MATCH(E128,'July 12'!$E$2:$E$300,0)),"Found",IF(ISNUMBER(MATCH(D128,'July 12'!$F$2:$F$300,0)),"Found","Not Found")))</f>
        <v>Found</v>
      </c>
      <c r="R128" s="33" t="str">
        <f>IF(ISNUMBER(MATCH(C128,'July 13'!$D$2:$D$300,0)),"Found",IF(ISNUMBER(MATCH(E128,'July 13'!$E$2:$E$300,0)),"Found",IF(ISNUMBER(MATCH(D128,'July 13'!$F$2:$F$300,0)),"Found","Not Found")))</f>
        <v>Found</v>
      </c>
      <c r="S128" s="33" t="str">
        <f>IF(ISNUMBER(MATCH(C128,'July 14'!$D$2:$D$300,0)),"Found",IF(ISNUMBER(MATCH(E128,'July 14'!$E$2:$E$300,0)),"Found",IF(ISNUMBER(MATCH(D128,'July 14'!$F$2:$F$300,0)),"Found","Not Found")))</f>
        <v>Found</v>
      </c>
      <c r="T128" s="33" t="str">
        <f>IF(ISNUMBER(MATCH(C128,'July 15'!$D$2:$D$300,0)),"Found",IF(ISNUMBER(MATCH(E128,'July 15'!$E$2:$E$300,0)),"Found",IF(ISNUMBER(MATCH(D128,'July 15'!$F$2:$F$300,0)),"Found","Not Found")))</f>
        <v>Found</v>
      </c>
      <c r="U128" s="33" t="str">
        <f>IF(ISNUMBER(MATCH(C128,'July 16'!$D$2:$D$300,0)),"Found",IF(ISNUMBER(MATCH(E128,'July 16'!$E$2:$E$300,0)),"Found",IF(ISNUMBER(MATCH(D128,'July 16'!$F$2:$F$300,0)),"Found","Not Found")))</f>
        <v>Found</v>
      </c>
      <c r="V128" s="33" t="str">
        <f>IF(ISNUMBER(MATCH(C128,'July 17'!$D$2:$D$300,0)),"Found",IF(ISNUMBER(MATCH(E128,'July 17'!$E$2:$E$300,0)),"Found",IF(ISNUMBER(MATCH(D128,'July 17'!$F$2:$F$300,0)),"Found","Not Found")))</f>
        <v>Found</v>
      </c>
      <c r="W128" s="33" t="str">
        <f>IF(ISNUMBER(MATCH(C128,'July 18'!$D$2:$D$300,0)),"Found",IF(ISNUMBER(MATCH(E128,'July 18'!$E$2:$E$300,0)),"Found",IF(ISNUMBER(MATCH(D128,'July 18'!$F$2:$F$300,0)),"Found","Not Found")))</f>
        <v>Found</v>
      </c>
      <c r="X128" s="33" t="str">
        <f>IF(ISNUMBER(MATCH(C128,'July 19'!$D$2:$D$300,0)),"Found",IF(ISNUMBER(MATCH(E128,'July 19'!$E$2:$E$300,0)),"Found",IF(ISNUMBER(MATCH(D128,'July 19'!$F$2:$F$300,0)),"Found","Not Found")))</f>
        <v>Not Found</v>
      </c>
      <c r="Y128" s="33" t="str">
        <f>IF(ISNUMBER(MATCH(C128,'July 20'!$D$2:$D$300,0)),"Found",IF(ISNUMBER(MATCH(E128,'July 20'!$E$2:$E$300,0)),"Found",IF(ISNUMBER(MATCH(D128,'July 20'!$F$2:$F$300,0)),"Found","Not Found")))</f>
        <v>Found</v>
      </c>
      <c r="Z128" s="33" t="str">
        <f>IF(ISNUMBER(MATCH(C128,'July 21'!$D$2:$D$300,0)),"Found",IF(ISNUMBER(MATCH(E128,'July 21'!$E$2:$E$300,0)),"Found",IF(ISNUMBER(MATCH(D128,'July 21'!$F$2:$F$300,0)),"Found","Not Found")))</f>
        <v>Found</v>
      </c>
      <c r="AA128" s="33" t="str">
        <f>IF(ISNUMBER(MATCH(C128,'July 22'!$D$2:$D$300,0)),"Found",IF(ISNUMBER(MATCH(E128,'July 22'!$E$2:$E$300,0)),"Found",IF(ISNUMBER(MATCH(D128,'July 22'!$F$2:$F$300,0)),"Found","Not Found")))</f>
        <v>Found</v>
      </c>
      <c r="AB128" s="33" t="str">
        <f>IF(ISNUMBER(MATCH(C128,'July 23'!$D$2:$D$300,0)),"Found",IF(ISNUMBER(MATCH(E128,'July 23'!$E$2:$E$300,0)),"Found",IF(ISNUMBER(MATCH(D128,'July 23'!$F$2:$F$300,0)),"Found","Not Found")))</f>
        <v>Found</v>
      </c>
      <c r="AC128" s="33" t="str">
        <f>IF(ISNUMBER(MATCH(C128,'July 24'!$D$2:$D$300,0)),"Found",IF(ISNUMBER(MATCH(E128,'July 24'!$E$2:$E$300,0)),"Found",IF(ISNUMBER(MATCH(D128,'July 24'!$F$2:$F$300,0)),"Found","Not Found")))</f>
        <v>Found</v>
      </c>
      <c r="AD128" s="33" t="str">
        <f>IF(ISNUMBER(MATCH(C128,'July 25'!$D$2:$D$300,0)),"Found",IF(ISNUMBER(MATCH(E128,'July 25'!$E$2:$E$300,0)),"Found",IF(ISNUMBER(MATCH(D128,'July 25'!$F$2:$F$300,0)),"Found","Not Found")))</f>
        <v>Found</v>
      </c>
      <c r="AE128" s="33" t="str">
        <f>IF(ISNUMBER(MATCH(C128,'July 26'!$D$2:$D$300,0)),"Found",IF(ISNUMBER(MATCH(E128,'July 26'!$E$2:$E$300,0)),"Found",IF(ISNUMBER(MATCH(D128,'July 26'!$F$2:$F$300,0)),"Found","Not Found")))</f>
        <v>Found</v>
      </c>
      <c r="AF128" s="33" t="str">
        <f>IF(ISNUMBER(MATCH(C128,'July 27'!$D$2:$D$300,0)),"Found",IF(ISNUMBER(MATCH(E128,'July 27'!$E$2:$E$300,0)),"Found",IF(ISNUMBER(MATCH(D128,'July 27'!$F$2:$F$300,0)),"Found","Not Found")))</f>
        <v>Found</v>
      </c>
      <c r="AG128" s="33" t="str">
        <f>IF(ISNUMBER(MATCH(C128,'July 28'!$D$2:$D$300,0)),"Found",IF(ISNUMBER(MATCH(E128,'July 28'!$E$2:$E$300,0)),"Found",IF(ISNUMBER(MATCH(D128,'July 28'!$F$2:$F$300,0)),"Found","Not Found")))</f>
        <v>Found</v>
      </c>
      <c r="AH128" s="33" t="str">
        <f>IF(ISNUMBER(MATCH(C128,'July 29'!$D$2:$D$300,0)),"Found",IF(ISNUMBER(MATCH(E128,'July 29'!$E$2:$E$300,0)),"Found",IF(ISNUMBER(MATCH(D128,'July 29'!$F$2:$F$300,0)),"Found","Not Found")))</f>
        <v>Found</v>
      </c>
      <c r="AI128" s="71" t="str">
        <f>IF(ISNUMBER(MATCH(C128,'July 30'!$D$2:$D$300,0)),"Found",IF(ISNUMBER(MATCH(E128,'July 30'!$E$2:$E$300,0)),"Found",IF(ISNUMBER(MATCH(D128,'July 30'!$F$2:$F$300,0)),"Found","Not Found")))</f>
        <v>Found</v>
      </c>
      <c r="AJ128" s="33" t="str">
        <f>IF(ISNUMBER(MATCH(C128,'July 31'!$D$2:$D$300,0)),"Found",IF(ISNUMBER(MATCH(E128,'July 31'!$E$2:$E$300,0)),"Found",IF(ISNUMBER(MATCH(D128,'July 31'!$F$2:$F$300,0)),"Found","Not Found")))</f>
        <v>Found</v>
      </c>
      <c r="AK128" s="23">
        <f t="shared" si="1"/>
        <v>28</v>
      </c>
    </row>
    <row r="129" spans="1:37" x14ac:dyDescent="0.25">
      <c r="A129" s="33" t="s">
        <v>1025</v>
      </c>
      <c r="B129" s="34" t="s">
        <v>1026</v>
      </c>
      <c r="C129" s="29">
        <v>752</v>
      </c>
      <c r="D129" s="35" t="s">
        <v>1027</v>
      </c>
      <c r="E129" s="35" t="s">
        <v>1028</v>
      </c>
      <c r="F129" s="71" t="str">
        <f>IF(ISNUMBER(MATCH(C129,'July 1'!$D$2:$D$300,0)),"Found",IF(ISNUMBER(MATCH(E129,'July 1'!$E$2:$E$300,0)),"Found",IF(ISNUMBER(MATCH(D129,'July 1'!$F$2:$F$300,0)),"Found","Not Found")))</f>
        <v>Found</v>
      </c>
      <c r="G129" s="33" t="str">
        <f>IF(ISNUMBER(MATCH(C129,'July 2'!$D$2:$D$300,0)),"Found",IF(ISNUMBER(MATCH(E129,'July 2'!$E$2:$E$300,0)),"Found",IF(ISNUMBER(MATCH(D129,'July 2'!$F$2:$F$300,0)),"Found","Not Found")))</f>
        <v>Found</v>
      </c>
      <c r="H129" s="33" t="str">
        <f>IF(ISNUMBER(MATCH(C129,'July 3'!$D$2:$D$300,0)),"Found",IF(ISNUMBER(MATCH(E129,'July 3'!$E$2:$E$300,0)),"Found",IF(ISNUMBER(MATCH(D129,'July 3'!$F$2:$F$300,0)),"Found","Not Found")))</f>
        <v>Found</v>
      </c>
      <c r="I129" s="33" t="str">
        <f>IF(ISNUMBER(MATCH(C129,'July 4'!$D$2:$D$300,0)),"Found",IF(ISNUMBER(MATCH(E129,'July 4'!$E$2:$E$300,0)),"Found",IF(ISNUMBER(MATCH(D129,'July 4'!$F$2:$F$300,0)),"Found","Not Found")))</f>
        <v>Not Found</v>
      </c>
      <c r="J129" s="33" t="str">
        <f>IF(ISNUMBER(MATCH(C129,'July 5'!$D$2:$D$300,0)),"Found",IF(ISNUMBER(MATCH(E129,'July 5'!$E$2:$E$300,0)),"Found",IF(ISNUMBER(MATCH(D129,'July 5'!$F$2:$F$300,0)),"Found","Not Found")))</f>
        <v>Found</v>
      </c>
      <c r="K129" s="33" t="str">
        <f>IF(ISNUMBER(MATCH(C129,'July 6'!$D$2:$D$300,0)),"Found",IF(ISNUMBER(MATCH(E129,'July 6'!$E$2:$E$300,0)),"Found",IF(ISNUMBER(MATCH(D129,'July 6'!$F$2:$F$300,0)),"Found","Not Found")))</f>
        <v>Found</v>
      </c>
      <c r="L129" s="33" t="str">
        <f>IF(ISNUMBER(MATCH(C129,'July 7'!$D$2:$D$300,0)),"Found",IF(ISNUMBER(MATCH(E129,'July 7'!$E$2:$E$300,0)),"Found",IF(ISNUMBER(MATCH(D129,'July 7'!$F$2:$F$300,0)),"Found","Not Found")))</f>
        <v>Found</v>
      </c>
      <c r="M129" s="33" t="str">
        <f>IF(ISNUMBER(MATCH(C129,'July 8'!$D$2:$D$300,0)),"Found",IF(ISNUMBER(MATCH(E129,'July 8'!$E$2:$E$300,0)),"Found",IF(ISNUMBER(MATCH(D129,'July 8'!$F$2:$F$300,0)),"Found","Not Found")))</f>
        <v>Found</v>
      </c>
      <c r="N129" s="33" t="str">
        <f>IF(ISNUMBER(MATCH(C129,'July 9'!$D$2:$D$300,0)),"Found",IF(ISNUMBER(MATCH(E129,'July 9'!$E$2:$E$300,0)),"Found",IF(ISNUMBER(MATCH(D129,'July 9'!$F$2:$F$300,0)),"Found","Not Found")))</f>
        <v>Found</v>
      </c>
      <c r="O129" s="33" t="str">
        <f>IF(ISNUMBER(MATCH(C129,'July 10'!$D$2:$D$300,0)),"Found",IF(ISNUMBER(MATCH(E129,'July 10'!$E$2:$E$300,0)),"Found",IF(ISNUMBER(MATCH(D129,'July 10'!$F$2:$F$300,0)),"Found","Not Found")))</f>
        <v>Found</v>
      </c>
      <c r="P129" s="33" t="str">
        <f>IF(ISNUMBER(MATCH(C129,'July 11'!$D$2:$D$300,0)),"Found",IF(ISNUMBER(MATCH(E129,'July 11'!$E$2:$E$300,0)),"Found",IF(ISNUMBER(MATCH(D129,'July 11'!$F$2:$F$300,0)),"Found","Not Found")))</f>
        <v>Found</v>
      </c>
      <c r="Q129" s="33" t="str">
        <f>IF(ISNUMBER(MATCH(C129,'July 12'!$D$2:$D$300,0)),"Found",IF(ISNUMBER(MATCH(E129,'July 12'!$E$2:$E$300,0)),"Found",IF(ISNUMBER(MATCH(D129,'July 12'!$F$2:$F$300,0)),"Found","Not Found")))</f>
        <v>Found</v>
      </c>
      <c r="R129" s="33" t="str">
        <f>IF(ISNUMBER(MATCH(C129,'July 13'!$D$2:$D$300,0)),"Found",IF(ISNUMBER(MATCH(E129,'July 13'!$E$2:$E$300,0)),"Found",IF(ISNUMBER(MATCH(D129,'July 13'!$F$2:$F$300,0)),"Found","Not Found")))</f>
        <v>Found</v>
      </c>
      <c r="S129" s="33" t="str">
        <f>IF(ISNUMBER(MATCH(C129,'July 14'!$D$2:$D$300,0)),"Found",IF(ISNUMBER(MATCH(E129,'July 14'!$E$2:$E$300,0)),"Found",IF(ISNUMBER(MATCH(D129,'July 14'!$F$2:$F$300,0)),"Found","Not Found")))</f>
        <v>Found</v>
      </c>
      <c r="T129" s="33" t="str">
        <f>IF(ISNUMBER(MATCH(C129,'July 15'!$D$2:$D$300,0)),"Found",IF(ISNUMBER(MATCH(E129,'July 15'!$E$2:$E$300,0)),"Found",IF(ISNUMBER(MATCH(D129,'July 15'!$F$2:$F$300,0)),"Found","Not Found")))</f>
        <v>Found</v>
      </c>
      <c r="U129" s="33" t="str">
        <f>IF(ISNUMBER(MATCH(C129,'July 16'!$D$2:$D$300,0)),"Found",IF(ISNUMBER(MATCH(E129,'July 16'!$E$2:$E$300,0)),"Found",IF(ISNUMBER(MATCH(D129,'July 16'!$F$2:$F$300,0)),"Found","Not Found")))</f>
        <v>Found</v>
      </c>
      <c r="V129" s="33" t="str">
        <f>IF(ISNUMBER(MATCH(C129,'July 17'!$D$2:$D$300,0)),"Found",IF(ISNUMBER(MATCH(E129,'July 17'!$E$2:$E$300,0)),"Found",IF(ISNUMBER(MATCH(D129,'July 17'!$F$2:$F$300,0)),"Found","Not Found")))</f>
        <v>Found</v>
      </c>
      <c r="W129" s="33" t="str">
        <f>IF(ISNUMBER(MATCH(C129,'July 18'!$D$2:$D$300,0)),"Found",IF(ISNUMBER(MATCH(E129,'July 18'!$E$2:$E$300,0)),"Found",IF(ISNUMBER(MATCH(D129,'July 18'!$F$2:$F$300,0)),"Found","Not Found")))</f>
        <v>Not Found</v>
      </c>
      <c r="X129" s="33" t="str">
        <f>IF(ISNUMBER(MATCH(C129,'July 19'!$D$2:$D$300,0)),"Found",IF(ISNUMBER(MATCH(E129,'July 19'!$E$2:$E$300,0)),"Found",IF(ISNUMBER(MATCH(D129,'July 19'!$F$2:$F$300,0)),"Found","Not Found")))</f>
        <v>Found</v>
      </c>
      <c r="Y129" s="33" t="str">
        <f>IF(ISNUMBER(MATCH(C129,'July 20'!$D$2:$D$300,0)),"Found",IF(ISNUMBER(MATCH(E129,'July 20'!$E$2:$E$300,0)),"Found",IF(ISNUMBER(MATCH(D129,'July 20'!$F$2:$F$300,0)),"Found","Not Found")))</f>
        <v>Found</v>
      </c>
      <c r="Z129" s="33" t="str">
        <f>IF(ISNUMBER(MATCH(C129,'July 21'!$D$2:$D$300,0)),"Found",IF(ISNUMBER(MATCH(E129,'July 21'!$E$2:$E$300,0)),"Found",IF(ISNUMBER(MATCH(D129,'July 21'!$F$2:$F$300,0)),"Found","Not Found")))</f>
        <v>Found</v>
      </c>
      <c r="AA129" s="33" t="str">
        <f>IF(ISNUMBER(MATCH(C129,'July 22'!$D$2:$D$300,0)),"Found",IF(ISNUMBER(MATCH(E129,'July 22'!$E$2:$E$300,0)),"Found",IF(ISNUMBER(MATCH(D129,'July 22'!$F$2:$F$300,0)),"Found","Not Found")))</f>
        <v>Found</v>
      </c>
      <c r="AB129" s="33" t="str">
        <f>IF(ISNUMBER(MATCH(C129,'July 23'!$D$2:$D$300,0)),"Found",IF(ISNUMBER(MATCH(E129,'July 23'!$E$2:$E$300,0)),"Found",IF(ISNUMBER(MATCH(D129,'July 23'!$F$2:$F$300,0)),"Found","Not Found")))</f>
        <v>Found</v>
      </c>
      <c r="AC129" s="33" t="str">
        <f>IF(ISNUMBER(MATCH(C129,'July 24'!$D$2:$D$300,0)),"Found",IF(ISNUMBER(MATCH(E129,'July 24'!$E$2:$E$300,0)),"Found",IF(ISNUMBER(MATCH(D129,'July 24'!$F$2:$F$300,0)),"Found","Not Found")))</f>
        <v>Found</v>
      </c>
      <c r="AD129" s="33" t="str">
        <f>IF(ISNUMBER(MATCH(C129,'July 25'!$D$2:$D$300,0)),"Found",IF(ISNUMBER(MATCH(E129,'July 25'!$E$2:$E$300,0)),"Found",IF(ISNUMBER(MATCH(D129,'July 25'!$F$2:$F$300,0)),"Found","Not Found")))</f>
        <v>Found</v>
      </c>
      <c r="AE129" s="33" t="str">
        <f>IF(ISNUMBER(MATCH(C129,'July 26'!$D$2:$D$300,0)),"Found",IF(ISNUMBER(MATCH(E129,'July 26'!$E$2:$E$300,0)),"Found",IF(ISNUMBER(MATCH(D129,'July 26'!$F$2:$F$300,0)),"Found","Not Found")))</f>
        <v>Found</v>
      </c>
      <c r="AF129" s="33" t="str">
        <f>IF(ISNUMBER(MATCH(C129,'July 27'!$D$2:$D$300,0)),"Found",IF(ISNUMBER(MATCH(E129,'July 27'!$E$2:$E$300,0)),"Found",IF(ISNUMBER(MATCH(D129,'July 27'!$F$2:$F$300,0)),"Found","Not Found")))</f>
        <v>Not Found</v>
      </c>
      <c r="AG129" s="33" t="str">
        <f>IF(ISNUMBER(MATCH(C129,'July 28'!$D$2:$D$300,0)),"Found",IF(ISNUMBER(MATCH(E129,'July 28'!$E$2:$E$300,0)),"Found",IF(ISNUMBER(MATCH(D129,'July 28'!$F$2:$F$300,0)),"Found","Not Found")))</f>
        <v>Found</v>
      </c>
      <c r="AH129" s="33" t="str">
        <f>IF(ISNUMBER(MATCH(C129,'July 29'!$D$2:$D$300,0)),"Found",IF(ISNUMBER(MATCH(E129,'July 29'!$E$2:$E$300,0)),"Found",IF(ISNUMBER(MATCH(D129,'July 29'!$F$2:$F$300,0)),"Found","Not Found")))</f>
        <v>Not Found</v>
      </c>
      <c r="AI129" s="71" t="str">
        <f>IF(ISNUMBER(MATCH(C129,'July 30'!$D$2:$D$300,0)),"Found",IF(ISNUMBER(MATCH(E129,'July 30'!$E$2:$E$300,0)),"Found",IF(ISNUMBER(MATCH(D129,'July 30'!$F$2:$F$300,0)),"Found","Not Found")))</f>
        <v>Found</v>
      </c>
      <c r="AJ129" s="33" t="str">
        <f>IF(ISNUMBER(MATCH(C129,'July 31'!$D$2:$D$300,0)),"Found",IF(ISNUMBER(MATCH(E129,'July 31'!$E$2:$E$300,0)),"Found",IF(ISNUMBER(MATCH(D129,'July 31'!$F$2:$F$300,0)),"Found","Not Found")))</f>
        <v>Found</v>
      </c>
      <c r="AK129" s="23">
        <f t="shared" si="1"/>
        <v>27</v>
      </c>
    </row>
    <row r="130" spans="1:37" x14ac:dyDescent="0.25">
      <c r="A130" s="33" t="s">
        <v>1029</v>
      </c>
      <c r="B130" s="34" t="s">
        <v>1030</v>
      </c>
      <c r="C130" s="29">
        <v>783</v>
      </c>
      <c r="D130" s="35" t="s">
        <v>1031</v>
      </c>
      <c r="E130" s="35" t="s">
        <v>1032</v>
      </c>
      <c r="F130" s="71" t="str">
        <f>IF(ISNUMBER(MATCH(C130,'July 1'!$D$2:$D$300,0)),"Found",IF(ISNUMBER(MATCH(E130,'July 1'!$E$2:$E$300,0)),"Found",IF(ISNUMBER(MATCH(D130,'July 1'!$F$2:$F$300,0)),"Found","Not Found")))</f>
        <v>Not Found</v>
      </c>
      <c r="G130" s="33" t="str">
        <f>IF(ISNUMBER(MATCH(C130,'July 2'!$D$2:$D$300,0)),"Found",IF(ISNUMBER(MATCH(E130,'July 2'!$E$2:$E$300,0)),"Found",IF(ISNUMBER(MATCH(D130,'July 2'!$F$2:$F$300,0)),"Found","Not Found")))</f>
        <v>Not Found</v>
      </c>
      <c r="H130" s="33" t="str">
        <f>IF(ISNUMBER(MATCH(C130,'July 3'!$D$2:$D$300,0)),"Found",IF(ISNUMBER(MATCH(E130,'July 3'!$E$2:$E$300,0)),"Found",IF(ISNUMBER(MATCH(D130,'July 3'!$F$2:$F$300,0)),"Found","Not Found")))</f>
        <v>Not Found</v>
      </c>
      <c r="I130" s="33" t="str">
        <f>IF(ISNUMBER(MATCH(C130,'July 4'!$D$2:$D$300,0)),"Found",IF(ISNUMBER(MATCH(E130,'July 4'!$E$2:$E$300,0)),"Found",IF(ISNUMBER(MATCH(D130,'July 4'!$F$2:$F$300,0)),"Found","Not Found")))</f>
        <v>Found</v>
      </c>
      <c r="J130" s="33" t="str">
        <f>IF(ISNUMBER(MATCH(C130,'July 5'!$D$2:$D$300,0)),"Found",IF(ISNUMBER(MATCH(E130,'July 5'!$E$2:$E$300,0)),"Found",IF(ISNUMBER(MATCH(D130,'July 5'!$F$2:$F$300,0)),"Found","Not Found")))</f>
        <v>Found</v>
      </c>
      <c r="K130" s="33" t="str">
        <f>IF(ISNUMBER(MATCH(C130,'July 6'!$D$2:$D$300,0)),"Found",IF(ISNUMBER(MATCH(E130,'July 6'!$E$2:$E$300,0)),"Found",IF(ISNUMBER(MATCH(D130,'July 6'!$F$2:$F$300,0)),"Found","Not Found")))</f>
        <v>Not Found</v>
      </c>
      <c r="L130" s="33" t="str">
        <f>IF(ISNUMBER(MATCH(C130,'July 7'!$D$2:$D$300,0)),"Found",IF(ISNUMBER(MATCH(E130,'July 7'!$E$2:$E$300,0)),"Found",IF(ISNUMBER(MATCH(D130,'July 7'!$F$2:$F$300,0)),"Found","Not Found")))</f>
        <v>Not Found</v>
      </c>
      <c r="M130" s="33" t="str">
        <f>IF(ISNUMBER(MATCH(C130,'July 8'!$D$2:$D$300,0)),"Found",IF(ISNUMBER(MATCH(E130,'July 8'!$E$2:$E$300,0)),"Found",IF(ISNUMBER(MATCH(D130,'July 8'!$F$2:$F$300,0)),"Found","Not Found")))</f>
        <v>Not Found</v>
      </c>
      <c r="N130" s="33" t="str">
        <f>IF(ISNUMBER(MATCH(C130,'July 9'!$D$2:$D$300,0)),"Found",IF(ISNUMBER(MATCH(E130,'July 9'!$E$2:$E$300,0)),"Found",IF(ISNUMBER(MATCH(D130,'July 9'!$F$2:$F$300,0)),"Found","Not Found")))</f>
        <v>Not Found</v>
      </c>
      <c r="O130" s="33" t="str">
        <f>IF(ISNUMBER(MATCH(C130,'July 10'!$D$2:$D$300,0)),"Found",IF(ISNUMBER(MATCH(E130,'July 10'!$E$2:$E$300,0)),"Found",IF(ISNUMBER(MATCH(D130,'July 10'!$F$2:$F$300,0)),"Found","Not Found")))</f>
        <v>Not Found</v>
      </c>
      <c r="P130" s="33" t="str">
        <f>IF(ISNUMBER(MATCH(C130,'July 11'!$D$2:$D$300,0)),"Found",IF(ISNUMBER(MATCH(E130,'July 11'!$E$2:$E$300,0)),"Found",IF(ISNUMBER(MATCH(D130,'July 11'!$F$2:$F$300,0)),"Found","Not Found")))</f>
        <v>Not Found</v>
      </c>
      <c r="Q130" s="33" t="str">
        <f>IF(ISNUMBER(MATCH(C130,'July 12'!$D$2:$D$300,0)),"Found",IF(ISNUMBER(MATCH(E130,'July 12'!$E$2:$E$300,0)),"Found",IF(ISNUMBER(MATCH(D130,'July 12'!$F$2:$F$300,0)),"Found","Not Found")))</f>
        <v>Found</v>
      </c>
      <c r="R130" s="33" t="str">
        <f>IF(ISNUMBER(MATCH(C130,'July 13'!$D$2:$D$300,0)),"Found",IF(ISNUMBER(MATCH(E130,'July 13'!$E$2:$E$300,0)),"Found",IF(ISNUMBER(MATCH(D130,'July 13'!$F$2:$F$300,0)),"Found","Not Found")))</f>
        <v>Not Found</v>
      </c>
      <c r="S130" s="33" t="str">
        <f>IF(ISNUMBER(MATCH(C130,'July 14'!$D$2:$D$300,0)),"Found",IF(ISNUMBER(MATCH(E130,'July 14'!$E$2:$E$300,0)),"Found",IF(ISNUMBER(MATCH(D130,'July 14'!$F$2:$F$300,0)),"Found","Not Found")))</f>
        <v>Found</v>
      </c>
      <c r="T130" s="33" t="str">
        <f>IF(ISNUMBER(MATCH(C130,'July 15'!$D$2:$D$300,0)),"Found",IF(ISNUMBER(MATCH(E130,'July 15'!$E$2:$E$300,0)),"Found",IF(ISNUMBER(MATCH(D130,'July 15'!$F$2:$F$300,0)),"Found","Not Found")))</f>
        <v>Not Found</v>
      </c>
      <c r="U130" s="33" t="str">
        <f>IF(ISNUMBER(MATCH(C130,'July 16'!$D$2:$D$300,0)),"Found",IF(ISNUMBER(MATCH(E130,'July 16'!$E$2:$E$300,0)),"Found",IF(ISNUMBER(MATCH(D130,'July 16'!$F$2:$F$300,0)),"Found","Not Found")))</f>
        <v>Found</v>
      </c>
      <c r="V130" s="33" t="str">
        <f>IF(ISNUMBER(MATCH(C130,'July 17'!$D$2:$D$300,0)),"Found",IF(ISNUMBER(MATCH(E130,'July 17'!$E$2:$E$300,0)),"Found",IF(ISNUMBER(MATCH(D130,'July 17'!$F$2:$F$300,0)),"Found","Not Found")))</f>
        <v>Found</v>
      </c>
      <c r="W130" s="33" t="str">
        <f>IF(ISNUMBER(MATCH(C130,'July 18'!$D$2:$D$300,0)),"Found",IF(ISNUMBER(MATCH(E130,'July 18'!$E$2:$E$300,0)),"Found",IF(ISNUMBER(MATCH(D130,'July 18'!$F$2:$F$300,0)),"Found","Not Found")))</f>
        <v>Not Found</v>
      </c>
      <c r="X130" s="33" t="str">
        <f>IF(ISNUMBER(MATCH(C130,'July 19'!$D$2:$D$300,0)),"Found",IF(ISNUMBER(MATCH(E130,'July 19'!$E$2:$E$300,0)),"Found",IF(ISNUMBER(MATCH(D130,'July 19'!$F$2:$F$300,0)),"Found","Not Found")))</f>
        <v>Not Found</v>
      </c>
      <c r="Y130" s="33" t="str">
        <f>IF(ISNUMBER(MATCH(C130,'July 20'!$D$2:$D$300,0)),"Found",IF(ISNUMBER(MATCH(E130,'July 20'!$E$2:$E$300,0)),"Found",IF(ISNUMBER(MATCH(D130,'July 20'!$F$2:$F$300,0)),"Found","Not Found")))</f>
        <v>Found</v>
      </c>
      <c r="Z130" s="33" t="str">
        <f>IF(ISNUMBER(MATCH(C130,'July 21'!$D$2:$D$300,0)),"Found",IF(ISNUMBER(MATCH(E130,'July 21'!$E$2:$E$300,0)),"Found",IF(ISNUMBER(MATCH(D130,'July 21'!$F$2:$F$300,0)),"Found","Not Found")))</f>
        <v>Found</v>
      </c>
      <c r="AA130" s="33" t="str">
        <f>IF(ISNUMBER(MATCH(C130,'July 22'!$D$2:$D$300,0)),"Found",IF(ISNUMBER(MATCH(E130,'July 22'!$E$2:$E$300,0)),"Found",IF(ISNUMBER(MATCH(D130,'July 22'!$F$2:$F$300,0)),"Found","Not Found")))</f>
        <v>Found</v>
      </c>
      <c r="AB130" s="33" t="str">
        <f>IF(ISNUMBER(MATCH(C130,'July 23'!$D$2:$D$300,0)),"Found",IF(ISNUMBER(MATCH(E130,'July 23'!$E$2:$E$300,0)),"Found",IF(ISNUMBER(MATCH(D130,'July 23'!$F$2:$F$300,0)),"Found","Not Found")))</f>
        <v>Found</v>
      </c>
      <c r="AC130" s="33" t="str">
        <f>IF(ISNUMBER(MATCH(C130,'July 24'!$D$2:$D$300,0)),"Found",IF(ISNUMBER(MATCH(E130,'July 24'!$E$2:$E$300,0)),"Found",IF(ISNUMBER(MATCH(D130,'July 24'!$F$2:$F$300,0)),"Found","Not Found")))</f>
        <v>Not Found</v>
      </c>
      <c r="AD130" s="33" t="str">
        <f>IF(ISNUMBER(MATCH(C130,'July 25'!$D$2:$D$300,0)),"Found",IF(ISNUMBER(MATCH(E130,'July 25'!$E$2:$E$300,0)),"Found",IF(ISNUMBER(MATCH(D130,'July 25'!$F$2:$F$300,0)),"Found","Not Found")))</f>
        <v>Found</v>
      </c>
      <c r="AE130" s="33" t="str">
        <f>IF(ISNUMBER(MATCH(C130,'July 26'!$D$2:$D$300,0)),"Found",IF(ISNUMBER(MATCH(E130,'July 26'!$E$2:$E$300,0)),"Found",IF(ISNUMBER(MATCH(D130,'July 26'!$F$2:$F$300,0)),"Found","Not Found")))</f>
        <v>Not Found</v>
      </c>
      <c r="AF130" s="33" t="str">
        <f>IF(ISNUMBER(MATCH(C130,'July 27'!$D$2:$D$300,0)),"Found",IF(ISNUMBER(MATCH(E130,'July 27'!$E$2:$E$300,0)),"Found",IF(ISNUMBER(MATCH(D130,'July 27'!$F$2:$F$300,0)),"Found","Not Found")))</f>
        <v>Found</v>
      </c>
      <c r="AG130" s="33" t="str">
        <f>IF(ISNUMBER(MATCH(C130,'July 28'!$D$2:$D$300,0)),"Found",IF(ISNUMBER(MATCH(E130,'July 28'!$E$2:$E$300,0)),"Found",IF(ISNUMBER(MATCH(D130,'July 28'!$F$2:$F$300,0)),"Found","Not Found")))</f>
        <v>Found</v>
      </c>
      <c r="AH130" s="33" t="str">
        <f>IF(ISNUMBER(MATCH(C130,'July 29'!$D$2:$D$300,0)),"Found",IF(ISNUMBER(MATCH(E130,'July 29'!$E$2:$E$300,0)),"Found",IF(ISNUMBER(MATCH(D130,'July 29'!$F$2:$F$300,0)),"Found","Not Found")))</f>
        <v>Found</v>
      </c>
      <c r="AI130" s="71" t="str">
        <f>IF(ISNUMBER(MATCH(C130,'July 30'!$D$2:$D$300,0)),"Found",IF(ISNUMBER(MATCH(E130,'July 30'!$E$2:$E$300,0)),"Found",IF(ISNUMBER(MATCH(D130,'July 30'!$F$2:$F$300,0)),"Found","Not Found")))</f>
        <v>Not Found</v>
      </c>
      <c r="AJ130" s="33" t="str">
        <f>IF(ISNUMBER(MATCH(C130,'July 31'!$D$2:$D$300,0)),"Found",IF(ISNUMBER(MATCH(E130,'July 31'!$E$2:$E$300,0)),"Found",IF(ISNUMBER(MATCH(D130,'July 31'!$F$2:$F$300,0)),"Found","Not Found")))</f>
        <v>Found</v>
      </c>
      <c r="AK130" s="23">
        <f t="shared" si="1"/>
        <v>15</v>
      </c>
    </row>
    <row r="131" spans="1:37" x14ac:dyDescent="0.25">
      <c r="A131" s="33" t="s">
        <v>1033</v>
      </c>
      <c r="B131" s="34" t="s">
        <v>1034</v>
      </c>
      <c r="C131" s="29">
        <v>744</v>
      </c>
      <c r="D131" s="35" t="s">
        <v>1035</v>
      </c>
      <c r="E131" s="35" t="s">
        <v>1036</v>
      </c>
      <c r="F131" s="71" t="str">
        <f>IF(ISNUMBER(MATCH(C131,'July 1'!$D$2:$D$300,0)),"Found",IF(ISNUMBER(MATCH(E131,'July 1'!$E$2:$E$300,0)),"Found",IF(ISNUMBER(MATCH(D131,'July 1'!$F$2:$F$300,0)),"Found","Not Found")))</f>
        <v>Not Found</v>
      </c>
      <c r="G131" s="33" t="str">
        <f>IF(ISNUMBER(MATCH(C131,'July 2'!$D$2:$D$300,0)),"Found",IF(ISNUMBER(MATCH(E131,'July 2'!$E$2:$E$300,0)),"Found",IF(ISNUMBER(MATCH(D131,'July 2'!$F$2:$F$300,0)),"Found","Not Found")))</f>
        <v>Not Found</v>
      </c>
      <c r="H131" s="33" t="str">
        <f>IF(ISNUMBER(MATCH(C131,'July 3'!$D$2:$D$300,0)),"Found",IF(ISNUMBER(MATCH(E131,'July 3'!$E$2:$E$300,0)),"Found",IF(ISNUMBER(MATCH(D131,'July 3'!$F$2:$F$300,0)),"Found","Not Found")))</f>
        <v>Found</v>
      </c>
      <c r="I131" s="33" t="str">
        <f>IF(ISNUMBER(MATCH(C131,'July 4'!$D$2:$D$300,0)),"Found",IF(ISNUMBER(MATCH(E131,'July 4'!$E$2:$E$300,0)),"Found",IF(ISNUMBER(MATCH(D131,'July 4'!$F$2:$F$300,0)),"Found","Not Found")))</f>
        <v>Not Found</v>
      </c>
      <c r="J131" s="33" t="str">
        <f>IF(ISNUMBER(MATCH(C131,'July 5'!$D$2:$D$300,0)),"Found",IF(ISNUMBER(MATCH(E131,'July 5'!$E$2:$E$300,0)),"Found",IF(ISNUMBER(MATCH(D131,'July 5'!$F$2:$F$300,0)),"Found","Not Found")))</f>
        <v>Not Found</v>
      </c>
      <c r="K131" s="33" t="str">
        <f>IF(ISNUMBER(MATCH(C131,'July 6'!$D$2:$D$300,0)),"Found",IF(ISNUMBER(MATCH(E131,'July 6'!$E$2:$E$300,0)),"Found",IF(ISNUMBER(MATCH(D131,'July 6'!$F$2:$F$300,0)),"Found","Not Found")))</f>
        <v>Found</v>
      </c>
      <c r="L131" s="33" t="str">
        <f>IF(ISNUMBER(MATCH(C131,'July 7'!$D$2:$D$300,0)),"Found",IF(ISNUMBER(MATCH(E131,'July 7'!$E$2:$E$300,0)),"Found",IF(ISNUMBER(MATCH(D131,'July 7'!$F$2:$F$300,0)),"Found","Not Found")))</f>
        <v>Found</v>
      </c>
      <c r="M131" s="33" t="str">
        <f>IF(ISNUMBER(MATCH(C131,'July 8'!$D$2:$D$300,0)),"Found",IF(ISNUMBER(MATCH(E131,'July 8'!$E$2:$E$300,0)),"Found",IF(ISNUMBER(MATCH(D131,'July 8'!$F$2:$F$300,0)),"Found","Not Found")))</f>
        <v>Found</v>
      </c>
      <c r="N131" s="33" t="str">
        <f>IF(ISNUMBER(MATCH(C131,'July 9'!$D$2:$D$300,0)),"Found",IF(ISNUMBER(MATCH(E131,'July 9'!$E$2:$E$300,0)),"Found",IF(ISNUMBER(MATCH(D131,'July 9'!$F$2:$F$300,0)),"Found","Not Found")))</f>
        <v>Found</v>
      </c>
      <c r="O131" s="33" t="str">
        <f>IF(ISNUMBER(MATCH(C131,'July 10'!$D$2:$D$300,0)),"Found",IF(ISNUMBER(MATCH(E131,'July 10'!$E$2:$E$300,0)),"Found",IF(ISNUMBER(MATCH(D131,'July 10'!$F$2:$F$300,0)),"Found","Not Found")))</f>
        <v>Found</v>
      </c>
      <c r="P131" s="33" t="str">
        <f>IF(ISNUMBER(MATCH(C131,'July 11'!$D$2:$D$300,0)),"Found",IF(ISNUMBER(MATCH(E131,'July 11'!$E$2:$E$300,0)),"Found",IF(ISNUMBER(MATCH(D131,'July 11'!$F$2:$F$300,0)),"Found","Not Found")))</f>
        <v>Not Found</v>
      </c>
      <c r="Q131" s="33" t="str">
        <f>IF(ISNUMBER(MATCH(C131,'July 12'!$D$2:$D$300,0)),"Found",IF(ISNUMBER(MATCH(E131,'July 12'!$E$2:$E$300,0)),"Found",IF(ISNUMBER(MATCH(D131,'July 12'!$F$2:$F$300,0)),"Found","Not Found")))</f>
        <v>Not Found</v>
      </c>
      <c r="R131" s="33" t="str">
        <f>IF(ISNUMBER(MATCH(C131,'July 13'!$D$2:$D$300,0)),"Found",IF(ISNUMBER(MATCH(E131,'July 13'!$E$2:$E$300,0)),"Found",IF(ISNUMBER(MATCH(D131,'July 13'!$F$2:$F$300,0)),"Found","Not Found")))</f>
        <v>Found</v>
      </c>
      <c r="S131" s="33" t="str">
        <f>IF(ISNUMBER(MATCH(C131,'July 14'!$D$2:$D$300,0)),"Found",IF(ISNUMBER(MATCH(E131,'July 14'!$E$2:$E$300,0)),"Found",IF(ISNUMBER(MATCH(D131,'July 14'!$F$2:$F$300,0)),"Found","Not Found")))</f>
        <v>Found</v>
      </c>
      <c r="T131" s="33" t="str">
        <f>IF(ISNUMBER(MATCH(C131,'July 15'!$D$2:$D$300,0)),"Found",IF(ISNUMBER(MATCH(E131,'July 15'!$E$2:$E$300,0)),"Found",IF(ISNUMBER(MATCH(D131,'July 15'!$F$2:$F$300,0)),"Found","Not Found")))</f>
        <v>Found</v>
      </c>
      <c r="U131" s="33" t="str">
        <f>IF(ISNUMBER(MATCH(C131,'July 16'!$D$2:$D$300,0)),"Found",IF(ISNUMBER(MATCH(E131,'July 16'!$E$2:$E$300,0)),"Found",IF(ISNUMBER(MATCH(D131,'July 16'!$F$2:$F$300,0)),"Found","Not Found")))</f>
        <v>Found</v>
      </c>
      <c r="V131" s="33" t="str">
        <f>IF(ISNUMBER(MATCH(C131,'July 17'!$D$2:$D$300,0)),"Found",IF(ISNUMBER(MATCH(E131,'July 17'!$E$2:$E$300,0)),"Found",IF(ISNUMBER(MATCH(D131,'July 17'!$F$2:$F$300,0)),"Found","Not Found")))</f>
        <v>Found</v>
      </c>
      <c r="W131" s="33" t="str">
        <f>IF(ISNUMBER(MATCH(C131,'July 18'!$D$2:$D$300,0)),"Found",IF(ISNUMBER(MATCH(E131,'July 18'!$E$2:$E$300,0)),"Found",IF(ISNUMBER(MATCH(D131,'July 18'!$F$2:$F$300,0)),"Found","Not Found")))</f>
        <v>Found</v>
      </c>
      <c r="X131" s="33" t="str">
        <f>IF(ISNUMBER(MATCH(C131,'July 19'!$D$2:$D$300,0)),"Found",IF(ISNUMBER(MATCH(E131,'July 19'!$E$2:$E$300,0)),"Found",IF(ISNUMBER(MATCH(D131,'July 19'!$F$2:$F$300,0)),"Found","Not Found")))</f>
        <v>Not Found</v>
      </c>
      <c r="Y131" s="33" t="str">
        <f>IF(ISNUMBER(MATCH(C131,'July 20'!$D$2:$D$300,0)),"Found",IF(ISNUMBER(MATCH(E131,'July 20'!$E$2:$E$300,0)),"Found",IF(ISNUMBER(MATCH(D131,'July 20'!$F$2:$F$300,0)),"Found","Not Found")))</f>
        <v>Found</v>
      </c>
      <c r="Z131" s="33" t="str">
        <f>IF(ISNUMBER(MATCH(C131,'July 21'!$D$2:$D$300,0)),"Found",IF(ISNUMBER(MATCH(E131,'July 21'!$E$2:$E$300,0)),"Found",IF(ISNUMBER(MATCH(D131,'July 21'!$F$2:$F$300,0)),"Found","Not Found")))</f>
        <v>Found</v>
      </c>
      <c r="AA131" s="33" t="str">
        <f>IF(ISNUMBER(MATCH(C131,'July 22'!$D$2:$D$300,0)),"Found",IF(ISNUMBER(MATCH(E131,'July 22'!$E$2:$E$300,0)),"Found",IF(ISNUMBER(MATCH(D131,'July 22'!$F$2:$F$300,0)),"Found","Not Found")))</f>
        <v>Found</v>
      </c>
      <c r="AB131" s="33" t="str">
        <f>IF(ISNUMBER(MATCH(C131,'July 23'!$D$2:$D$300,0)),"Found",IF(ISNUMBER(MATCH(E131,'July 23'!$E$2:$E$300,0)),"Found",IF(ISNUMBER(MATCH(D131,'July 23'!$F$2:$F$300,0)),"Found","Not Found")))</f>
        <v>Found</v>
      </c>
      <c r="AC131" s="33" t="str">
        <f>IF(ISNUMBER(MATCH(C131,'July 24'!$D$2:$D$300,0)),"Found",IF(ISNUMBER(MATCH(E131,'July 24'!$E$2:$E$300,0)),"Found",IF(ISNUMBER(MATCH(D131,'July 24'!$F$2:$F$300,0)),"Found","Not Found")))</f>
        <v>Found</v>
      </c>
      <c r="AD131" s="33" t="str">
        <f>IF(ISNUMBER(MATCH(C131,'July 25'!$D$2:$D$300,0)),"Found",IF(ISNUMBER(MATCH(E131,'July 25'!$E$2:$E$300,0)),"Found",IF(ISNUMBER(MATCH(D131,'July 25'!$F$2:$F$300,0)),"Found","Not Found")))</f>
        <v>Not Found</v>
      </c>
      <c r="AE131" s="33" t="str">
        <f>IF(ISNUMBER(MATCH(C131,'July 26'!$D$2:$D$300,0)),"Found",IF(ISNUMBER(MATCH(E131,'July 26'!$E$2:$E$300,0)),"Found",IF(ISNUMBER(MATCH(D131,'July 26'!$F$2:$F$300,0)),"Found","Not Found")))</f>
        <v>Not Found</v>
      </c>
      <c r="AF131" s="33" t="str">
        <f>IF(ISNUMBER(MATCH(C131,'July 27'!$D$2:$D$300,0)),"Found",IF(ISNUMBER(MATCH(E131,'July 27'!$E$2:$E$300,0)),"Found",IF(ISNUMBER(MATCH(D131,'July 27'!$F$2:$F$300,0)),"Found","Not Found")))</f>
        <v>Found</v>
      </c>
      <c r="AG131" s="33" t="str">
        <f>IF(ISNUMBER(MATCH(C131,'July 28'!$D$2:$D$300,0)),"Found",IF(ISNUMBER(MATCH(E131,'July 28'!$E$2:$E$300,0)),"Found",IF(ISNUMBER(MATCH(D131,'July 28'!$F$2:$F$300,0)),"Found","Not Found")))</f>
        <v>Found</v>
      </c>
      <c r="AH131" s="33" t="str">
        <f>IF(ISNUMBER(MATCH(C131,'July 29'!$D$2:$D$300,0)),"Found",IF(ISNUMBER(MATCH(E131,'July 29'!$E$2:$E$300,0)),"Found",IF(ISNUMBER(MATCH(D131,'July 29'!$F$2:$F$300,0)),"Found","Not Found")))</f>
        <v>Found</v>
      </c>
      <c r="AI131" s="71" t="str">
        <f>IF(ISNUMBER(MATCH(C131,'July 30'!$D$2:$D$300,0)),"Found",IF(ISNUMBER(MATCH(E131,'July 30'!$E$2:$E$300,0)),"Found",IF(ISNUMBER(MATCH(D131,'July 30'!$F$2:$F$300,0)),"Found","Not Found")))</f>
        <v>Found</v>
      </c>
      <c r="AJ131" s="33" t="str">
        <f>IF(ISNUMBER(MATCH(C131,'July 31'!$D$2:$D$300,0)),"Found",IF(ISNUMBER(MATCH(E131,'July 31'!$E$2:$E$300,0)),"Found",IF(ISNUMBER(MATCH(D131,'July 31'!$F$2:$F$300,0)),"Found","Not Found")))</f>
        <v>Not Found</v>
      </c>
      <c r="AK131" s="23">
        <f t="shared" ref="AK131:AK194" si="2">COUNTIF(F131:AJ131,"Found")</f>
        <v>21</v>
      </c>
    </row>
    <row r="132" spans="1:37" x14ac:dyDescent="0.25">
      <c r="A132" s="33" t="s">
        <v>1037</v>
      </c>
      <c r="B132" s="34" t="s">
        <v>1038</v>
      </c>
      <c r="C132" s="29">
        <v>575</v>
      </c>
      <c r="D132" s="35" t="s">
        <v>181</v>
      </c>
      <c r="E132" s="35" t="s">
        <v>1039</v>
      </c>
      <c r="F132" s="71" t="str">
        <f>IF(ISNUMBER(MATCH(C132,'July 1'!$D$2:$D$300,0)),"Found",IF(ISNUMBER(MATCH(E132,'July 1'!$E$2:$E$300,0)),"Found",IF(ISNUMBER(MATCH(D132,'July 1'!$F$2:$F$300,0)),"Found","Not Found")))</f>
        <v>Found</v>
      </c>
      <c r="G132" s="33" t="str">
        <f>IF(ISNUMBER(MATCH(C132,'July 2'!$D$2:$D$300,0)),"Found",IF(ISNUMBER(MATCH(E132,'July 2'!$E$2:$E$300,0)),"Found",IF(ISNUMBER(MATCH(D132,'July 2'!$F$2:$F$300,0)),"Found","Not Found")))</f>
        <v>Not Found</v>
      </c>
      <c r="H132" s="33" t="str">
        <f>IF(ISNUMBER(MATCH(C132,'July 3'!$D$2:$D$300,0)),"Found",IF(ISNUMBER(MATCH(E132,'July 3'!$E$2:$E$300,0)),"Found",IF(ISNUMBER(MATCH(D132,'July 3'!$F$2:$F$300,0)),"Found","Not Found")))</f>
        <v>Not Found</v>
      </c>
      <c r="I132" s="33" t="str">
        <f>IF(ISNUMBER(MATCH(C132,'July 4'!$D$2:$D$300,0)),"Found",IF(ISNUMBER(MATCH(E132,'July 4'!$E$2:$E$300,0)),"Found",IF(ISNUMBER(MATCH(D132,'July 4'!$F$2:$F$300,0)),"Found","Not Found")))</f>
        <v>Not Found</v>
      </c>
      <c r="J132" s="33" t="str">
        <f>IF(ISNUMBER(MATCH(C132,'July 5'!$D$2:$D$300,0)),"Found",IF(ISNUMBER(MATCH(E132,'July 5'!$E$2:$E$300,0)),"Found",IF(ISNUMBER(MATCH(D132,'July 5'!$F$2:$F$300,0)),"Found","Not Found")))</f>
        <v>Not Found</v>
      </c>
      <c r="K132" s="33" t="str">
        <f>IF(ISNUMBER(MATCH(C132,'July 6'!$D$2:$D$300,0)),"Found",IF(ISNUMBER(MATCH(E132,'July 6'!$E$2:$E$300,0)),"Found",IF(ISNUMBER(MATCH(D132,'July 6'!$F$2:$F$300,0)),"Found","Not Found")))</f>
        <v>Not Found</v>
      </c>
      <c r="L132" s="33" t="str">
        <f>IF(ISNUMBER(MATCH(C132,'July 7'!$D$2:$D$300,0)),"Found",IF(ISNUMBER(MATCH(E132,'July 7'!$E$2:$E$300,0)),"Found",IF(ISNUMBER(MATCH(D132,'July 7'!$F$2:$F$300,0)),"Found","Not Found")))</f>
        <v>Not Found</v>
      </c>
      <c r="M132" s="33" t="str">
        <f>IF(ISNUMBER(MATCH(C132,'July 8'!$D$2:$D$300,0)),"Found",IF(ISNUMBER(MATCH(E132,'July 8'!$E$2:$E$300,0)),"Found",IF(ISNUMBER(MATCH(D132,'July 8'!$F$2:$F$300,0)),"Found","Not Found")))</f>
        <v>Not Found</v>
      </c>
      <c r="N132" s="33" t="str">
        <f>IF(ISNUMBER(MATCH(C132,'July 9'!$D$2:$D$300,0)),"Found",IF(ISNUMBER(MATCH(E132,'July 9'!$E$2:$E$300,0)),"Found",IF(ISNUMBER(MATCH(D132,'July 9'!$F$2:$F$300,0)),"Found","Not Found")))</f>
        <v>Not Found</v>
      </c>
      <c r="O132" s="33" t="str">
        <f>IF(ISNUMBER(MATCH(C132,'July 10'!$D$2:$D$300,0)),"Found",IF(ISNUMBER(MATCH(E132,'July 10'!$E$2:$E$300,0)),"Found",IF(ISNUMBER(MATCH(D132,'July 10'!$F$2:$F$300,0)),"Found","Not Found")))</f>
        <v>Not Found</v>
      </c>
      <c r="P132" s="33" t="str">
        <f>IF(ISNUMBER(MATCH(C132,'July 11'!$D$2:$D$300,0)),"Found",IF(ISNUMBER(MATCH(E132,'July 11'!$E$2:$E$300,0)),"Found",IF(ISNUMBER(MATCH(D132,'July 11'!$F$2:$F$300,0)),"Found","Not Found")))</f>
        <v>Not Found</v>
      </c>
      <c r="Q132" s="33" t="str">
        <f>IF(ISNUMBER(MATCH(C132,'July 12'!$D$2:$D$300,0)),"Found",IF(ISNUMBER(MATCH(E132,'July 12'!$E$2:$E$300,0)),"Found",IF(ISNUMBER(MATCH(D132,'July 12'!$F$2:$F$300,0)),"Found","Not Found")))</f>
        <v>Not Found</v>
      </c>
      <c r="R132" s="33" t="str">
        <f>IF(ISNUMBER(MATCH(C132,'July 13'!$D$2:$D$300,0)),"Found",IF(ISNUMBER(MATCH(E132,'July 13'!$E$2:$E$300,0)),"Found",IF(ISNUMBER(MATCH(D132,'July 13'!$F$2:$F$300,0)),"Found","Not Found")))</f>
        <v>Not Found</v>
      </c>
      <c r="S132" s="33" t="str">
        <f>IF(ISNUMBER(MATCH(C132,'July 14'!$D$2:$D$300,0)),"Found",IF(ISNUMBER(MATCH(E132,'July 14'!$E$2:$E$300,0)),"Found",IF(ISNUMBER(MATCH(D132,'July 14'!$F$2:$F$300,0)),"Found","Not Found")))</f>
        <v>Not Found</v>
      </c>
      <c r="T132" s="33" t="str">
        <f>IF(ISNUMBER(MATCH(C132,'July 15'!$D$2:$D$300,0)),"Found",IF(ISNUMBER(MATCH(E132,'July 15'!$E$2:$E$300,0)),"Found",IF(ISNUMBER(MATCH(D132,'July 15'!$F$2:$F$300,0)),"Found","Not Found")))</f>
        <v>Not Found</v>
      </c>
      <c r="U132" s="33" t="str">
        <f>IF(ISNUMBER(MATCH(C132,'July 16'!$D$2:$D$300,0)),"Found",IF(ISNUMBER(MATCH(E132,'July 16'!$E$2:$E$300,0)),"Found",IF(ISNUMBER(MATCH(D132,'July 16'!$F$2:$F$300,0)),"Found","Not Found")))</f>
        <v>Not Found</v>
      </c>
      <c r="V132" s="33" t="str">
        <f>IF(ISNUMBER(MATCH(C132,'July 17'!$D$2:$D$300,0)),"Found",IF(ISNUMBER(MATCH(E132,'July 17'!$E$2:$E$300,0)),"Found",IF(ISNUMBER(MATCH(D132,'July 17'!$F$2:$F$300,0)),"Found","Not Found")))</f>
        <v>Not Found</v>
      </c>
      <c r="W132" s="33" t="str">
        <f>IF(ISNUMBER(MATCH(C132,'July 18'!$D$2:$D$300,0)),"Found",IF(ISNUMBER(MATCH(E132,'July 18'!$E$2:$E$300,0)),"Found",IF(ISNUMBER(MATCH(D132,'July 18'!$F$2:$F$300,0)),"Found","Not Found")))</f>
        <v>Not Found</v>
      </c>
      <c r="X132" s="33" t="str">
        <f>IF(ISNUMBER(MATCH(C132,'July 19'!$D$2:$D$300,0)),"Found",IF(ISNUMBER(MATCH(E132,'July 19'!$E$2:$E$300,0)),"Found",IF(ISNUMBER(MATCH(D132,'July 19'!$F$2:$F$300,0)),"Found","Not Found")))</f>
        <v>Not Found</v>
      </c>
      <c r="Y132" s="33" t="str">
        <f>IF(ISNUMBER(MATCH(C132,'July 20'!$D$2:$D$300,0)),"Found",IF(ISNUMBER(MATCH(E132,'July 20'!$E$2:$E$300,0)),"Found",IF(ISNUMBER(MATCH(D132,'July 20'!$F$2:$F$300,0)),"Found","Not Found")))</f>
        <v>Not Found</v>
      </c>
      <c r="Z132" s="33" t="str">
        <f>IF(ISNUMBER(MATCH(C132,'July 21'!$D$2:$D$300,0)),"Found",IF(ISNUMBER(MATCH(E132,'July 21'!$E$2:$E$300,0)),"Found",IF(ISNUMBER(MATCH(D132,'July 21'!$F$2:$F$300,0)),"Found","Not Found")))</f>
        <v>Not Found</v>
      </c>
      <c r="AA132" s="33" t="str">
        <f>IF(ISNUMBER(MATCH(C132,'July 22'!$D$2:$D$300,0)),"Found",IF(ISNUMBER(MATCH(E132,'July 22'!$E$2:$E$300,0)),"Found",IF(ISNUMBER(MATCH(D132,'July 22'!$F$2:$F$300,0)),"Found","Not Found")))</f>
        <v>Not Found</v>
      </c>
      <c r="AB132" s="33" t="str">
        <f>IF(ISNUMBER(MATCH(C132,'July 23'!$D$2:$D$300,0)),"Found",IF(ISNUMBER(MATCH(E132,'July 23'!$E$2:$E$300,0)),"Found",IF(ISNUMBER(MATCH(D132,'July 23'!$F$2:$F$300,0)),"Found","Not Found")))</f>
        <v>Not Found</v>
      </c>
      <c r="AC132" s="33" t="str">
        <f>IF(ISNUMBER(MATCH(C132,'July 24'!$D$2:$D$300,0)),"Found",IF(ISNUMBER(MATCH(E132,'July 24'!$E$2:$E$300,0)),"Found",IF(ISNUMBER(MATCH(D132,'July 24'!$F$2:$F$300,0)),"Found","Not Found")))</f>
        <v>Not Found</v>
      </c>
      <c r="AD132" s="33" t="str">
        <f>IF(ISNUMBER(MATCH(C132,'July 25'!$D$2:$D$300,0)),"Found",IF(ISNUMBER(MATCH(E132,'July 25'!$E$2:$E$300,0)),"Found",IF(ISNUMBER(MATCH(D132,'July 25'!$F$2:$F$300,0)),"Found","Not Found")))</f>
        <v>Not Found</v>
      </c>
      <c r="AE132" s="33" t="str">
        <f>IF(ISNUMBER(MATCH(C132,'July 26'!$D$2:$D$300,0)),"Found",IF(ISNUMBER(MATCH(E132,'July 26'!$E$2:$E$300,0)),"Found",IF(ISNUMBER(MATCH(D132,'July 26'!$F$2:$F$300,0)),"Found","Not Found")))</f>
        <v>Not Found</v>
      </c>
      <c r="AF132" s="33" t="str">
        <f>IF(ISNUMBER(MATCH(C132,'July 27'!$D$2:$D$300,0)),"Found",IF(ISNUMBER(MATCH(E132,'July 27'!$E$2:$E$300,0)),"Found",IF(ISNUMBER(MATCH(D132,'July 27'!$F$2:$F$300,0)),"Found","Not Found")))</f>
        <v>Not Found</v>
      </c>
      <c r="AG132" s="33" t="str">
        <f>IF(ISNUMBER(MATCH(C132,'July 28'!$D$2:$D$300,0)),"Found",IF(ISNUMBER(MATCH(E132,'July 28'!$E$2:$E$300,0)),"Found",IF(ISNUMBER(MATCH(D132,'July 28'!$F$2:$F$300,0)),"Found","Not Found")))</f>
        <v>Not Found</v>
      </c>
      <c r="AH132" s="33" t="str">
        <f>IF(ISNUMBER(MATCH(C132,'July 29'!$D$2:$D$300,0)),"Found",IF(ISNUMBER(MATCH(E132,'July 29'!$E$2:$E$300,0)),"Found",IF(ISNUMBER(MATCH(D132,'July 29'!$F$2:$F$300,0)),"Found","Not Found")))</f>
        <v>Not Found</v>
      </c>
      <c r="AI132" s="71" t="str">
        <f>IF(ISNUMBER(MATCH(C132,'July 30'!$D$2:$D$300,0)),"Found",IF(ISNUMBER(MATCH(E132,'July 30'!$E$2:$E$300,0)),"Found",IF(ISNUMBER(MATCH(D132,'July 30'!$F$2:$F$300,0)),"Found","Not Found")))</f>
        <v>Not Found</v>
      </c>
      <c r="AJ132" s="33" t="str">
        <f>IF(ISNUMBER(MATCH(C132,'July 31'!$D$2:$D$300,0)),"Found",IF(ISNUMBER(MATCH(E132,'July 31'!$E$2:$E$300,0)),"Found",IF(ISNUMBER(MATCH(D132,'July 31'!$F$2:$F$300,0)),"Found","Not Found")))</f>
        <v>Not Found</v>
      </c>
      <c r="AK132" s="23">
        <f t="shared" si="2"/>
        <v>1</v>
      </c>
    </row>
    <row r="133" spans="1:37" x14ac:dyDescent="0.25">
      <c r="A133" s="33" t="s">
        <v>1040</v>
      </c>
      <c r="B133" s="34" t="s">
        <v>1041</v>
      </c>
      <c r="C133" s="29" t="str">
        <f>VLOOKUP(B133,'PKII Employee Details'!$A$2:$F$474,3,FALSE)</f>
        <v>C679</v>
      </c>
      <c r="D133" s="35" t="str">
        <f>VLOOKUP(B133,'PKII Employee Details'!$A$2:$F$474,4,FALSE)</f>
        <v>Abellera</v>
      </c>
      <c r="E133" s="35" t="str">
        <f>VLOOKUP(B133,'PKII Employee Details'!$A$2:$F$474,5,FALSE)</f>
        <v>Jovito</v>
      </c>
      <c r="F133" s="71" t="str">
        <f>IF(ISNUMBER(MATCH(C133,'July 1'!$D$2:$D$300,0)),"Found",IF(ISNUMBER(MATCH(E133,'July 1'!$E$2:$E$300,0)),"Found",IF(ISNUMBER(MATCH(D133,'July 1'!$F$2:$F$300,0)),"Found","Not Found")))</f>
        <v>Not Found</v>
      </c>
      <c r="G133" s="33" t="str">
        <f>IF(ISNUMBER(MATCH(C133,'July 2'!$D$2:$D$300,0)),"Found",IF(ISNUMBER(MATCH(E133,'July 2'!$E$2:$E$300,0)),"Found",IF(ISNUMBER(MATCH(D133,'July 2'!$F$2:$F$300,0)),"Found","Not Found")))</f>
        <v>Not Found</v>
      </c>
      <c r="H133" s="33" t="str">
        <f>IF(ISNUMBER(MATCH(C133,'July 3'!$D$2:$D$300,0)),"Found",IF(ISNUMBER(MATCH(E133,'July 3'!$E$2:$E$300,0)),"Found",IF(ISNUMBER(MATCH(D133,'July 3'!$F$2:$F$300,0)),"Found","Not Found")))</f>
        <v>Not Found</v>
      </c>
      <c r="I133" s="33" t="str">
        <f>IF(ISNUMBER(MATCH(C133,'July 4'!$D$2:$D$300,0)),"Found",IF(ISNUMBER(MATCH(E133,'July 4'!$E$2:$E$300,0)),"Found",IF(ISNUMBER(MATCH(D133,'July 4'!$F$2:$F$300,0)),"Found","Not Found")))</f>
        <v>Not Found</v>
      </c>
      <c r="J133" s="33" t="str">
        <f>IF(ISNUMBER(MATCH(C133,'July 5'!$D$2:$D$300,0)),"Found",IF(ISNUMBER(MATCH(E133,'July 5'!$E$2:$E$300,0)),"Found",IF(ISNUMBER(MATCH(D133,'July 5'!$F$2:$F$300,0)),"Found","Not Found")))</f>
        <v>Not Found</v>
      </c>
      <c r="K133" s="33" t="str">
        <f>IF(ISNUMBER(MATCH(C133,'July 6'!$D$2:$D$300,0)),"Found",IF(ISNUMBER(MATCH(E133,'July 6'!$E$2:$E$300,0)),"Found",IF(ISNUMBER(MATCH(D133,'July 6'!$F$2:$F$300,0)),"Found","Not Found")))</f>
        <v>Not Found</v>
      </c>
      <c r="L133" s="33" t="str">
        <f>IF(ISNUMBER(MATCH(C133,'July 7'!$D$2:$D$300,0)),"Found",IF(ISNUMBER(MATCH(E133,'July 7'!$E$2:$E$300,0)),"Found",IF(ISNUMBER(MATCH(D133,'July 7'!$F$2:$F$300,0)),"Found","Not Found")))</f>
        <v>Not Found</v>
      </c>
      <c r="M133" s="33" t="str">
        <f>IF(ISNUMBER(MATCH(C133,'July 8'!$D$2:$D$300,0)),"Found",IF(ISNUMBER(MATCH(E133,'July 8'!$E$2:$E$300,0)),"Found",IF(ISNUMBER(MATCH(D133,'July 8'!$F$2:$F$300,0)),"Found","Not Found")))</f>
        <v>Not Found</v>
      </c>
      <c r="N133" s="33" t="str">
        <f>IF(ISNUMBER(MATCH(C133,'July 9'!$D$2:$D$300,0)),"Found",IF(ISNUMBER(MATCH(E133,'July 9'!$E$2:$E$300,0)),"Found",IF(ISNUMBER(MATCH(D133,'July 9'!$F$2:$F$300,0)),"Found","Not Found")))</f>
        <v>Not Found</v>
      </c>
      <c r="O133" s="33" t="str">
        <f>IF(ISNUMBER(MATCH(C133,'July 10'!$D$2:$D$300,0)),"Found",IF(ISNUMBER(MATCH(E133,'July 10'!$E$2:$E$300,0)),"Found",IF(ISNUMBER(MATCH(D133,'July 10'!$F$2:$F$300,0)),"Found","Not Found")))</f>
        <v>Not Found</v>
      </c>
      <c r="P133" s="33" t="str">
        <f>IF(ISNUMBER(MATCH(C133,'July 11'!$D$2:$D$300,0)),"Found",IF(ISNUMBER(MATCH(E133,'July 11'!$E$2:$E$300,0)),"Found",IF(ISNUMBER(MATCH(D133,'July 11'!$F$2:$F$300,0)),"Found","Not Found")))</f>
        <v>Not Found</v>
      </c>
      <c r="Q133" s="33" t="str">
        <f>IF(ISNUMBER(MATCH(C133,'July 12'!$D$2:$D$300,0)),"Found",IF(ISNUMBER(MATCH(E133,'July 12'!$E$2:$E$300,0)),"Found",IF(ISNUMBER(MATCH(D133,'July 12'!$F$2:$F$300,0)),"Found","Not Found")))</f>
        <v>Not Found</v>
      </c>
      <c r="R133" s="33" t="str">
        <f>IF(ISNUMBER(MATCH(C133,'July 13'!$D$2:$D$300,0)),"Found",IF(ISNUMBER(MATCH(E133,'July 13'!$E$2:$E$300,0)),"Found",IF(ISNUMBER(MATCH(D133,'July 13'!$F$2:$F$300,0)),"Found","Not Found")))</f>
        <v>Not Found</v>
      </c>
      <c r="S133" s="33" t="str">
        <f>IF(ISNUMBER(MATCH(C133,'July 14'!$D$2:$D$300,0)),"Found",IF(ISNUMBER(MATCH(E133,'July 14'!$E$2:$E$300,0)),"Found",IF(ISNUMBER(MATCH(D133,'July 14'!$F$2:$F$300,0)),"Found","Not Found")))</f>
        <v>Not Found</v>
      </c>
      <c r="T133" s="33" t="str">
        <f>IF(ISNUMBER(MATCH(C133,'July 15'!$D$2:$D$300,0)),"Found",IF(ISNUMBER(MATCH(E133,'July 15'!$E$2:$E$300,0)),"Found",IF(ISNUMBER(MATCH(D133,'July 15'!$F$2:$F$300,0)),"Found","Not Found")))</f>
        <v>Not Found</v>
      </c>
      <c r="U133" s="33" t="str">
        <f>IF(ISNUMBER(MATCH(C133,'July 16'!$D$2:$D$300,0)),"Found",IF(ISNUMBER(MATCH(E133,'July 16'!$E$2:$E$300,0)),"Found",IF(ISNUMBER(MATCH(D133,'July 16'!$F$2:$F$300,0)),"Found","Not Found")))</f>
        <v>Not Found</v>
      </c>
      <c r="V133" s="33" t="str">
        <f>IF(ISNUMBER(MATCH(C133,'July 17'!$D$2:$D$300,0)),"Found",IF(ISNUMBER(MATCH(E133,'July 17'!$E$2:$E$300,0)),"Found",IF(ISNUMBER(MATCH(D133,'July 17'!$F$2:$F$300,0)),"Found","Not Found")))</f>
        <v>Not Found</v>
      </c>
      <c r="W133" s="33" t="str">
        <f>IF(ISNUMBER(MATCH(C133,'July 18'!$D$2:$D$300,0)),"Found",IF(ISNUMBER(MATCH(E133,'July 18'!$E$2:$E$300,0)),"Found",IF(ISNUMBER(MATCH(D133,'July 18'!$F$2:$F$300,0)),"Found","Not Found")))</f>
        <v>Not Found</v>
      </c>
      <c r="X133" s="33" t="str">
        <f>IF(ISNUMBER(MATCH(C133,'July 19'!$D$2:$D$300,0)),"Found",IF(ISNUMBER(MATCH(E133,'July 19'!$E$2:$E$300,0)),"Found",IF(ISNUMBER(MATCH(D133,'July 19'!$F$2:$F$300,0)),"Found","Not Found")))</f>
        <v>Not Found</v>
      </c>
      <c r="Y133" s="33" t="str">
        <f>IF(ISNUMBER(MATCH(C133,'July 20'!$D$2:$D$300,0)),"Found",IF(ISNUMBER(MATCH(E133,'July 20'!$E$2:$E$300,0)),"Found",IF(ISNUMBER(MATCH(D133,'July 20'!$F$2:$F$300,0)),"Found","Not Found")))</f>
        <v>Not Found</v>
      </c>
      <c r="Z133" s="33" t="str">
        <f>IF(ISNUMBER(MATCH(C133,'July 21'!$D$2:$D$300,0)),"Found",IF(ISNUMBER(MATCH(E133,'July 21'!$E$2:$E$300,0)),"Found",IF(ISNUMBER(MATCH(D133,'July 21'!$F$2:$F$300,0)),"Found","Not Found")))</f>
        <v>Not Found</v>
      </c>
      <c r="AA133" s="33" t="str">
        <f>IF(ISNUMBER(MATCH(C133,'July 22'!$D$2:$D$300,0)),"Found",IF(ISNUMBER(MATCH(E133,'July 22'!$E$2:$E$300,0)),"Found",IF(ISNUMBER(MATCH(D133,'July 22'!$F$2:$F$300,0)),"Found","Not Found")))</f>
        <v>Not Found</v>
      </c>
      <c r="AB133" s="33" t="str">
        <f>IF(ISNUMBER(MATCH(C133,'July 23'!$D$2:$D$300,0)),"Found",IF(ISNUMBER(MATCH(E133,'July 23'!$E$2:$E$300,0)),"Found",IF(ISNUMBER(MATCH(D133,'July 23'!$F$2:$F$300,0)),"Found","Not Found")))</f>
        <v>Not Found</v>
      </c>
      <c r="AC133" s="33" t="str">
        <f>IF(ISNUMBER(MATCH(C133,'July 24'!$D$2:$D$300,0)),"Found",IF(ISNUMBER(MATCH(E133,'July 24'!$E$2:$E$300,0)),"Found",IF(ISNUMBER(MATCH(D133,'July 24'!$F$2:$F$300,0)),"Found","Not Found")))</f>
        <v>Not Found</v>
      </c>
      <c r="AD133" s="33" t="str">
        <f>IF(ISNUMBER(MATCH(C133,'July 25'!$D$2:$D$300,0)),"Found",IF(ISNUMBER(MATCH(E133,'July 25'!$E$2:$E$300,0)),"Found",IF(ISNUMBER(MATCH(D133,'July 25'!$F$2:$F$300,0)),"Found","Not Found")))</f>
        <v>Not Found</v>
      </c>
      <c r="AE133" s="33" t="str">
        <f>IF(ISNUMBER(MATCH(C133,'July 26'!$D$2:$D$300,0)),"Found",IF(ISNUMBER(MATCH(E133,'July 26'!$E$2:$E$300,0)),"Found",IF(ISNUMBER(MATCH(D133,'July 26'!$F$2:$F$300,0)),"Found","Not Found")))</f>
        <v>Not Found</v>
      </c>
      <c r="AF133" s="33" t="str">
        <f>IF(ISNUMBER(MATCH(C133,'July 27'!$D$2:$D$300,0)),"Found",IF(ISNUMBER(MATCH(E133,'July 27'!$E$2:$E$300,0)),"Found",IF(ISNUMBER(MATCH(D133,'July 27'!$F$2:$F$300,0)),"Found","Not Found")))</f>
        <v>Not Found</v>
      </c>
      <c r="AG133" s="33" t="str">
        <f>IF(ISNUMBER(MATCH(C133,'July 28'!$D$2:$D$300,0)),"Found",IF(ISNUMBER(MATCH(E133,'July 28'!$E$2:$E$300,0)),"Found",IF(ISNUMBER(MATCH(D133,'July 28'!$F$2:$F$300,0)),"Found","Not Found")))</f>
        <v>Not Found</v>
      </c>
      <c r="AH133" s="33" t="str">
        <f>IF(ISNUMBER(MATCH(C133,'July 29'!$D$2:$D$300,0)),"Found",IF(ISNUMBER(MATCH(E133,'July 29'!$E$2:$E$300,0)),"Found",IF(ISNUMBER(MATCH(D133,'July 29'!$F$2:$F$300,0)),"Found","Not Found")))</f>
        <v>Not Found</v>
      </c>
      <c r="AI133" s="71" t="str">
        <f>IF(ISNUMBER(MATCH(C133,'July 30'!$D$2:$D$300,0)),"Found",IF(ISNUMBER(MATCH(E133,'July 30'!$E$2:$E$300,0)),"Found",IF(ISNUMBER(MATCH(D133,'July 30'!$F$2:$F$300,0)),"Found","Not Found")))</f>
        <v>Not Found</v>
      </c>
      <c r="AJ133" s="33" t="str">
        <f>IF(ISNUMBER(MATCH(C133,'July 31'!$D$2:$D$300,0)),"Found",IF(ISNUMBER(MATCH(E133,'July 31'!$E$2:$E$300,0)),"Found",IF(ISNUMBER(MATCH(D133,'July 31'!$F$2:$F$300,0)),"Found","Not Found")))</f>
        <v>Not Found</v>
      </c>
      <c r="AK133" s="23">
        <f t="shared" si="2"/>
        <v>0</v>
      </c>
    </row>
    <row r="134" spans="1:37" x14ac:dyDescent="0.25">
      <c r="A134" s="33" t="s">
        <v>1042</v>
      </c>
      <c r="B134" s="34" t="s">
        <v>1043</v>
      </c>
      <c r="C134" s="29" t="s">
        <v>170</v>
      </c>
      <c r="D134" s="35" t="s">
        <v>1044</v>
      </c>
      <c r="E134" s="35" t="s">
        <v>1045</v>
      </c>
      <c r="F134" s="71" t="str">
        <f>IF(ISNUMBER(MATCH(C134,'July 1'!$D$2:$D$300,0)),"Found",IF(ISNUMBER(MATCH(E134,'July 1'!$E$2:$E$300,0)),"Found",IF(ISNUMBER(MATCH(D134,'July 1'!$F$2:$F$300,0)),"Found","Not Found")))</f>
        <v>Found</v>
      </c>
      <c r="G134" s="33" t="str">
        <f>IF(ISNUMBER(MATCH(C134,'July 2'!$D$2:$D$300,0)),"Found",IF(ISNUMBER(MATCH(E134,'July 2'!$E$2:$E$300,0)),"Found",IF(ISNUMBER(MATCH(D134,'July 2'!$F$2:$F$300,0)),"Found","Not Found")))</f>
        <v>Found</v>
      </c>
      <c r="H134" s="33" t="str">
        <f>IF(ISNUMBER(MATCH(C134,'July 3'!$D$2:$D$300,0)),"Found",IF(ISNUMBER(MATCH(E134,'July 3'!$E$2:$E$300,0)),"Found",IF(ISNUMBER(MATCH(D134,'July 3'!$F$2:$F$300,0)),"Found","Not Found")))</f>
        <v>Found</v>
      </c>
      <c r="I134" s="33" t="str">
        <f>IF(ISNUMBER(MATCH(C134,'July 4'!$D$2:$D$300,0)),"Found",IF(ISNUMBER(MATCH(E134,'July 4'!$E$2:$E$300,0)),"Found",IF(ISNUMBER(MATCH(D134,'July 4'!$F$2:$F$300,0)),"Found","Not Found")))</f>
        <v>Found</v>
      </c>
      <c r="J134" s="33" t="str">
        <f>IF(ISNUMBER(MATCH(C134,'July 5'!$D$2:$D$300,0)),"Found",IF(ISNUMBER(MATCH(E134,'July 5'!$E$2:$E$300,0)),"Found",IF(ISNUMBER(MATCH(D134,'July 5'!$F$2:$F$300,0)),"Found","Not Found")))</f>
        <v>Found</v>
      </c>
      <c r="K134" s="33" t="str">
        <f>IF(ISNUMBER(MATCH(C134,'July 6'!$D$2:$D$300,0)),"Found",IF(ISNUMBER(MATCH(E134,'July 6'!$E$2:$E$300,0)),"Found",IF(ISNUMBER(MATCH(D134,'July 6'!$F$2:$F$300,0)),"Found","Not Found")))</f>
        <v>Found</v>
      </c>
      <c r="L134" s="33" t="str">
        <f>IF(ISNUMBER(MATCH(C134,'July 7'!$D$2:$D$300,0)),"Found",IF(ISNUMBER(MATCH(E134,'July 7'!$E$2:$E$300,0)),"Found",IF(ISNUMBER(MATCH(D134,'July 7'!$F$2:$F$300,0)),"Found","Not Found")))</f>
        <v>Found</v>
      </c>
      <c r="M134" s="33" t="str">
        <f>IF(ISNUMBER(MATCH(C134,'July 8'!$D$2:$D$300,0)),"Found",IF(ISNUMBER(MATCH(E134,'July 8'!$E$2:$E$300,0)),"Found",IF(ISNUMBER(MATCH(D134,'July 8'!$F$2:$F$300,0)),"Found","Not Found")))</f>
        <v>Found</v>
      </c>
      <c r="N134" s="33" t="str">
        <f>IF(ISNUMBER(MATCH(C134,'July 9'!$D$2:$D$300,0)),"Found",IF(ISNUMBER(MATCH(E134,'July 9'!$E$2:$E$300,0)),"Found",IF(ISNUMBER(MATCH(D134,'July 9'!$F$2:$F$300,0)),"Found","Not Found")))</f>
        <v>Found</v>
      </c>
      <c r="O134" s="33" t="str">
        <f>IF(ISNUMBER(MATCH(C134,'July 10'!$D$2:$D$300,0)),"Found",IF(ISNUMBER(MATCH(E134,'July 10'!$E$2:$E$300,0)),"Found",IF(ISNUMBER(MATCH(D134,'July 10'!$F$2:$F$300,0)),"Found","Not Found")))</f>
        <v>Found</v>
      </c>
      <c r="P134" s="33" t="str">
        <f>IF(ISNUMBER(MATCH(C134,'July 11'!$D$2:$D$300,0)),"Found",IF(ISNUMBER(MATCH(E134,'July 11'!$E$2:$E$300,0)),"Found",IF(ISNUMBER(MATCH(D134,'July 11'!$F$2:$F$300,0)),"Found","Not Found")))</f>
        <v>Found</v>
      </c>
      <c r="Q134" s="33" t="str">
        <f>IF(ISNUMBER(MATCH(C134,'July 12'!$D$2:$D$300,0)),"Found",IF(ISNUMBER(MATCH(E134,'July 12'!$E$2:$E$300,0)),"Found",IF(ISNUMBER(MATCH(D134,'July 12'!$F$2:$F$300,0)),"Found","Not Found")))</f>
        <v>Found</v>
      </c>
      <c r="R134" s="33" t="str">
        <f>IF(ISNUMBER(MATCH(C134,'July 13'!$D$2:$D$300,0)),"Found",IF(ISNUMBER(MATCH(E134,'July 13'!$E$2:$E$300,0)),"Found",IF(ISNUMBER(MATCH(D134,'July 13'!$F$2:$F$300,0)),"Found","Not Found")))</f>
        <v>Found</v>
      </c>
      <c r="S134" s="33" t="str">
        <f>IF(ISNUMBER(MATCH(C134,'July 14'!$D$2:$D$300,0)),"Found",IF(ISNUMBER(MATCH(E134,'July 14'!$E$2:$E$300,0)),"Found",IF(ISNUMBER(MATCH(D134,'July 14'!$F$2:$F$300,0)),"Found","Not Found")))</f>
        <v>Not Found</v>
      </c>
      <c r="T134" s="33" t="str">
        <f>IF(ISNUMBER(MATCH(C134,'July 15'!$D$2:$D$300,0)),"Found",IF(ISNUMBER(MATCH(E134,'July 15'!$E$2:$E$300,0)),"Found",IF(ISNUMBER(MATCH(D134,'July 15'!$F$2:$F$300,0)),"Found","Not Found")))</f>
        <v>Not Found</v>
      </c>
      <c r="U134" s="33" t="str">
        <f>IF(ISNUMBER(MATCH(C134,'July 16'!$D$2:$D$300,0)),"Found",IF(ISNUMBER(MATCH(E134,'July 16'!$E$2:$E$300,0)),"Found",IF(ISNUMBER(MATCH(D134,'July 16'!$F$2:$F$300,0)),"Found","Not Found")))</f>
        <v>Found</v>
      </c>
      <c r="V134" s="33" t="str">
        <f>IF(ISNUMBER(MATCH(C134,'July 17'!$D$2:$D$300,0)),"Found",IF(ISNUMBER(MATCH(E134,'July 17'!$E$2:$E$300,0)),"Found",IF(ISNUMBER(MATCH(D134,'July 17'!$F$2:$F$300,0)),"Found","Not Found")))</f>
        <v>Found</v>
      </c>
      <c r="W134" s="33" t="str">
        <f>IF(ISNUMBER(MATCH(C134,'July 18'!$D$2:$D$300,0)),"Found",IF(ISNUMBER(MATCH(E134,'July 18'!$E$2:$E$300,0)),"Found",IF(ISNUMBER(MATCH(D134,'July 18'!$F$2:$F$300,0)),"Found","Not Found")))</f>
        <v>Found</v>
      </c>
      <c r="X134" s="33" t="str">
        <f>IF(ISNUMBER(MATCH(C134,'July 19'!$D$2:$D$300,0)),"Found",IF(ISNUMBER(MATCH(E134,'July 19'!$E$2:$E$300,0)),"Found",IF(ISNUMBER(MATCH(D134,'July 19'!$F$2:$F$300,0)),"Found","Not Found")))</f>
        <v>Found</v>
      </c>
      <c r="Y134" s="33" t="str">
        <f>IF(ISNUMBER(MATCH(C134,'July 20'!$D$2:$D$300,0)),"Found",IF(ISNUMBER(MATCH(E134,'July 20'!$E$2:$E$300,0)),"Found",IF(ISNUMBER(MATCH(D134,'July 20'!$F$2:$F$300,0)),"Found","Not Found")))</f>
        <v>Found</v>
      </c>
      <c r="Z134" s="33" t="str">
        <f>IF(ISNUMBER(MATCH(C134,'July 21'!$D$2:$D$300,0)),"Found",IF(ISNUMBER(MATCH(E134,'July 21'!$E$2:$E$300,0)),"Found",IF(ISNUMBER(MATCH(D134,'July 21'!$F$2:$F$300,0)),"Found","Not Found")))</f>
        <v>Found</v>
      </c>
      <c r="AA134" s="33" t="str">
        <f>IF(ISNUMBER(MATCH(C134,'July 22'!$D$2:$D$300,0)),"Found",IF(ISNUMBER(MATCH(E134,'July 22'!$E$2:$E$300,0)),"Found",IF(ISNUMBER(MATCH(D134,'July 22'!$F$2:$F$300,0)),"Found","Not Found")))</f>
        <v>Not Found</v>
      </c>
      <c r="AB134" s="33" t="str">
        <f>IF(ISNUMBER(MATCH(C134,'July 23'!$D$2:$D$300,0)),"Found",IF(ISNUMBER(MATCH(E134,'July 23'!$E$2:$E$300,0)),"Found",IF(ISNUMBER(MATCH(D134,'July 23'!$F$2:$F$300,0)),"Found","Not Found")))</f>
        <v>Found</v>
      </c>
      <c r="AC134" s="33" t="str">
        <f>IF(ISNUMBER(MATCH(C134,'July 24'!$D$2:$D$300,0)),"Found",IF(ISNUMBER(MATCH(E134,'July 24'!$E$2:$E$300,0)),"Found",IF(ISNUMBER(MATCH(D134,'July 24'!$F$2:$F$300,0)),"Found","Not Found")))</f>
        <v>Found</v>
      </c>
      <c r="AD134" s="33" t="str">
        <f>IF(ISNUMBER(MATCH(C134,'July 25'!$D$2:$D$300,0)),"Found",IF(ISNUMBER(MATCH(E134,'July 25'!$E$2:$E$300,0)),"Found",IF(ISNUMBER(MATCH(D134,'July 25'!$F$2:$F$300,0)),"Found","Not Found")))</f>
        <v>Found</v>
      </c>
      <c r="AE134" s="33" t="str">
        <f>IF(ISNUMBER(MATCH(C134,'July 26'!$D$2:$D$300,0)),"Found",IF(ISNUMBER(MATCH(E134,'July 26'!$E$2:$E$300,0)),"Found",IF(ISNUMBER(MATCH(D134,'July 26'!$F$2:$F$300,0)),"Found","Not Found")))</f>
        <v>Found</v>
      </c>
      <c r="AF134" s="33" t="str">
        <f>IF(ISNUMBER(MATCH(C134,'July 27'!$D$2:$D$300,0)),"Found",IF(ISNUMBER(MATCH(E134,'July 27'!$E$2:$E$300,0)),"Found",IF(ISNUMBER(MATCH(D134,'July 27'!$F$2:$F$300,0)),"Found","Not Found")))</f>
        <v>Found</v>
      </c>
      <c r="AG134" s="33" t="str">
        <f>IF(ISNUMBER(MATCH(C134,'July 28'!$D$2:$D$300,0)),"Found",IF(ISNUMBER(MATCH(E134,'July 28'!$E$2:$E$300,0)),"Found",IF(ISNUMBER(MATCH(D134,'July 28'!$F$2:$F$300,0)),"Found","Not Found")))</f>
        <v>Found</v>
      </c>
      <c r="AH134" s="33" t="str">
        <f>IF(ISNUMBER(MATCH(C134,'July 29'!$D$2:$D$300,0)),"Found",IF(ISNUMBER(MATCH(E134,'July 29'!$E$2:$E$300,0)),"Found",IF(ISNUMBER(MATCH(D134,'July 29'!$F$2:$F$300,0)),"Found","Not Found")))</f>
        <v>Found</v>
      </c>
      <c r="AI134" s="71" t="str">
        <f>IF(ISNUMBER(MATCH(C134,'July 30'!$D$2:$D$300,0)),"Found",IF(ISNUMBER(MATCH(E134,'July 30'!$E$2:$E$300,0)),"Found",IF(ISNUMBER(MATCH(D134,'July 30'!$F$2:$F$300,0)),"Found","Not Found")))</f>
        <v>Not Found</v>
      </c>
      <c r="AJ134" s="33" t="str">
        <f>IF(ISNUMBER(MATCH(C134,'July 31'!$D$2:$D$300,0)),"Found",IF(ISNUMBER(MATCH(E134,'July 31'!$E$2:$E$300,0)),"Found",IF(ISNUMBER(MATCH(D134,'July 31'!$F$2:$F$300,0)),"Found","Not Found")))</f>
        <v>Not Found</v>
      </c>
      <c r="AK134" s="23">
        <f t="shared" si="2"/>
        <v>26</v>
      </c>
    </row>
    <row r="135" spans="1:37" x14ac:dyDescent="0.25">
      <c r="A135" s="33" t="s">
        <v>1046</v>
      </c>
      <c r="B135" s="34" t="s">
        <v>1047</v>
      </c>
      <c r="C135" s="29" t="str">
        <f>VLOOKUP(B135,'PKII Employee Details'!$A$2:$F$474,3,FALSE)</f>
        <v>C717</v>
      </c>
      <c r="D135" s="35" t="str">
        <f>VLOOKUP(B135,'PKII Employee Details'!$A$2:$F$474,4,FALSE)</f>
        <v>Aguilos</v>
      </c>
      <c r="E135" s="35" t="str">
        <f>VLOOKUP(B135,'PKII Employee Details'!$A$2:$F$474,5,FALSE)</f>
        <v>Grace</v>
      </c>
      <c r="F135" s="71" t="str">
        <f>IF(ISNUMBER(MATCH(C135,'July 1'!$D$2:$D$300,0)),"Found",IF(ISNUMBER(MATCH(E135,'July 1'!$E$2:$E$300,0)),"Found",IF(ISNUMBER(MATCH(D135,'July 1'!$F$2:$F$300,0)),"Found","Not Found")))</f>
        <v>Not Found</v>
      </c>
      <c r="G135" s="33" t="str">
        <f>IF(ISNUMBER(MATCH(C135,'July 2'!$D$2:$D$300,0)),"Found",IF(ISNUMBER(MATCH(E135,'July 2'!$E$2:$E$300,0)),"Found",IF(ISNUMBER(MATCH(D135,'July 2'!$F$2:$F$300,0)),"Found","Not Found")))</f>
        <v>Not Found</v>
      </c>
      <c r="H135" s="33" t="str">
        <f>IF(ISNUMBER(MATCH(C135,'July 3'!$D$2:$D$300,0)),"Found",IF(ISNUMBER(MATCH(E135,'July 3'!$E$2:$E$300,0)),"Found",IF(ISNUMBER(MATCH(D135,'July 3'!$F$2:$F$300,0)),"Found","Not Found")))</f>
        <v>Not Found</v>
      </c>
      <c r="I135" s="33" t="str">
        <f>IF(ISNUMBER(MATCH(C135,'July 4'!$D$2:$D$300,0)),"Found",IF(ISNUMBER(MATCH(E135,'July 4'!$E$2:$E$300,0)),"Found",IF(ISNUMBER(MATCH(D135,'July 4'!$F$2:$F$300,0)),"Found","Not Found")))</f>
        <v>Not Found</v>
      </c>
      <c r="J135" s="33" t="str">
        <f>IF(ISNUMBER(MATCH(C135,'July 5'!$D$2:$D$300,0)),"Found",IF(ISNUMBER(MATCH(E135,'July 5'!$E$2:$E$300,0)),"Found",IF(ISNUMBER(MATCH(D135,'July 5'!$F$2:$F$300,0)),"Found","Not Found")))</f>
        <v>Not Found</v>
      </c>
      <c r="K135" s="33" t="str">
        <f>IF(ISNUMBER(MATCH(C135,'July 6'!$D$2:$D$300,0)),"Found",IF(ISNUMBER(MATCH(E135,'July 6'!$E$2:$E$300,0)),"Found",IF(ISNUMBER(MATCH(D135,'July 6'!$F$2:$F$300,0)),"Found","Not Found")))</f>
        <v>Not Found</v>
      </c>
      <c r="L135" s="33" t="str">
        <f>IF(ISNUMBER(MATCH(C135,'July 7'!$D$2:$D$300,0)),"Found",IF(ISNUMBER(MATCH(E135,'July 7'!$E$2:$E$300,0)),"Found",IF(ISNUMBER(MATCH(D135,'July 7'!$F$2:$F$300,0)),"Found","Not Found")))</f>
        <v>Not Found</v>
      </c>
      <c r="M135" s="33" t="str">
        <f>IF(ISNUMBER(MATCH(C135,'July 8'!$D$2:$D$300,0)),"Found",IF(ISNUMBER(MATCH(E135,'July 8'!$E$2:$E$300,0)),"Found",IF(ISNUMBER(MATCH(D135,'July 8'!$F$2:$F$300,0)),"Found","Not Found")))</f>
        <v>Not Found</v>
      </c>
      <c r="N135" s="33" t="str">
        <f>IF(ISNUMBER(MATCH(C135,'July 9'!$D$2:$D$300,0)),"Found",IF(ISNUMBER(MATCH(E135,'July 9'!$E$2:$E$300,0)),"Found",IF(ISNUMBER(MATCH(D135,'July 9'!$F$2:$F$300,0)),"Found","Not Found")))</f>
        <v>Not Found</v>
      </c>
      <c r="O135" s="33" t="str">
        <f>IF(ISNUMBER(MATCH(C135,'July 10'!$D$2:$D$300,0)),"Found",IF(ISNUMBER(MATCH(E135,'July 10'!$E$2:$E$300,0)),"Found",IF(ISNUMBER(MATCH(D135,'July 10'!$F$2:$F$300,0)),"Found","Not Found")))</f>
        <v>Not Found</v>
      </c>
      <c r="P135" s="33" t="str">
        <f>IF(ISNUMBER(MATCH(C135,'July 11'!$D$2:$D$300,0)),"Found",IF(ISNUMBER(MATCH(E135,'July 11'!$E$2:$E$300,0)),"Found",IF(ISNUMBER(MATCH(D135,'July 11'!$F$2:$F$300,0)),"Found","Not Found")))</f>
        <v>Not Found</v>
      </c>
      <c r="Q135" s="33" t="str">
        <f>IF(ISNUMBER(MATCH(C135,'July 12'!$D$2:$D$300,0)),"Found",IF(ISNUMBER(MATCH(E135,'July 12'!$E$2:$E$300,0)),"Found",IF(ISNUMBER(MATCH(D135,'July 12'!$F$2:$F$300,0)),"Found","Not Found")))</f>
        <v>Not Found</v>
      </c>
      <c r="R135" s="33" t="str">
        <f>IF(ISNUMBER(MATCH(C135,'July 13'!$D$2:$D$300,0)),"Found",IF(ISNUMBER(MATCH(E135,'July 13'!$E$2:$E$300,0)),"Found",IF(ISNUMBER(MATCH(D135,'July 13'!$F$2:$F$300,0)),"Found","Not Found")))</f>
        <v>Not Found</v>
      </c>
      <c r="S135" s="33" t="str">
        <f>IF(ISNUMBER(MATCH(C135,'July 14'!$D$2:$D$300,0)),"Found",IF(ISNUMBER(MATCH(E135,'July 14'!$E$2:$E$300,0)),"Found",IF(ISNUMBER(MATCH(D135,'July 14'!$F$2:$F$300,0)),"Found","Not Found")))</f>
        <v>Not Found</v>
      </c>
      <c r="T135" s="33" t="str">
        <f>IF(ISNUMBER(MATCH(C135,'July 15'!$D$2:$D$300,0)),"Found",IF(ISNUMBER(MATCH(E135,'July 15'!$E$2:$E$300,0)),"Found",IF(ISNUMBER(MATCH(D135,'July 15'!$F$2:$F$300,0)),"Found","Not Found")))</f>
        <v>Not Found</v>
      </c>
      <c r="U135" s="33" t="str">
        <f>IF(ISNUMBER(MATCH(C135,'July 16'!$D$2:$D$300,0)),"Found",IF(ISNUMBER(MATCH(E135,'July 16'!$E$2:$E$300,0)),"Found",IF(ISNUMBER(MATCH(D135,'July 16'!$F$2:$F$300,0)),"Found","Not Found")))</f>
        <v>Not Found</v>
      </c>
      <c r="V135" s="33" t="str">
        <f>IF(ISNUMBER(MATCH(C135,'July 17'!$D$2:$D$300,0)),"Found",IF(ISNUMBER(MATCH(E135,'July 17'!$E$2:$E$300,0)),"Found",IF(ISNUMBER(MATCH(D135,'July 17'!$F$2:$F$300,0)),"Found","Not Found")))</f>
        <v>Not Found</v>
      </c>
      <c r="W135" s="33" t="str">
        <f>IF(ISNUMBER(MATCH(C135,'July 18'!$D$2:$D$300,0)),"Found",IF(ISNUMBER(MATCH(E135,'July 18'!$E$2:$E$300,0)),"Found",IF(ISNUMBER(MATCH(D135,'July 18'!$F$2:$F$300,0)),"Found","Not Found")))</f>
        <v>Not Found</v>
      </c>
      <c r="X135" s="33" t="str">
        <f>IF(ISNUMBER(MATCH(C135,'July 19'!$D$2:$D$300,0)),"Found",IF(ISNUMBER(MATCH(E135,'July 19'!$E$2:$E$300,0)),"Found",IF(ISNUMBER(MATCH(D135,'July 19'!$F$2:$F$300,0)),"Found","Not Found")))</f>
        <v>Not Found</v>
      </c>
      <c r="Y135" s="33" t="str">
        <f>IF(ISNUMBER(MATCH(C135,'July 20'!$D$2:$D$300,0)),"Found",IF(ISNUMBER(MATCH(E135,'July 20'!$E$2:$E$300,0)),"Found",IF(ISNUMBER(MATCH(D135,'July 20'!$F$2:$F$300,0)),"Found","Not Found")))</f>
        <v>Not Found</v>
      </c>
      <c r="Z135" s="33" t="str">
        <f>IF(ISNUMBER(MATCH(C135,'July 21'!$D$2:$D$300,0)),"Found",IF(ISNUMBER(MATCH(E135,'July 21'!$E$2:$E$300,0)),"Found",IF(ISNUMBER(MATCH(D135,'July 21'!$F$2:$F$300,0)),"Found","Not Found")))</f>
        <v>Not Found</v>
      </c>
      <c r="AA135" s="33" t="str">
        <f>IF(ISNUMBER(MATCH(C135,'July 22'!$D$2:$D$300,0)),"Found",IF(ISNUMBER(MATCH(E135,'July 22'!$E$2:$E$300,0)),"Found",IF(ISNUMBER(MATCH(D135,'July 22'!$F$2:$F$300,0)),"Found","Not Found")))</f>
        <v>Not Found</v>
      </c>
      <c r="AB135" s="33" t="str">
        <f>IF(ISNUMBER(MATCH(C135,'July 23'!$D$2:$D$300,0)),"Found",IF(ISNUMBER(MATCH(E135,'July 23'!$E$2:$E$300,0)),"Found",IF(ISNUMBER(MATCH(D135,'July 23'!$F$2:$F$300,0)),"Found","Not Found")))</f>
        <v>Not Found</v>
      </c>
      <c r="AC135" s="33" t="str">
        <f>IF(ISNUMBER(MATCH(C135,'July 24'!$D$2:$D$300,0)),"Found",IF(ISNUMBER(MATCH(E135,'July 24'!$E$2:$E$300,0)),"Found",IF(ISNUMBER(MATCH(D135,'July 24'!$F$2:$F$300,0)),"Found","Not Found")))</f>
        <v>Not Found</v>
      </c>
      <c r="AD135" s="33" t="str">
        <f>IF(ISNUMBER(MATCH(C135,'July 25'!$D$2:$D$300,0)),"Found",IF(ISNUMBER(MATCH(E135,'July 25'!$E$2:$E$300,0)),"Found",IF(ISNUMBER(MATCH(D135,'July 25'!$F$2:$F$300,0)),"Found","Not Found")))</f>
        <v>Not Found</v>
      </c>
      <c r="AE135" s="33" t="str">
        <f>IF(ISNUMBER(MATCH(C135,'July 26'!$D$2:$D$300,0)),"Found",IF(ISNUMBER(MATCH(E135,'July 26'!$E$2:$E$300,0)),"Found",IF(ISNUMBER(MATCH(D135,'July 26'!$F$2:$F$300,0)),"Found","Not Found")))</f>
        <v>Not Found</v>
      </c>
      <c r="AF135" s="33" t="str">
        <f>IF(ISNUMBER(MATCH(C135,'July 27'!$D$2:$D$300,0)),"Found",IF(ISNUMBER(MATCH(E135,'July 27'!$E$2:$E$300,0)),"Found",IF(ISNUMBER(MATCH(D135,'July 27'!$F$2:$F$300,0)),"Found","Not Found")))</f>
        <v>Not Found</v>
      </c>
      <c r="AG135" s="33" t="str">
        <f>IF(ISNUMBER(MATCH(C135,'July 28'!$D$2:$D$300,0)),"Found",IF(ISNUMBER(MATCH(E135,'July 28'!$E$2:$E$300,0)),"Found",IF(ISNUMBER(MATCH(D135,'July 28'!$F$2:$F$300,0)),"Found","Not Found")))</f>
        <v>Not Found</v>
      </c>
      <c r="AH135" s="33" t="str">
        <f>IF(ISNUMBER(MATCH(C135,'July 29'!$D$2:$D$300,0)),"Found",IF(ISNUMBER(MATCH(E135,'July 29'!$E$2:$E$300,0)),"Found",IF(ISNUMBER(MATCH(D135,'July 29'!$F$2:$F$300,0)),"Found","Not Found")))</f>
        <v>Not Found</v>
      </c>
      <c r="AI135" s="71" t="str">
        <f>IF(ISNUMBER(MATCH(C135,'July 30'!$D$2:$D$300,0)),"Found",IF(ISNUMBER(MATCH(E135,'July 30'!$E$2:$E$300,0)),"Found",IF(ISNUMBER(MATCH(D135,'July 30'!$F$2:$F$300,0)),"Found","Not Found")))</f>
        <v>Not Found</v>
      </c>
      <c r="AJ135" s="33" t="str">
        <f>IF(ISNUMBER(MATCH(C135,'July 31'!$D$2:$D$300,0)),"Found",IF(ISNUMBER(MATCH(E135,'July 31'!$E$2:$E$300,0)),"Found",IF(ISNUMBER(MATCH(D135,'July 31'!$F$2:$F$300,0)),"Found","Not Found")))</f>
        <v>Not Found</v>
      </c>
      <c r="AK135" s="23">
        <f t="shared" si="2"/>
        <v>0</v>
      </c>
    </row>
    <row r="136" spans="1:37" x14ac:dyDescent="0.25">
      <c r="A136" s="33" t="s">
        <v>1048</v>
      </c>
      <c r="B136" s="34" t="s">
        <v>1049</v>
      </c>
      <c r="C136" s="29" t="str">
        <f>VLOOKUP(B136,'PKII Employee Details'!$A$2:$F$474,3,FALSE)</f>
        <v>C721</v>
      </c>
      <c r="D136" s="35" t="str">
        <f>VLOOKUP(B136,'PKII Employee Details'!$A$2:$F$474,4,FALSE)</f>
        <v>Alcala</v>
      </c>
      <c r="E136" s="35" t="str">
        <f>VLOOKUP(B136,'PKII Employee Details'!$A$2:$F$474,5,FALSE)</f>
        <v>Nelita</v>
      </c>
      <c r="F136" s="71" t="str">
        <f>IF(ISNUMBER(MATCH(C136,'July 1'!$D$2:$D$300,0)),"Found",IF(ISNUMBER(MATCH(E136,'July 1'!$E$2:$E$300,0)),"Found",IF(ISNUMBER(MATCH(D136,'July 1'!$F$2:$F$300,0)),"Found","Not Found")))</f>
        <v>Found</v>
      </c>
      <c r="G136" s="33" t="str">
        <f>IF(ISNUMBER(MATCH(C136,'July 2'!$D$2:$D$300,0)),"Found",IF(ISNUMBER(MATCH(E136,'July 2'!$E$2:$E$300,0)),"Found",IF(ISNUMBER(MATCH(D136,'July 2'!$F$2:$F$300,0)),"Found","Not Found")))</f>
        <v>Found</v>
      </c>
      <c r="H136" s="33" t="str">
        <f>IF(ISNUMBER(MATCH(C136,'July 3'!$D$2:$D$300,0)),"Found",IF(ISNUMBER(MATCH(E136,'July 3'!$E$2:$E$300,0)),"Found",IF(ISNUMBER(MATCH(D136,'July 3'!$F$2:$F$300,0)),"Found","Not Found")))</f>
        <v>Found</v>
      </c>
      <c r="I136" s="33" t="str">
        <f>IF(ISNUMBER(MATCH(C136,'July 4'!$D$2:$D$300,0)),"Found",IF(ISNUMBER(MATCH(E136,'July 4'!$E$2:$E$300,0)),"Found",IF(ISNUMBER(MATCH(D136,'July 4'!$F$2:$F$300,0)),"Found","Not Found")))</f>
        <v>Found</v>
      </c>
      <c r="J136" s="33" t="str">
        <f>IF(ISNUMBER(MATCH(C136,'July 5'!$D$2:$D$300,0)),"Found",IF(ISNUMBER(MATCH(E136,'July 5'!$E$2:$E$300,0)),"Found",IF(ISNUMBER(MATCH(D136,'July 5'!$F$2:$F$300,0)),"Found","Not Found")))</f>
        <v>Found</v>
      </c>
      <c r="K136" s="33" t="str">
        <f>IF(ISNUMBER(MATCH(C136,'July 6'!$D$2:$D$300,0)),"Found",IF(ISNUMBER(MATCH(E136,'July 6'!$E$2:$E$300,0)),"Found",IF(ISNUMBER(MATCH(D136,'July 6'!$F$2:$F$300,0)),"Found","Not Found")))</f>
        <v>Found</v>
      </c>
      <c r="L136" s="33" t="str">
        <f>IF(ISNUMBER(MATCH(C136,'July 7'!$D$2:$D$300,0)),"Found",IF(ISNUMBER(MATCH(E136,'July 7'!$E$2:$E$300,0)),"Found",IF(ISNUMBER(MATCH(D136,'July 7'!$F$2:$F$300,0)),"Found","Not Found")))</f>
        <v>Found</v>
      </c>
      <c r="M136" s="33" t="str">
        <f>IF(ISNUMBER(MATCH(C136,'July 8'!$D$2:$D$300,0)),"Found",IF(ISNUMBER(MATCH(E136,'July 8'!$E$2:$E$300,0)),"Found",IF(ISNUMBER(MATCH(D136,'July 8'!$F$2:$F$300,0)),"Found","Not Found")))</f>
        <v>Found</v>
      </c>
      <c r="N136" s="33" t="str">
        <f>IF(ISNUMBER(MATCH(C136,'July 9'!$D$2:$D$300,0)),"Found",IF(ISNUMBER(MATCH(E136,'July 9'!$E$2:$E$300,0)),"Found",IF(ISNUMBER(MATCH(D136,'July 9'!$F$2:$F$300,0)),"Found","Not Found")))</f>
        <v>Found</v>
      </c>
      <c r="O136" s="33" t="str">
        <f>IF(ISNUMBER(MATCH(C136,'July 10'!$D$2:$D$300,0)),"Found",IF(ISNUMBER(MATCH(E136,'July 10'!$E$2:$E$300,0)),"Found",IF(ISNUMBER(MATCH(D136,'July 10'!$F$2:$F$300,0)),"Found","Not Found")))</f>
        <v>Found</v>
      </c>
      <c r="P136" s="33" t="str">
        <f>IF(ISNUMBER(MATCH(C136,'July 11'!$D$2:$D$300,0)),"Found",IF(ISNUMBER(MATCH(E136,'July 11'!$E$2:$E$300,0)),"Found",IF(ISNUMBER(MATCH(D136,'July 11'!$F$2:$F$300,0)),"Found","Not Found")))</f>
        <v>Found</v>
      </c>
      <c r="Q136" s="33" t="str">
        <f>IF(ISNUMBER(MATCH(C136,'July 12'!$D$2:$D$300,0)),"Found",IF(ISNUMBER(MATCH(E136,'July 12'!$E$2:$E$300,0)),"Found",IF(ISNUMBER(MATCH(D136,'July 12'!$F$2:$F$300,0)),"Found","Not Found")))</f>
        <v>Found</v>
      </c>
      <c r="R136" s="33" t="str">
        <f>IF(ISNUMBER(MATCH(C136,'July 13'!$D$2:$D$300,0)),"Found",IF(ISNUMBER(MATCH(E136,'July 13'!$E$2:$E$300,0)),"Found",IF(ISNUMBER(MATCH(D136,'July 13'!$F$2:$F$300,0)),"Found","Not Found")))</f>
        <v>Found</v>
      </c>
      <c r="S136" s="33" t="str">
        <f>IF(ISNUMBER(MATCH(C136,'July 14'!$D$2:$D$300,0)),"Found",IF(ISNUMBER(MATCH(E136,'July 14'!$E$2:$E$300,0)),"Found",IF(ISNUMBER(MATCH(D136,'July 14'!$F$2:$F$300,0)),"Found","Not Found")))</f>
        <v>Found</v>
      </c>
      <c r="T136" s="33" t="str">
        <f>IF(ISNUMBER(MATCH(C136,'July 15'!$D$2:$D$300,0)),"Found",IF(ISNUMBER(MATCH(E136,'July 15'!$E$2:$E$300,0)),"Found",IF(ISNUMBER(MATCH(D136,'July 15'!$F$2:$F$300,0)),"Found","Not Found")))</f>
        <v>Found</v>
      </c>
      <c r="U136" s="33" t="str">
        <f>IF(ISNUMBER(MATCH(C136,'July 16'!$D$2:$D$300,0)),"Found",IF(ISNUMBER(MATCH(E136,'July 16'!$E$2:$E$300,0)),"Found",IF(ISNUMBER(MATCH(D136,'July 16'!$F$2:$F$300,0)),"Found","Not Found")))</f>
        <v>Found</v>
      </c>
      <c r="V136" s="33" t="str">
        <f>IF(ISNUMBER(MATCH(C136,'July 17'!$D$2:$D$300,0)),"Found",IF(ISNUMBER(MATCH(E136,'July 17'!$E$2:$E$300,0)),"Found",IF(ISNUMBER(MATCH(D136,'July 17'!$F$2:$F$300,0)),"Found","Not Found")))</f>
        <v>Found</v>
      </c>
      <c r="W136" s="33" t="str">
        <f>IF(ISNUMBER(MATCH(C136,'July 18'!$D$2:$D$300,0)),"Found",IF(ISNUMBER(MATCH(E136,'July 18'!$E$2:$E$300,0)),"Found",IF(ISNUMBER(MATCH(D136,'July 18'!$F$2:$F$300,0)),"Found","Not Found")))</f>
        <v>Found</v>
      </c>
      <c r="X136" s="33" t="str">
        <f>IF(ISNUMBER(MATCH(C136,'July 19'!$D$2:$D$300,0)),"Found",IF(ISNUMBER(MATCH(E136,'July 19'!$E$2:$E$300,0)),"Found",IF(ISNUMBER(MATCH(D136,'July 19'!$F$2:$F$300,0)),"Found","Not Found")))</f>
        <v>Found</v>
      </c>
      <c r="Y136" s="33" t="str">
        <f>IF(ISNUMBER(MATCH(C136,'July 20'!$D$2:$D$300,0)),"Found",IF(ISNUMBER(MATCH(E136,'July 20'!$E$2:$E$300,0)),"Found",IF(ISNUMBER(MATCH(D136,'July 20'!$F$2:$F$300,0)),"Found","Not Found")))</f>
        <v>Found</v>
      </c>
      <c r="Z136" s="33" t="str">
        <f>IF(ISNUMBER(MATCH(C136,'July 21'!$D$2:$D$300,0)),"Found",IF(ISNUMBER(MATCH(E136,'July 21'!$E$2:$E$300,0)),"Found",IF(ISNUMBER(MATCH(D136,'July 21'!$F$2:$F$300,0)),"Found","Not Found")))</f>
        <v>Not Found</v>
      </c>
      <c r="AA136" s="33" t="str">
        <f>IF(ISNUMBER(MATCH(C136,'July 22'!$D$2:$D$300,0)),"Found",IF(ISNUMBER(MATCH(E136,'July 22'!$E$2:$E$300,0)),"Found",IF(ISNUMBER(MATCH(D136,'July 22'!$F$2:$F$300,0)),"Found","Not Found")))</f>
        <v>Found</v>
      </c>
      <c r="AB136" s="33" t="str">
        <f>IF(ISNUMBER(MATCH(C136,'July 23'!$D$2:$D$300,0)),"Found",IF(ISNUMBER(MATCH(E136,'July 23'!$E$2:$E$300,0)),"Found",IF(ISNUMBER(MATCH(D136,'July 23'!$F$2:$F$300,0)),"Found","Not Found")))</f>
        <v>Found</v>
      </c>
      <c r="AC136" s="33" t="str">
        <f>IF(ISNUMBER(MATCH(C136,'July 24'!$D$2:$D$300,0)),"Found",IF(ISNUMBER(MATCH(E136,'July 24'!$E$2:$E$300,0)),"Found",IF(ISNUMBER(MATCH(D136,'July 24'!$F$2:$F$300,0)),"Found","Not Found")))</f>
        <v>Found</v>
      </c>
      <c r="AD136" s="33" t="str">
        <f>IF(ISNUMBER(MATCH(C136,'July 25'!$D$2:$D$300,0)),"Found",IF(ISNUMBER(MATCH(E136,'July 25'!$E$2:$E$300,0)),"Found",IF(ISNUMBER(MATCH(D136,'July 25'!$F$2:$F$300,0)),"Found","Not Found")))</f>
        <v>Not Found</v>
      </c>
      <c r="AE136" s="33" t="str">
        <f>IF(ISNUMBER(MATCH(C136,'July 26'!$D$2:$D$300,0)),"Found",IF(ISNUMBER(MATCH(E136,'July 26'!$E$2:$E$300,0)),"Found",IF(ISNUMBER(MATCH(D136,'July 26'!$F$2:$F$300,0)),"Found","Not Found")))</f>
        <v>Found</v>
      </c>
      <c r="AF136" s="33" t="str">
        <f>IF(ISNUMBER(MATCH(C136,'July 27'!$D$2:$D$300,0)),"Found",IF(ISNUMBER(MATCH(E136,'July 27'!$E$2:$E$300,0)),"Found",IF(ISNUMBER(MATCH(D136,'July 27'!$F$2:$F$300,0)),"Found","Not Found")))</f>
        <v>Found</v>
      </c>
      <c r="AG136" s="33" t="str">
        <f>IF(ISNUMBER(MATCH(C136,'July 28'!$D$2:$D$300,0)),"Found",IF(ISNUMBER(MATCH(E136,'July 28'!$E$2:$E$300,0)),"Found",IF(ISNUMBER(MATCH(D136,'July 28'!$F$2:$F$300,0)),"Found","Not Found")))</f>
        <v>Found</v>
      </c>
      <c r="AH136" s="33" t="str">
        <f>IF(ISNUMBER(MATCH(C136,'July 29'!$D$2:$D$300,0)),"Found",IF(ISNUMBER(MATCH(E136,'July 29'!$E$2:$E$300,0)),"Found",IF(ISNUMBER(MATCH(D136,'July 29'!$F$2:$F$300,0)),"Found","Not Found")))</f>
        <v>Found</v>
      </c>
      <c r="AI136" s="71" t="str">
        <f>IF(ISNUMBER(MATCH(C136,'July 30'!$D$2:$D$300,0)),"Found",IF(ISNUMBER(MATCH(E136,'July 30'!$E$2:$E$300,0)),"Found",IF(ISNUMBER(MATCH(D136,'July 30'!$F$2:$F$300,0)),"Found","Not Found")))</f>
        <v>Found</v>
      </c>
      <c r="AJ136" s="33" t="str">
        <f>IF(ISNUMBER(MATCH(C136,'July 31'!$D$2:$D$300,0)),"Found",IF(ISNUMBER(MATCH(E136,'July 31'!$E$2:$E$300,0)),"Found",IF(ISNUMBER(MATCH(D136,'July 31'!$F$2:$F$300,0)),"Found","Not Found")))</f>
        <v>Found</v>
      </c>
      <c r="AK136" s="23">
        <f t="shared" si="2"/>
        <v>29</v>
      </c>
    </row>
    <row r="137" spans="1:37" x14ac:dyDescent="0.25">
      <c r="A137" s="33" t="s">
        <v>1050</v>
      </c>
      <c r="B137" s="34" t="s">
        <v>1051</v>
      </c>
      <c r="C137" s="29" t="str">
        <f>VLOOKUP(B137,'PKII Employee Details'!$A$2:$F$474,3,FALSE)</f>
        <v>C501</v>
      </c>
      <c r="D137" s="35" t="str">
        <f>VLOOKUP(B137,'PKII Employee Details'!$A$2:$F$474,4,FALSE)</f>
        <v>Alvarez</v>
      </c>
      <c r="E137" s="35" t="str">
        <f>VLOOKUP(B137,'PKII Employee Details'!$A$2:$F$474,5,FALSE)</f>
        <v>Nelson</v>
      </c>
      <c r="F137" s="71" t="str">
        <f>IF(ISNUMBER(MATCH(C137,'July 1'!$D$2:$D$300,0)),"Found",IF(ISNUMBER(MATCH(E137,'July 1'!$E$2:$E$300,0)),"Found",IF(ISNUMBER(MATCH(D137,'July 1'!$F$2:$F$300,0)),"Found","Not Found")))</f>
        <v>Not Found</v>
      </c>
      <c r="G137" s="33" t="str">
        <f>IF(ISNUMBER(MATCH(C137,'July 2'!$D$2:$D$300,0)),"Found",IF(ISNUMBER(MATCH(E137,'July 2'!$E$2:$E$300,0)),"Found",IF(ISNUMBER(MATCH(D137,'July 2'!$F$2:$F$300,0)),"Found","Not Found")))</f>
        <v>Not Found</v>
      </c>
      <c r="H137" s="33" t="str">
        <f>IF(ISNUMBER(MATCH(C137,'July 3'!$D$2:$D$300,0)),"Found",IF(ISNUMBER(MATCH(E137,'July 3'!$E$2:$E$300,0)),"Found",IF(ISNUMBER(MATCH(D137,'July 3'!$F$2:$F$300,0)),"Found","Not Found")))</f>
        <v>Not Found</v>
      </c>
      <c r="I137" s="33" t="str">
        <f>IF(ISNUMBER(MATCH(C137,'July 4'!$D$2:$D$300,0)),"Found",IF(ISNUMBER(MATCH(E137,'July 4'!$E$2:$E$300,0)),"Found",IF(ISNUMBER(MATCH(D137,'July 4'!$F$2:$F$300,0)),"Found","Not Found")))</f>
        <v>Not Found</v>
      </c>
      <c r="J137" s="33" t="str">
        <f>IF(ISNUMBER(MATCH(C137,'July 5'!$D$2:$D$300,0)),"Found",IF(ISNUMBER(MATCH(E137,'July 5'!$E$2:$E$300,0)),"Found",IF(ISNUMBER(MATCH(D137,'July 5'!$F$2:$F$300,0)),"Found","Not Found")))</f>
        <v>Not Found</v>
      </c>
      <c r="K137" s="33" t="str">
        <f>IF(ISNUMBER(MATCH(C137,'July 6'!$D$2:$D$300,0)),"Found",IF(ISNUMBER(MATCH(E137,'July 6'!$E$2:$E$300,0)),"Found",IF(ISNUMBER(MATCH(D137,'July 6'!$F$2:$F$300,0)),"Found","Not Found")))</f>
        <v>Not Found</v>
      </c>
      <c r="L137" s="33" t="str">
        <f>IF(ISNUMBER(MATCH(C137,'July 7'!$D$2:$D$300,0)),"Found",IF(ISNUMBER(MATCH(E137,'July 7'!$E$2:$E$300,0)),"Found",IF(ISNUMBER(MATCH(D137,'July 7'!$F$2:$F$300,0)),"Found","Not Found")))</f>
        <v>Not Found</v>
      </c>
      <c r="M137" s="33" t="str">
        <f>IF(ISNUMBER(MATCH(C137,'July 8'!$D$2:$D$300,0)),"Found",IF(ISNUMBER(MATCH(E137,'July 8'!$E$2:$E$300,0)),"Found",IF(ISNUMBER(MATCH(D137,'July 8'!$F$2:$F$300,0)),"Found","Not Found")))</f>
        <v>Not Found</v>
      </c>
      <c r="N137" s="33" t="str">
        <f>IF(ISNUMBER(MATCH(C137,'July 9'!$D$2:$D$300,0)),"Found",IF(ISNUMBER(MATCH(E137,'July 9'!$E$2:$E$300,0)),"Found",IF(ISNUMBER(MATCH(D137,'July 9'!$F$2:$F$300,0)),"Found","Not Found")))</f>
        <v>Not Found</v>
      </c>
      <c r="O137" s="33" t="str">
        <f>IF(ISNUMBER(MATCH(C137,'July 10'!$D$2:$D$300,0)),"Found",IF(ISNUMBER(MATCH(E137,'July 10'!$E$2:$E$300,0)),"Found",IF(ISNUMBER(MATCH(D137,'July 10'!$F$2:$F$300,0)),"Found","Not Found")))</f>
        <v>Not Found</v>
      </c>
      <c r="P137" s="33" t="str">
        <f>IF(ISNUMBER(MATCH(C137,'July 11'!$D$2:$D$300,0)),"Found",IF(ISNUMBER(MATCH(E137,'July 11'!$E$2:$E$300,0)),"Found",IF(ISNUMBER(MATCH(D137,'July 11'!$F$2:$F$300,0)),"Found","Not Found")))</f>
        <v>Not Found</v>
      </c>
      <c r="Q137" s="33" t="str">
        <f>IF(ISNUMBER(MATCH(C137,'July 12'!$D$2:$D$300,0)),"Found",IF(ISNUMBER(MATCH(E137,'July 12'!$E$2:$E$300,0)),"Found",IF(ISNUMBER(MATCH(D137,'July 12'!$F$2:$F$300,0)),"Found","Not Found")))</f>
        <v>Not Found</v>
      </c>
      <c r="R137" s="33" t="str">
        <f>IF(ISNUMBER(MATCH(C137,'July 13'!$D$2:$D$300,0)),"Found",IF(ISNUMBER(MATCH(E137,'July 13'!$E$2:$E$300,0)),"Found",IF(ISNUMBER(MATCH(D137,'July 13'!$F$2:$F$300,0)),"Found","Not Found")))</f>
        <v>Not Found</v>
      </c>
      <c r="S137" s="33" t="str">
        <f>IF(ISNUMBER(MATCH(C137,'July 14'!$D$2:$D$300,0)),"Found",IF(ISNUMBER(MATCH(E137,'July 14'!$E$2:$E$300,0)),"Found",IF(ISNUMBER(MATCH(D137,'July 14'!$F$2:$F$300,0)),"Found","Not Found")))</f>
        <v>Not Found</v>
      </c>
      <c r="T137" s="33" t="str">
        <f>IF(ISNUMBER(MATCH(C137,'July 15'!$D$2:$D$300,0)),"Found",IF(ISNUMBER(MATCH(E137,'July 15'!$E$2:$E$300,0)),"Found",IF(ISNUMBER(MATCH(D137,'July 15'!$F$2:$F$300,0)),"Found","Not Found")))</f>
        <v>Not Found</v>
      </c>
      <c r="U137" s="33" t="str">
        <f>IF(ISNUMBER(MATCH(C137,'July 16'!$D$2:$D$300,0)),"Found",IF(ISNUMBER(MATCH(E137,'July 16'!$E$2:$E$300,0)),"Found",IF(ISNUMBER(MATCH(D137,'July 16'!$F$2:$F$300,0)),"Found","Not Found")))</f>
        <v>Not Found</v>
      </c>
      <c r="V137" s="33" t="str">
        <f>IF(ISNUMBER(MATCH(C137,'July 17'!$D$2:$D$300,0)),"Found",IF(ISNUMBER(MATCH(E137,'July 17'!$E$2:$E$300,0)),"Found",IF(ISNUMBER(MATCH(D137,'July 17'!$F$2:$F$300,0)),"Found","Not Found")))</f>
        <v>Not Found</v>
      </c>
      <c r="W137" s="33" t="str">
        <f>IF(ISNUMBER(MATCH(C137,'July 18'!$D$2:$D$300,0)),"Found",IF(ISNUMBER(MATCH(E137,'July 18'!$E$2:$E$300,0)),"Found",IF(ISNUMBER(MATCH(D137,'July 18'!$F$2:$F$300,0)),"Found","Not Found")))</f>
        <v>Not Found</v>
      </c>
      <c r="X137" s="33" t="str">
        <f>IF(ISNUMBER(MATCH(C137,'July 19'!$D$2:$D$300,0)),"Found",IF(ISNUMBER(MATCH(E137,'July 19'!$E$2:$E$300,0)),"Found",IF(ISNUMBER(MATCH(D137,'July 19'!$F$2:$F$300,0)),"Found","Not Found")))</f>
        <v>Not Found</v>
      </c>
      <c r="Y137" s="33" t="str">
        <f>IF(ISNUMBER(MATCH(C137,'July 20'!$D$2:$D$300,0)),"Found",IF(ISNUMBER(MATCH(E137,'July 20'!$E$2:$E$300,0)),"Found",IF(ISNUMBER(MATCH(D137,'July 20'!$F$2:$F$300,0)),"Found","Not Found")))</f>
        <v>Not Found</v>
      </c>
      <c r="Z137" s="33" t="str">
        <f>IF(ISNUMBER(MATCH(C137,'July 21'!$D$2:$D$300,0)),"Found",IF(ISNUMBER(MATCH(E137,'July 21'!$E$2:$E$300,0)),"Found",IF(ISNUMBER(MATCH(D137,'July 21'!$F$2:$F$300,0)),"Found","Not Found")))</f>
        <v>Not Found</v>
      </c>
      <c r="AA137" s="33" t="str">
        <f>IF(ISNUMBER(MATCH(C137,'July 22'!$D$2:$D$300,0)),"Found",IF(ISNUMBER(MATCH(E137,'July 22'!$E$2:$E$300,0)),"Found",IF(ISNUMBER(MATCH(D137,'July 22'!$F$2:$F$300,0)),"Found","Not Found")))</f>
        <v>Not Found</v>
      </c>
      <c r="AB137" s="33" t="str">
        <f>IF(ISNUMBER(MATCH(C137,'July 23'!$D$2:$D$300,0)),"Found",IF(ISNUMBER(MATCH(E137,'July 23'!$E$2:$E$300,0)),"Found",IF(ISNUMBER(MATCH(D137,'July 23'!$F$2:$F$300,0)),"Found","Not Found")))</f>
        <v>Not Found</v>
      </c>
      <c r="AC137" s="33" t="str">
        <f>IF(ISNUMBER(MATCH(C137,'July 24'!$D$2:$D$300,0)),"Found",IF(ISNUMBER(MATCH(E137,'July 24'!$E$2:$E$300,0)),"Found",IF(ISNUMBER(MATCH(D137,'July 24'!$F$2:$F$300,0)),"Found","Not Found")))</f>
        <v>Not Found</v>
      </c>
      <c r="AD137" s="33" t="str">
        <f>IF(ISNUMBER(MATCH(C137,'July 25'!$D$2:$D$300,0)),"Found",IF(ISNUMBER(MATCH(E137,'July 25'!$E$2:$E$300,0)),"Found",IF(ISNUMBER(MATCH(D137,'July 25'!$F$2:$F$300,0)),"Found","Not Found")))</f>
        <v>Not Found</v>
      </c>
      <c r="AE137" s="33" t="str">
        <f>IF(ISNUMBER(MATCH(C137,'July 26'!$D$2:$D$300,0)),"Found",IF(ISNUMBER(MATCH(E137,'July 26'!$E$2:$E$300,0)),"Found",IF(ISNUMBER(MATCH(D137,'July 26'!$F$2:$F$300,0)),"Found","Not Found")))</f>
        <v>Not Found</v>
      </c>
      <c r="AF137" s="33" t="str">
        <f>IF(ISNUMBER(MATCH(C137,'July 27'!$D$2:$D$300,0)),"Found",IF(ISNUMBER(MATCH(E137,'July 27'!$E$2:$E$300,0)),"Found",IF(ISNUMBER(MATCH(D137,'July 27'!$F$2:$F$300,0)),"Found","Not Found")))</f>
        <v>Not Found</v>
      </c>
      <c r="AG137" s="33" t="str">
        <f>IF(ISNUMBER(MATCH(C137,'July 28'!$D$2:$D$300,0)),"Found",IF(ISNUMBER(MATCH(E137,'July 28'!$E$2:$E$300,0)),"Found",IF(ISNUMBER(MATCH(D137,'July 28'!$F$2:$F$300,0)),"Found","Not Found")))</f>
        <v>Not Found</v>
      </c>
      <c r="AH137" s="33" t="str">
        <f>IF(ISNUMBER(MATCH(C137,'July 29'!$D$2:$D$300,0)),"Found",IF(ISNUMBER(MATCH(E137,'July 29'!$E$2:$E$300,0)),"Found",IF(ISNUMBER(MATCH(D137,'July 29'!$F$2:$F$300,0)),"Found","Not Found")))</f>
        <v>Not Found</v>
      </c>
      <c r="AI137" s="71" t="str">
        <f>IF(ISNUMBER(MATCH(C137,'July 30'!$D$2:$D$300,0)),"Found",IF(ISNUMBER(MATCH(E137,'July 30'!$E$2:$E$300,0)),"Found",IF(ISNUMBER(MATCH(D137,'July 30'!$F$2:$F$300,0)),"Found","Not Found")))</f>
        <v>Not Found</v>
      </c>
      <c r="AJ137" s="33" t="str">
        <f>IF(ISNUMBER(MATCH(C137,'July 31'!$D$2:$D$300,0)),"Found",IF(ISNUMBER(MATCH(E137,'July 31'!$E$2:$E$300,0)),"Found",IF(ISNUMBER(MATCH(D137,'July 31'!$F$2:$F$300,0)),"Found","Not Found")))</f>
        <v>Not Found</v>
      </c>
      <c r="AK137" s="23">
        <f t="shared" si="2"/>
        <v>0</v>
      </c>
    </row>
    <row r="138" spans="1:37" x14ac:dyDescent="0.25">
      <c r="A138" s="33" t="s">
        <v>1052</v>
      </c>
      <c r="B138" s="34" t="s">
        <v>1053</v>
      </c>
      <c r="C138" s="29" t="str">
        <f>VLOOKUP(B138,'PKII Employee Details'!$A$2:$F$474,3,FALSE)</f>
        <v>C726</v>
      </c>
      <c r="D138" s="35" t="str">
        <f>VLOOKUP(B138,'PKII Employee Details'!$A$2:$F$474,4,FALSE)</f>
        <v>Antonio</v>
      </c>
      <c r="E138" s="35" t="str">
        <f>VLOOKUP(B138,'PKII Employee Details'!$A$2:$F$474,5,FALSE)</f>
        <v>Marjian</v>
      </c>
      <c r="F138" s="71" t="str">
        <f>IF(ISNUMBER(MATCH(C138,'July 1'!$D$2:$D$300,0)),"Found",IF(ISNUMBER(MATCH(E138,'July 1'!$E$2:$E$300,0)),"Found",IF(ISNUMBER(MATCH(D138,'July 1'!$F$2:$F$300,0)),"Found","Not Found")))</f>
        <v>Not Found</v>
      </c>
      <c r="G138" s="33" t="str">
        <f>IF(ISNUMBER(MATCH(C138,'July 2'!$D$2:$D$300,0)),"Found",IF(ISNUMBER(MATCH(E138,'July 2'!$E$2:$E$300,0)),"Found",IF(ISNUMBER(MATCH(D138,'July 2'!$F$2:$F$300,0)),"Found","Not Found")))</f>
        <v>Not Found</v>
      </c>
      <c r="H138" s="33" t="str">
        <f>IF(ISNUMBER(MATCH(C138,'July 3'!$D$2:$D$300,0)),"Found",IF(ISNUMBER(MATCH(E138,'July 3'!$E$2:$E$300,0)),"Found",IF(ISNUMBER(MATCH(D138,'July 3'!$F$2:$F$300,0)),"Found","Not Found")))</f>
        <v>Not Found</v>
      </c>
      <c r="I138" s="33" t="str">
        <f>IF(ISNUMBER(MATCH(C138,'July 4'!$D$2:$D$300,0)),"Found",IF(ISNUMBER(MATCH(E138,'July 4'!$E$2:$E$300,0)),"Found",IF(ISNUMBER(MATCH(D138,'July 4'!$F$2:$F$300,0)),"Found","Not Found")))</f>
        <v>Not Found</v>
      </c>
      <c r="J138" s="33" t="str">
        <f>IF(ISNUMBER(MATCH(C138,'July 5'!$D$2:$D$300,0)),"Found",IF(ISNUMBER(MATCH(E138,'July 5'!$E$2:$E$300,0)),"Found",IF(ISNUMBER(MATCH(D138,'July 5'!$F$2:$F$300,0)),"Found","Not Found")))</f>
        <v>Not Found</v>
      </c>
      <c r="K138" s="33" t="str">
        <f>IF(ISNUMBER(MATCH(C138,'July 6'!$D$2:$D$300,0)),"Found",IF(ISNUMBER(MATCH(E138,'July 6'!$E$2:$E$300,0)),"Found",IF(ISNUMBER(MATCH(D138,'July 6'!$F$2:$F$300,0)),"Found","Not Found")))</f>
        <v>Not Found</v>
      </c>
      <c r="L138" s="33" t="str">
        <f>IF(ISNUMBER(MATCH(C138,'July 7'!$D$2:$D$300,0)),"Found",IF(ISNUMBER(MATCH(E138,'July 7'!$E$2:$E$300,0)),"Found",IF(ISNUMBER(MATCH(D138,'July 7'!$F$2:$F$300,0)),"Found","Not Found")))</f>
        <v>Not Found</v>
      </c>
      <c r="M138" s="33" t="str">
        <f>IF(ISNUMBER(MATCH(C138,'July 8'!$D$2:$D$300,0)),"Found",IF(ISNUMBER(MATCH(E138,'July 8'!$E$2:$E$300,0)),"Found",IF(ISNUMBER(MATCH(D138,'July 8'!$F$2:$F$300,0)),"Found","Not Found")))</f>
        <v>Not Found</v>
      </c>
      <c r="N138" s="33" t="str">
        <f>IF(ISNUMBER(MATCH(C138,'July 9'!$D$2:$D$300,0)),"Found",IF(ISNUMBER(MATCH(E138,'July 9'!$E$2:$E$300,0)),"Found",IF(ISNUMBER(MATCH(D138,'July 9'!$F$2:$F$300,0)),"Found","Not Found")))</f>
        <v>Not Found</v>
      </c>
      <c r="O138" s="33" t="str">
        <f>IF(ISNUMBER(MATCH(C138,'July 10'!$D$2:$D$300,0)),"Found",IF(ISNUMBER(MATCH(E138,'July 10'!$E$2:$E$300,0)),"Found",IF(ISNUMBER(MATCH(D138,'July 10'!$F$2:$F$300,0)),"Found","Not Found")))</f>
        <v>Not Found</v>
      </c>
      <c r="P138" s="33" t="str">
        <f>IF(ISNUMBER(MATCH(C138,'July 11'!$D$2:$D$300,0)),"Found",IF(ISNUMBER(MATCH(E138,'July 11'!$E$2:$E$300,0)),"Found",IF(ISNUMBER(MATCH(D138,'July 11'!$F$2:$F$300,0)),"Found","Not Found")))</f>
        <v>Not Found</v>
      </c>
      <c r="Q138" s="33" t="str">
        <f>IF(ISNUMBER(MATCH(C138,'July 12'!$D$2:$D$300,0)),"Found",IF(ISNUMBER(MATCH(E138,'July 12'!$E$2:$E$300,0)),"Found",IF(ISNUMBER(MATCH(D138,'July 12'!$F$2:$F$300,0)),"Found","Not Found")))</f>
        <v>Not Found</v>
      </c>
      <c r="R138" s="33" t="str">
        <f>IF(ISNUMBER(MATCH(C138,'July 13'!$D$2:$D$300,0)),"Found",IF(ISNUMBER(MATCH(E138,'July 13'!$E$2:$E$300,0)),"Found",IF(ISNUMBER(MATCH(D138,'July 13'!$F$2:$F$300,0)),"Found","Not Found")))</f>
        <v>Not Found</v>
      </c>
      <c r="S138" s="33" t="str">
        <f>IF(ISNUMBER(MATCH(C138,'July 14'!$D$2:$D$300,0)),"Found",IF(ISNUMBER(MATCH(E138,'July 14'!$E$2:$E$300,0)),"Found",IF(ISNUMBER(MATCH(D138,'July 14'!$F$2:$F$300,0)),"Found","Not Found")))</f>
        <v>Not Found</v>
      </c>
      <c r="T138" s="33" t="str">
        <f>IF(ISNUMBER(MATCH(C138,'July 15'!$D$2:$D$300,0)),"Found",IF(ISNUMBER(MATCH(E138,'July 15'!$E$2:$E$300,0)),"Found",IF(ISNUMBER(MATCH(D138,'July 15'!$F$2:$F$300,0)),"Found","Not Found")))</f>
        <v>Not Found</v>
      </c>
      <c r="U138" s="33" t="str">
        <f>IF(ISNUMBER(MATCH(C138,'July 16'!$D$2:$D$300,0)),"Found",IF(ISNUMBER(MATCH(E138,'July 16'!$E$2:$E$300,0)),"Found",IF(ISNUMBER(MATCH(D138,'July 16'!$F$2:$F$300,0)),"Found","Not Found")))</f>
        <v>Not Found</v>
      </c>
      <c r="V138" s="33" t="str">
        <f>IF(ISNUMBER(MATCH(C138,'July 17'!$D$2:$D$300,0)),"Found",IF(ISNUMBER(MATCH(E138,'July 17'!$E$2:$E$300,0)),"Found",IF(ISNUMBER(MATCH(D138,'July 17'!$F$2:$F$300,0)),"Found","Not Found")))</f>
        <v>Not Found</v>
      </c>
      <c r="W138" s="33" t="str">
        <f>IF(ISNUMBER(MATCH(C138,'July 18'!$D$2:$D$300,0)),"Found",IF(ISNUMBER(MATCH(E138,'July 18'!$E$2:$E$300,0)),"Found",IF(ISNUMBER(MATCH(D138,'July 18'!$F$2:$F$300,0)),"Found","Not Found")))</f>
        <v>Not Found</v>
      </c>
      <c r="X138" s="33" t="str">
        <f>IF(ISNUMBER(MATCH(C138,'July 19'!$D$2:$D$300,0)),"Found",IF(ISNUMBER(MATCH(E138,'July 19'!$E$2:$E$300,0)),"Found",IF(ISNUMBER(MATCH(D138,'July 19'!$F$2:$F$300,0)),"Found","Not Found")))</f>
        <v>Not Found</v>
      </c>
      <c r="Y138" s="33" t="str">
        <f>IF(ISNUMBER(MATCH(C138,'July 20'!$D$2:$D$300,0)),"Found",IF(ISNUMBER(MATCH(E138,'July 20'!$E$2:$E$300,0)),"Found",IF(ISNUMBER(MATCH(D138,'July 20'!$F$2:$F$300,0)),"Found","Not Found")))</f>
        <v>Not Found</v>
      </c>
      <c r="Z138" s="33" t="str">
        <f>IF(ISNUMBER(MATCH(C138,'July 21'!$D$2:$D$300,0)),"Found",IF(ISNUMBER(MATCH(E138,'July 21'!$E$2:$E$300,0)),"Found",IF(ISNUMBER(MATCH(D138,'July 21'!$F$2:$F$300,0)),"Found","Not Found")))</f>
        <v>Not Found</v>
      </c>
      <c r="AA138" s="33" t="str">
        <f>IF(ISNUMBER(MATCH(C138,'July 22'!$D$2:$D$300,0)),"Found",IF(ISNUMBER(MATCH(E138,'July 22'!$E$2:$E$300,0)),"Found",IF(ISNUMBER(MATCH(D138,'July 22'!$F$2:$F$300,0)),"Found","Not Found")))</f>
        <v>Not Found</v>
      </c>
      <c r="AB138" s="33" t="str">
        <f>IF(ISNUMBER(MATCH(C138,'July 23'!$D$2:$D$300,0)),"Found",IF(ISNUMBER(MATCH(E138,'July 23'!$E$2:$E$300,0)),"Found",IF(ISNUMBER(MATCH(D138,'July 23'!$F$2:$F$300,0)),"Found","Not Found")))</f>
        <v>Not Found</v>
      </c>
      <c r="AC138" s="33" t="str">
        <f>IF(ISNUMBER(MATCH(C138,'July 24'!$D$2:$D$300,0)),"Found",IF(ISNUMBER(MATCH(E138,'July 24'!$E$2:$E$300,0)),"Found",IF(ISNUMBER(MATCH(D138,'July 24'!$F$2:$F$300,0)),"Found","Not Found")))</f>
        <v>Not Found</v>
      </c>
      <c r="AD138" s="33" t="str">
        <f>IF(ISNUMBER(MATCH(C138,'July 25'!$D$2:$D$300,0)),"Found",IF(ISNUMBER(MATCH(E138,'July 25'!$E$2:$E$300,0)),"Found",IF(ISNUMBER(MATCH(D138,'July 25'!$F$2:$F$300,0)),"Found","Not Found")))</f>
        <v>Not Found</v>
      </c>
      <c r="AE138" s="33" t="str">
        <f>IF(ISNUMBER(MATCH(C138,'July 26'!$D$2:$D$300,0)),"Found",IF(ISNUMBER(MATCH(E138,'July 26'!$E$2:$E$300,0)),"Found",IF(ISNUMBER(MATCH(D138,'July 26'!$F$2:$F$300,0)),"Found","Not Found")))</f>
        <v>Not Found</v>
      </c>
      <c r="AF138" s="33" t="str">
        <f>IF(ISNUMBER(MATCH(C138,'July 27'!$D$2:$D$300,0)),"Found",IF(ISNUMBER(MATCH(E138,'July 27'!$E$2:$E$300,0)),"Found",IF(ISNUMBER(MATCH(D138,'July 27'!$F$2:$F$300,0)),"Found","Not Found")))</f>
        <v>Not Found</v>
      </c>
      <c r="AG138" s="33" t="str">
        <f>IF(ISNUMBER(MATCH(C138,'July 28'!$D$2:$D$300,0)),"Found",IF(ISNUMBER(MATCH(E138,'July 28'!$E$2:$E$300,0)),"Found",IF(ISNUMBER(MATCH(D138,'July 28'!$F$2:$F$300,0)),"Found","Not Found")))</f>
        <v>Not Found</v>
      </c>
      <c r="AH138" s="33" t="str">
        <f>IF(ISNUMBER(MATCH(C138,'July 29'!$D$2:$D$300,0)),"Found",IF(ISNUMBER(MATCH(E138,'July 29'!$E$2:$E$300,0)),"Found",IF(ISNUMBER(MATCH(D138,'July 29'!$F$2:$F$300,0)),"Found","Not Found")))</f>
        <v>Not Found</v>
      </c>
      <c r="AI138" s="71" t="str">
        <f>IF(ISNUMBER(MATCH(C138,'July 30'!$D$2:$D$300,0)),"Found",IF(ISNUMBER(MATCH(E138,'July 30'!$E$2:$E$300,0)),"Found",IF(ISNUMBER(MATCH(D138,'July 30'!$F$2:$F$300,0)),"Found","Not Found")))</f>
        <v>Not Found</v>
      </c>
      <c r="AJ138" s="33" t="str">
        <f>IF(ISNUMBER(MATCH(C138,'July 31'!$D$2:$D$300,0)),"Found",IF(ISNUMBER(MATCH(E138,'July 31'!$E$2:$E$300,0)),"Found",IF(ISNUMBER(MATCH(D138,'July 31'!$F$2:$F$300,0)),"Found","Not Found")))</f>
        <v>Not Found</v>
      </c>
      <c r="AK138" s="23">
        <f t="shared" si="2"/>
        <v>0</v>
      </c>
    </row>
    <row r="139" spans="1:37" x14ac:dyDescent="0.25">
      <c r="A139" s="33" t="s">
        <v>1054</v>
      </c>
      <c r="B139" s="34" t="s">
        <v>1055</v>
      </c>
      <c r="C139" s="29" t="s">
        <v>1056</v>
      </c>
      <c r="D139" s="35" t="s">
        <v>1057</v>
      </c>
      <c r="E139" s="35" t="s">
        <v>1058</v>
      </c>
      <c r="F139" s="71" t="str">
        <f>IF(ISNUMBER(MATCH(C139,'July 1'!$D$2:$D$300,0)),"Found",IF(ISNUMBER(MATCH(E139,'July 1'!$E$2:$E$300,0)),"Found",IF(ISNUMBER(MATCH(D139,'July 1'!$F$2:$F$300,0)),"Found","Not Found")))</f>
        <v>Not Found</v>
      </c>
      <c r="G139" s="33" t="str">
        <f>IF(ISNUMBER(MATCH(C139,'July 2'!$D$2:$D$300,0)),"Found",IF(ISNUMBER(MATCH(E139,'July 2'!$E$2:$E$300,0)),"Found",IF(ISNUMBER(MATCH(D139,'July 2'!$F$2:$F$300,0)),"Found","Not Found")))</f>
        <v>Not Found</v>
      </c>
      <c r="H139" s="33" t="str">
        <f>IF(ISNUMBER(MATCH(C139,'July 3'!$D$2:$D$300,0)),"Found",IF(ISNUMBER(MATCH(E139,'July 3'!$E$2:$E$300,0)),"Found",IF(ISNUMBER(MATCH(D139,'July 3'!$F$2:$F$300,0)),"Found","Not Found")))</f>
        <v>Not Found</v>
      </c>
      <c r="I139" s="33" t="str">
        <f>IF(ISNUMBER(MATCH(C139,'July 4'!$D$2:$D$300,0)),"Found",IF(ISNUMBER(MATCH(E139,'July 4'!$E$2:$E$300,0)),"Found",IF(ISNUMBER(MATCH(D139,'July 4'!$F$2:$F$300,0)),"Found","Not Found")))</f>
        <v>Not Found</v>
      </c>
      <c r="J139" s="33" t="str">
        <f>IF(ISNUMBER(MATCH(C139,'July 5'!$D$2:$D$300,0)),"Found",IF(ISNUMBER(MATCH(E139,'July 5'!$E$2:$E$300,0)),"Found",IF(ISNUMBER(MATCH(D139,'July 5'!$F$2:$F$300,0)),"Found","Not Found")))</f>
        <v>Not Found</v>
      </c>
      <c r="K139" s="33" t="str">
        <f>IF(ISNUMBER(MATCH(C139,'July 6'!$D$2:$D$300,0)),"Found",IF(ISNUMBER(MATCH(E139,'July 6'!$E$2:$E$300,0)),"Found",IF(ISNUMBER(MATCH(D139,'July 6'!$F$2:$F$300,0)),"Found","Not Found")))</f>
        <v>Not Found</v>
      </c>
      <c r="L139" s="33" t="str">
        <f>IF(ISNUMBER(MATCH(C139,'July 7'!$D$2:$D$300,0)),"Found",IF(ISNUMBER(MATCH(E139,'July 7'!$E$2:$E$300,0)),"Found",IF(ISNUMBER(MATCH(D139,'July 7'!$F$2:$F$300,0)),"Found","Not Found")))</f>
        <v>Not Found</v>
      </c>
      <c r="M139" s="33" t="str">
        <f>IF(ISNUMBER(MATCH(C139,'July 8'!$D$2:$D$300,0)),"Found",IF(ISNUMBER(MATCH(E139,'July 8'!$E$2:$E$300,0)),"Found",IF(ISNUMBER(MATCH(D139,'July 8'!$F$2:$F$300,0)),"Found","Not Found")))</f>
        <v>Not Found</v>
      </c>
      <c r="N139" s="33" t="str">
        <f>IF(ISNUMBER(MATCH(C139,'July 9'!$D$2:$D$300,0)),"Found",IF(ISNUMBER(MATCH(E139,'July 9'!$E$2:$E$300,0)),"Found",IF(ISNUMBER(MATCH(D139,'July 9'!$F$2:$F$300,0)),"Found","Not Found")))</f>
        <v>Not Found</v>
      </c>
      <c r="O139" s="33" t="str">
        <f>IF(ISNUMBER(MATCH(C139,'July 10'!$D$2:$D$300,0)),"Found",IF(ISNUMBER(MATCH(E139,'July 10'!$E$2:$E$300,0)),"Found",IF(ISNUMBER(MATCH(D139,'July 10'!$F$2:$F$300,0)),"Found","Not Found")))</f>
        <v>Not Found</v>
      </c>
      <c r="P139" s="33" t="str">
        <f>IF(ISNUMBER(MATCH(C139,'July 11'!$D$2:$D$300,0)),"Found",IF(ISNUMBER(MATCH(E139,'July 11'!$E$2:$E$300,0)),"Found",IF(ISNUMBER(MATCH(D139,'July 11'!$F$2:$F$300,0)),"Found","Not Found")))</f>
        <v>Not Found</v>
      </c>
      <c r="Q139" s="33" t="str">
        <f>IF(ISNUMBER(MATCH(C139,'July 12'!$D$2:$D$300,0)),"Found",IF(ISNUMBER(MATCH(E139,'July 12'!$E$2:$E$300,0)),"Found",IF(ISNUMBER(MATCH(D139,'July 12'!$F$2:$F$300,0)),"Found","Not Found")))</f>
        <v>Not Found</v>
      </c>
      <c r="R139" s="33" t="str">
        <f>IF(ISNUMBER(MATCH(C139,'July 13'!$D$2:$D$300,0)),"Found",IF(ISNUMBER(MATCH(E139,'July 13'!$E$2:$E$300,0)),"Found",IF(ISNUMBER(MATCH(D139,'July 13'!$F$2:$F$300,0)),"Found","Not Found")))</f>
        <v>Not Found</v>
      </c>
      <c r="S139" s="33" t="str">
        <f>IF(ISNUMBER(MATCH(C139,'July 14'!$D$2:$D$300,0)),"Found",IF(ISNUMBER(MATCH(E139,'July 14'!$E$2:$E$300,0)),"Found",IF(ISNUMBER(MATCH(D139,'July 14'!$F$2:$F$300,0)),"Found","Not Found")))</f>
        <v>Not Found</v>
      </c>
      <c r="T139" s="33" t="str">
        <f>IF(ISNUMBER(MATCH(C139,'July 15'!$D$2:$D$300,0)),"Found",IF(ISNUMBER(MATCH(E139,'July 15'!$E$2:$E$300,0)),"Found",IF(ISNUMBER(MATCH(D139,'July 15'!$F$2:$F$300,0)),"Found","Not Found")))</f>
        <v>Not Found</v>
      </c>
      <c r="U139" s="33" t="str">
        <f>IF(ISNUMBER(MATCH(C139,'July 16'!$D$2:$D$300,0)),"Found",IF(ISNUMBER(MATCH(E139,'July 16'!$E$2:$E$300,0)),"Found",IF(ISNUMBER(MATCH(D139,'July 16'!$F$2:$F$300,0)),"Found","Not Found")))</f>
        <v>Not Found</v>
      </c>
      <c r="V139" s="33" t="str">
        <f>IF(ISNUMBER(MATCH(C139,'July 17'!$D$2:$D$300,0)),"Found",IF(ISNUMBER(MATCH(E139,'July 17'!$E$2:$E$300,0)),"Found",IF(ISNUMBER(MATCH(D139,'July 17'!$F$2:$F$300,0)),"Found","Not Found")))</f>
        <v>Not Found</v>
      </c>
      <c r="W139" s="33" t="str">
        <f>IF(ISNUMBER(MATCH(C139,'July 18'!$D$2:$D$300,0)),"Found",IF(ISNUMBER(MATCH(E139,'July 18'!$E$2:$E$300,0)),"Found",IF(ISNUMBER(MATCH(D139,'July 18'!$F$2:$F$300,0)),"Found","Not Found")))</f>
        <v>Not Found</v>
      </c>
      <c r="X139" s="33" t="str">
        <f>IF(ISNUMBER(MATCH(C139,'July 19'!$D$2:$D$300,0)),"Found",IF(ISNUMBER(MATCH(E139,'July 19'!$E$2:$E$300,0)),"Found",IF(ISNUMBER(MATCH(D139,'July 19'!$F$2:$F$300,0)),"Found","Not Found")))</f>
        <v>Not Found</v>
      </c>
      <c r="Y139" s="33" t="str">
        <f>IF(ISNUMBER(MATCH(C139,'July 20'!$D$2:$D$300,0)),"Found",IF(ISNUMBER(MATCH(E139,'July 20'!$E$2:$E$300,0)),"Found",IF(ISNUMBER(MATCH(D139,'July 20'!$F$2:$F$300,0)),"Found","Not Found")))</f>
        <v>Not Found</v>
      </c>
      <c r="Z139" s="33" t="str">
        <f>IF(ISNUMBER(MATCH(C139,'July 21'!$D$2:$D$300,0)),"Found",IF(ISNUMBER(MATCH(E139,'July 21'!$E$2:$E$300,0)),"Found",IF(ISNUMBER(MATCH(D139,'July 21'!$F$2:$F$300,0)),"Found","Not Found")))</f>
        <v>Not Found</v>
      </c>
      <c r="AA139" s="33" t="str">
        <f>IF(ISNUMBER(MATCH(C139,'July 22'!$D$2:$D$300,0)),"Found",IF(ISNUMBER(MATCH(E139,'July 22'!$E$2:$E$300,0)),"Found",IF(ISNUMBER(MATCH(D139,'July 22'!$F$2:$F$300,0)),"Found","Not Found")))</f>
        <v>Not Found</v>
      </c>
      <c r="AB139" s="33" t="str">
        <f>IF(ISNUMBER(MATCH(C139,'July 23'!$D$2:$D$300,0)),"Found",IF(ISNUMBER(MATCH(E139,'July 23'!$E$2:$E$300,0)),"Found",IF(ISNUMBER(MATCH(D139,'July 23'!$F$2:$F$300,0)),"Found","Not Found")))</f>
        <v>Not Found</v>
      </c>
      <c r="AC139" s="33" t="str">
        <f>IF(ISNUMBER(MATCH(C139,'July 24'!$D$2:$D$300,0)),"Found",IF(ISNUMBER(MATCH(E139,'July 24'!$E$2:$E$300,0)),"Found",IF(ISNUMBER(MATCH(D139,'July 24'!$F$2:$F$300,0)),"Found","Not Found")))</f>
        <v>Not Found</v>
      </c>
      <c r="AD139" s="33" t="str">
        <f>IF(ISNUMBER(MATCH(C139,'July 25'!$D$2:$D$300,0)),"Found",IF(ISNUMBER(MATCH(E139,'July 25'!$E$2:$E$300,0)),"Found",IF(ISNUMBER(MATCH(D139,'July 25'!$F$2:$F$300,0)),"Found","Not Found")))</f>
        <v>Not Found</v>
      </c>
      <c r="AE139" s="33" t="str">
        <f>IF(ISNUMBER(MATCH(C139,'July 26'!$D$2:$D$300,0)),"Found",IF(ISNUMBER(MATCH(E139,'July 26'!$E$2:$E$300,0)),"Found",IF(ISNUMBER(MATCH(D139,'July 26'!$F$2:$F$300,0)),"Found","Not Found")))</f>
        <v>Not Found</v>
      </c>
      <c r="AF139" s="33" t="str">
        <f>IF(ISNUMBER(MATCH(C139,'July 27'!$D$2:$D$300,0)),"Found",IF(ISNUMBER(MATCH(E139,'July 27'!$E$2:$E$300,0)),"Found",IF(ISNUMBER(MATCH(D139,'July 27'!$F$2:$F$300,0)),"Found","Not Found")))</f>
        <v>Not Found</v>
      </c>
      <c r="AG139" s="33" t="str">
        <f>IF(ISNUMBER(MATCH(C139,'July 28'!$D$2:$D$300,0)),"Found",IF(ISNUMBER(MATCH(E139,'July 28'!$E$2:$E$300,0)),"Found",IF(ISNUMBER(MATCH(D139,'July 28'!$F$2:$F$300,0)),"Found","Not Found")))</f>
        <v>Not Found</v>
      </c>
      <c r="AH139" s="33" t="str">
        <f>IF(ISNUMBER(MATCH(C139,'July 29'!$D$2:$D$300,0)),"Found",IF(ISNUMBER(MATCH(E139,'July 29'!$E$2:$E$300,0)),"Found",IF(ISNUMBER(MATCH(D139,'July 29'!$F$2:$F$300,0)),"Found","Not Found")))</f>
        <v>Not Found</v>
      </c>
      <c r="AI139" s="71" t="str">
        <f>IF(ISNUMBER(MATCH(C139,'July 30'!$D$2:$D$300,0)),"Found",IF(ISNUMBER(MATCH(E139,'July 30'!$E$2:$E$300,0)),"Found",IF(ISNUMBER(MATCH(D139,'July 30'!$F$2:$F$300,0)),"Found","Not Found")))</f>
        <v>Not Found</v>
      </c>
      <c r="AJ139" s="33" t="str">
        <f>IF(ISNUMBER(MATCH(C139,'July 31'!$D$2:$D$300,0)),"Found",IF(ISNUMBER(MATCH(E139,'July 31'!$E$2:$E$300,0)),"Found",IF(ISNUMBER(MATCH(D139,'July 31'!$F$2:$F$300,0)),"Found","Not Found")))</f>
        <v>Not Found</v>
      </c>
      <c r="AK139" s="23">
        <f t="shared" si="2"/>
        <v>0</v>
      </c>
    </row>
    <row r="140" spans="1:37" x14ac:dyDescent="0.25">
      <c r="A140" s="33" t="s">
        <v>1059</v>
      </c>
      <c r="B140" s="34" t="s">
        <v>1060</v>
      </c>
      <c r="C140" s="29" t="s">
        <v>1061</v>
      </c>
      <c r="D140" s="35" t="s">
        <v>1062</v>
      </c>
      <c r="E140" s="35" t="s">
        <v>1063</v>
      </c>
      <c r="F140" s="71" t="str">
        <f>IF(ISNUMBER(MATCH(C140,'July 1'!$D$2:$D$300,0)),"Found",IF(ISNUMBER(MATCH(E140,'July 1'!$E$2:$E$300,0)),"Found",IF(ISNUMBER(MATCH(D140,'July 1'!$F$2:$F$300,0)),"Found","Not Found")))</f>
        <v>Not Found</v>
      </c>
      <c r="G140" s="33" t="str">
        <f>IF(ISNUMBER(MATCH(C140,'July 2'!$D$2:$D$300,0)),"Found",IF(ISNUMBER(MATCH(E140,'July 2'!$E$2:$E$300,0)),"Found",IF(ISNUMBER(MATCH(D140,'July 2'!$F$2:$F$300,0)),"Found","Not Found")))</f>
        <v>Not Found</v>
      </c>
      <c r="H140" s="33" t="str">
        <f>IF(ISNUMBER(MATCH(C140,'July 3'!$D$2:$D$300,0)),"Found",IF(ISNUMBER(MATCH(E140,'July 3'!$E$2:$E$300,0)),"Found",IF(ISNUMBER(MATCH(D140,'July 3'!$F$2:$F$300,0)),"Found","Not Found")))</f>
        <v>Not Found</v>
      </c>
      <c r="I140" s="33" t="str">
        <f>IF(ISNUMBER(MATCH(C140,'July 4'!$D$2:$D$300,0)),"Found",IF(ISNUMBER(MATCH(E140,'July 4'!$E$2:$E$300,0)),"Found",IF(ISNUMBER(MATCH(D140,'July 4'!$F$2:$F$300,0)),"Found","Not Found")))</f>
        <v>Not Found</v>
      </c>
      <c r="J140" s="33" t="str">
        <f>IF(ISNUMBER(MATCH(C140,'July 5'!$D$2:$D$300,0)),"Found",IF(ISNUMBER(MATCH(E140,'July 5'!$E$2:$E$300,0)),"Found",IF(ISNUMBER(MATCH(D140,'July 5'!$F$2:$F$300,0)),"Found","Not Found")))</f>
        <v>Not Found</v>
      </c>
      <c r="K140" s="33" t="str">
        <f>IF(ISNUMBER(MATCH(C140,'July 6'!$D$2:$D$300,0)),"Found",IF(ISNUMBER(MATCH(E140,'July 6'!$E$2:$E$300,0)),"Found",IF(ISNUMBER(MATCH(D140,'July 6'!$F$2:$F$300,0)),"Found","Not Found")))</f>
        <v>Not Found</v>
      </c>
      <c r="L140" s="33" t="str">
        <f>IF(ISNUMBER(MATCH(C140,'July 7'!$D$2:$D$300,0)),"Found",IF(ISNUMBER(MATCH(E140,'July 7'!$E$2:$E$300,0)),"Found",IF(ISNUMBER(MATCH(D140,'July 7'!$F$2:$F$300,0)),"Found","Not Found")))</f>
        <v>Not Found</v>
      </c>
      <c r="M140" s="33" t="str">
        <f>IF(ISNUMBER(MATCH(C140,'July 8'!$D$2:$D$300,0)),"Found",IF(ISNUMBER(MATCH(E140,'July 8'!$E$2:$E$300,0)),"Found",IF(ISNUMBER(MATCH(D140,'July 8'!$F$2:$F$300,0)),"Found","Not Found")))</f>
        <v>Not Found</v>
      </c>
      <c r="N140" s="33" t="str">
        <f>IF(ISNUMBER(MATCH(C140,'July 9'!$D$2:$D$300,0)),"Found",IF(ISNUMBER(MATCH(E140,'July 9'!$E$2:$E$300,0)),"Found",IF(ISNUMBER(MATCH(D140,'July 9'!$F$2:$F$300,0)),"Found","Not Found")))</f>
        <v>Not Found</v>
      </c>
      <c r="O140" s="33" t="str">
        <f>IF(ISNUMBER(MATCH(C140,'July 10'!$D$2:$D$300,0)),"Found",IF(ISNUMBER(MATCH(E140,'July 10'!$E$2:$E$300,0)),"Found",IF(ISNUMBER(MATCH(D140,'July 10'!$F$2:$F$300,0)),"Found","Not Found")))</f>
        <v>Not Found</v>
      </c>
      <c r="P140" s="33" t="str">
        <f>IF(ISNUMBER(MATCH(C140,'July 11'!$D$2:$D$300,0)),"Found",IF(ISNUMBER(MATCH(E140,'July 11'!$E$2:$E$300,0)),"Found",IF(ISNUMBER(MATCH(D140,'July 11'!$F$2:$F$300,0)),"Found","Not Found")))</f>
        <v>Not Found</v>
      </c>
      <c r="Q140" s="33" t="str">
        <f>IF(ISNUMBER(MATCH(C140,'July 12'!$D$2:$D$300,0)),"Found",IF(ISNUMBER(MATCH(E140,'July 12'!$E$2:$E$300,0)),"Found",IF(ISNUMBER(MATCH(D140,'July 12'!$F$2:$F$300,0)),"Found","Not Found")))</f>
        <v>Not Found</v>
      </c>
      <c r="R140" s="33" t="str">
        <f>IF(ISNUMBER(MATCH(C140,'July 13'!$D$2:$D$300,0)),"Found",IF(ISNUMBER(MATCH(E140,'July 13'!$E$2:$E$300,0)),"Found",IF(ISNUMBER(MATCH(D140,'July 13'!$F$2:$F$300,0)),"Found","Not Found")))</f>
        <v>Not Found</v>
      </c>
      <c r="S140" s="33" t="str">
        <f>IF(ISNUMBER(MATCH(C140,'July 14'!$D$2:$D$300,0)),"Found",IF(ISNUMBER(MATCH(E140,'July 14'!$E$2:$E$300,0)),"Found",IF(ISNUMBER(MATCH(D140,'July 14'!$F$2:$F$300,0)),"Found","Not Found")))</f>
        <v>Not Found</v>
      </c>
      <c r="T140" s="33" t="str">
        <f>IF(ISNUMBER(MATCH(C140,'July 15'!$D$2:$D$300,0)),"Found",IF(ISNUMBER(MATCH(E140,'July 15'!$E$2:$E$300,0)),"Found",IF(ISNUMBER(MATCH(D140,'July 15'!$F$2:$F$300,0)),"Found","Not Found")))</f>
        <v>Not Found</v>
      </c>
      <c r="U140" s="33" t="str">
        <f>IF(ISNUMBER(MATCH(C140,'July 16'!$D$2:$D$300,0)),"Found",IF(ISNUMBER(MATCH(E140,'July 16'!$E$2:$E$300,0)),"Found",IF(ISNUMBER(MATCH(D140,'July 16'!$F$2:$F$300,0)),"Found","Not Found")))</f>
        <v>Not Found</v>
      </c>
      <c r="V140" s="33" t="str">
        <f>IF(ISNUMBER(MATCH(C140,'July 17'!$D$2:$D$300,0)),"Found",IF(ISNUMBER(MATCH(E140,'July 17'!$E$2:$E$300,0)),"Found",IF(ISNUMBER(MATCH(D140,'July 17'!$F$2:$F$300,0)),"Found","Not Found")))</f>
        <v>Not Found</v>
      </c>
      <c r="W140" s="33" t="str">
        <f>IF(ISNUMBER(MATCH(C140,'July 18'!$D$2:$D$300,0)),"Found",IF(ISNUMBER(MATCH(E140,'July 18'!$E$2:$E$300,0)),"Found",IF(ISNUMBER(MATCH(D140,'July 18'!$F$2:$F$300,0)),"Found","Not Found")))</f>
        <v>Not Found</v>
      </c>
      <c r="X140" s="33" t="str">
        <f>IF(ISNUMBER(MATCH(C140,'July 19'!$D$2:$D$300,0)),"Found",IF(ISNUMBER(MATCH(E140,'July 19'!$E$2:$E$300,0)),"Found",IF(ISNUMBER(MATCH(D140,'July 19'!$F$2:$F$300,0)),"Found","Not Found")))</f>
        <v>Not Found</v>
      </c>
      <c r="Y140" s="33" t="str">
        <f>IF(ISNUMBER(MATCH(C140,'July 20'!$D$2:$D$300,0)),"Found",IF(ISNUMBER(MATCH(E140,'July 20'!$E$2:$E$300,0)),"Found",IF(ISNUMBER(MATCH(D140,'July 20'!$F$2:$F$300,0)),"Found","Not Found")))</f>
        <v>Not Found</v>
      </c>
      <c r="Z140" s="33" t="str">
        <f>IF(ISNUMBER(MATCH(C140,'July 21'!$D$2:$D$300,0)),"Found",IF(ISNUMBER(MATCH(E140,'July 21'!$E$2:$E$300,0)),"Found",IF(ISNUMBER(MATCH(D140,'July 21'!$F$2:$F$300,0)),"Found","Not Found")))</f>
        <v>Not Found</v>
      </c>
      <c r="AA140" s="33" t="str">
        <f>IF(ISNUMBER(MATCH(C140,'July 22'!$D$2:$D$300,0)),"Found",IF(ISNUMBER(MATCH(E140,'July 22'!$E$2:$E$300,0)),"Found",IF(ISNUMBER(MATCH(D140,'July 22'!$F$2:$F$300,0)),"Found","Not Found")))</f>
        <v>Not Found</v>
      </c>
      <c r="AB140" s="33" t="str">
        <f>IF(ISNUMBER(MATCH(C140,'July 23'!$D$2:$D$300,0)),"Found",IF(ISNUMBER(MATCH(E140,'July 23'!$E$2:$E$300,0)),"Found",IF(ISNUMBER(MATCH(D140,'July 23'!$F$2:$F$300,0)),"Found","Not Found")))</f>
        <v>Not Found</v>
      </c>
      <c r="AC140" s="33" t="str">
        <f>IF(ISNUMBER(MATCH(C140,'July 24'!$D$2:$D$300,0)),"Found",IF(ISNUMBER(MATCH(E140,'July 24'!$E$2:$E$300,0)),"Found",IF(ISNUMBER(MATCH(D140,'July 24'!$F$2:$F$300,0)),"Found","Not Found")))</f>
        <v>Not Found</v>
      </c>
      <c r="AD140" s="33" t="str">
        <f>IF(ISNUMBER(MATCH(C140,'July 25'!$D$2:$D$300,0)),"Found",IF(ISNUMBER(MATCH(E140,'July 25'!$E$2:$E$300,0)),"Found",IF(ISNUMBER(MATCH(D140,'July 25'!$F$2:$F$300,0)),"Found","Not Found")))</f>
        <v>Not Found</v>
      </c>
      <c r="AE140" s="33" t="str">
        <f>IF(ISNUMBER(MATCH(C140,'July 26'!$D$2:$D$300,0)),"Found",IF(ISNUMBER(MATCH(E140,'July 26'!$E$2:$E$300,0)),"Found",IF(ISNUMBER(MATCH(D140,'July 26'!$F$2:$F$300,0)),"Found","Not Found")))</f>
        <v>Not Found</v>
      </c>
      <c r="AF140" s="33" t="str">
        <f>IF(ISNUMBER(MATCH(C140,'July 27'!$D$2:$D$300,0)),"Found",IF(ISNUMBER(MATCH(E140,'July 27'!$E$2:$E$300,0)),"Found",IF(ISNUMBER(MATCH(D140,'July 27'!$F$2:$F$300,0)),"Found","Not Found")))</f>
        <v>Not Found</v>
      </c>
      <c r="AG140" s="33" t="str">
        <f>IF(ISNUMBER(MATCH(C140,'July 28'!$D$2:$D$300,0)),"Found",IF(ISNUMBER(MATCH(E140,'July 28'!$E$2:$E$300,0)),"Found",IF(ISNUMBER(MATCH(D140,'July 28'!$F$2:$F$300,0)),"Found","Not Found")))</f>
        <v>Not Found</v>
      </c>
      <c r="AH140" s="33" t="str">
        <f>IF(ISNUMBER(MATCH(C140,'July 29'!$D$2:$D$300,0)),"Found",IF(ISNUMBER(MATCH(E140,'July 29'!$E$2:$E$300,0)),"Found",IF(ISNUMBER(MATCH(D140,'July 29'!$F$2:$F$300,0)),"Found","Not Found")))</f>
        <v>Not Found</v>
      </c>
      <c r="AI140" s="71" t="str">
        <f>IF(ISNUMBER(MATCH(C140,'July 30'!$D$2:$D$300,0)),"Found",IF(ISNUMBER(MATCH(E140,'July 30'!$E$2:$E$300,0)),"Found",IF(ISNUMBER(MATCH(D140,'July 30'!$F$2:$F$300,0)),"Found","Not Found")))</f>
        <v>Not Found</v>
      </c>
      <c r="AJ140" s="33" t="str">
        <f>IF(ISNUMBER(MATCH(C140,'July 31'!$D$2:$D$300,0)),"Found",IF(ISNUMBER(MATCH(E140,'July 31'!$E$2:$E$300,0)),"Found",IF(ISNUMBER(MATCH(D140,'July 31'!$F$2:$F$300,0)),"Found","Not Found")))</f>
        <v>Not Found</v>
      </c>
      <c r="AK140" s="23">
        <f t="shared" si="2"/>
        <v>0</v>
      </c>
    </row>
    <row r="141" spans="1:37" x14ac:dyDescent="0.25">
      <c r="A141" s="33" t="s">
        <v>1064</v>
      </c>
      <c r="B141" s="34" t="s">
        <v>1065</v>
      </c>
      <c r="C141" s="29" t="str">
        <f>VLOOKUP(B141,'PKII Employee Details'!$A$2:$F$474,3,FALSE)</f>
        <v>C728</v>
      </c>
      <c r="D141" s="35" t="str">
        <f>VLOOKUP(B141,'PKII Employee Details'!$A$2:$F$474,4,FALSE)</f>
        <v>Bailon</v>
      </c>
      <c r="E141" s="35" t="str">
        <f>VLOOKUP(B141,'PKII Employee Details'!$A$2:$F$474,5,FALSE)</f>
        <v>Edward</v>
      </c>
      <c r="F141" s="71" t="str">
        <f>IF(ISNUMBER(MATCH(C141,'July 1'!$D$2:$D$300,0)),"Found",IF(ISNUMBER(MATCH(E141,'July 1'!$E$2:$E$300,0)),"Found",IF(ISNUMBER(MATCH(D141,'July 1'!$F$2:$F$300,0)),"Found","Not Found")))</f>
        <v>Not Found</v>
      </c>
      <c r="G141" s="33" t="str">
        <f>IF(ISNUMBER(MATCH(C141,'July 2'!$D$2:$D$300,0)),"Found",IF(ISNUMBER(MATCH(E141,'July 2'!$E$2:$E$300,0)),"Found",IF(ISNUMBER(MATCH(D141,'July 2'!$F$2:$F$300,0)),"Found","Not Found")))</f>
        <v>Not Found</v>
      </c>
      <c r="H141" s="33" t="str">
        <f>IF(ISNUMBER(MATCH(C141,'July 3'!$D$2:$D$300,0)),"Found",IF(ISNUMBER(MATCH(E141,'July 3'!$E$2:$E$300,0)),"Found",IF(ISNUMBER(MATCH(D141,'July 3'!$F$2:$F$300,0)),"Found","Not Found")))</f>
        <v>Not Found</v>
      </c>
      <c r="I141" s="33" t="str">
        <f>IF(ISNUMBER(MATCH(C141,'July 4'!$D$2:$D$300,0)),"Found",IF(ISNUMBER(MATCH(E141,'July 4'!$E$2:$E$300,0)),"Found",IF(ISNUMBER(MATCH(D141,'July 4'!$F$2:$F$300,0)),"Found","Not Found")))</f>
        <v>Not Found</v>
      </c>
      <c r="J141" s="33" t="str">
        <f>IF(ISNUMBER(MATCH(C141,'July 5'!$D$2:$D$300,0)),"Found",IF(ISNUMBER(MATCH(E141,'July 5'!$E$2:$E$300,0)),"Found",IF(ISNUMBER(MATCH(D141,'July 5'!$F$2:$F$300,0)),"Found","Not Found")))</f>
        <v>Not Found</v>
      </c>
      <c r="K141" s="33" t="str">
        <f>IF(ISNUMBER(MATCH(C141,'July 6'!$D$2:$D$300,0)),"Found",IF(ISNUMBER(MATCH(E141,'July 6'!$E$2:$E$300,0)),"Found",IF(ISNUMBER(MATCH(D141,'July 6'!$F$2:$F$300,0)),"Found","Not Found")))</f>
        <v>Not Found</v>
      </c>
      <c r="L141" s="33" t="str">
        <f>IF(ISNUMBER(MATCH(C141,'July 7'!$D$2:$D$300,0)),"Found",IF(ISNUMBER(MATCH(E141,'July 7'!$E$2:$E$300,0)),"Found",IF(ISNUMBER(MATCH(D141,'July 7'!$F$2:$F$300,0)),"Found","Not Found")))</f>
        <v>Not Found</v>
      </c>
      <c r="M141" s="33" t="str">
        <f>IF(ISNUMBER(MATCH(C141,'July 8'!$D$2:$D$300,0)),"Found",IF(ISNUMBER(MATCH(E141,'July 8'!$E$2:$E$300,0)),"Found",IF(ISNUMBER(MATCH(D141,'July 8'!$F$2:$F$300,0)),"Found","Not Found")))</f>
        <v>Not Found</v>
      </c>
      <c r="N141" s="33" t="str">
        <f>IF(ISNUMBER(MATCH(C141,'July 9'!$D$2:$D$300,0)),"Found",IF(ISNUMBER(MATCH(E141,'July 9'!$E$2:$E$300,0)),"Found",IF(ISNUMBER(MATCH(D141,'July 9'!$F$2:$F$300,0)),"Found","Not Found")))</f>
        <v>Not Found</v>
      </c>
      <c r="O141" s="33" t="str">
        <f>IF(ISNUMBER(MATCH(C141,'July 10'!$D$2:$D$300,0)),"Found",IF(ISNUMBER(MATCH(E141,'July 10'!$E$2:$E$300,0)),"Found",IF(ISNUMBER(MATCH(D141,'July 10'!$F$2:$F$300,0)),"Found","Not Found")))</f>
        <v>Not Found</v>
      </c>
      <c r="P141" s="33" t="str">
        <f>IF(ISNUMBER(MATCH(C141,'July 11'!$D$2:$D$300,0)),"Found",IF(ISNUMBER(MATCH(E141,'July 11'!$E$2:$E$300,0)),"Found",IF(ISNUMBER(MATCH(D141,'July 11'!$F$2:$F$300,0)),"Found","Not Found")))</f>
        <v>Not Found</v>
      </c>
      <c r="Q141" s="33" t="str">
        <f>IF(ISNUMBER(MATCH(C141,'July 12'!$D$2:$D$300,0)),"Found",IF(ISNUMBER(MATCH(E141,'July 12'!$E$2:$E$300,0)),"Found",IF(ISNUMBER(MATCH(D141,'July 12'!$F$2:$F$300,0)),"Found","Not Found")))</f>
        <v>Not Found</v>
      </c>
      <c r="R141" s="33" t="str">
        <f>IF(ISNUMBER(MATCH(C141,'July 13'!$D$2:$D$300,0)),"Found",IF(ISNUMBER(MATCH(E141,'July 13'!$E$2:$E$300,0)),"Found",IF(ISNUMBER(MATCH(D141,'July 13'!$F$2:$F$300,0)),"Found","Not Found")))</f>
        <v>Not Found</v>
      </c>
      <c r="S141" s="33" t="str">
        <f>IF(ISNUMBER(MATCH(C141,'July 14'!$D$2:$D$300,0)),"Found",IF(ISNUMBER(MATCH(E141,'July 14'!$E$2:$E$300,0)),"Found",IF(ISNUMBER(MATCH(D141,'July 14'!$F$2:$F$300,0)),"Found","Not Found")))</f>
        <v>Not Found</v>
      </c>
      <c r="T141" s="33" t="str">
        <f>IF(ISNUMBER(MATCH(C141,'July 15'!$D$2:$D$300,0)),"Found",IF(ISNUMBER(MATCH(E141,'July 15'!$E$2:$E$300,0)),"Found",IF(ISNUMBER(MATCH(D141,'July 15'!$F$2:$F$300,0)),"Found","Not Found")))</f>
        <v>Not Found</v>
      </c>
      <c r="U141" s="33" t="str">
        <f>IF(ISNUMBER(MATCH(C141,'July 16'!$D$2:$D$300,0)),"Found",IF(ISNUMBER(MATCH(E141,'July 16'!$E$2:$E$300,0)),"Found",IF(ISNUMBER(MATCH(D141,'July 16'!$F$2:$F$300,0)),"Found","Not Found")))</f>
        <v>Not Found</v>
      </c>
      <c r="V141" s="33" t="str">
        <f>IF(ISNUMBER(MATCH(C141,'July 17'!$D$2:$D$300,0)),"Found",IF(ISNUMBER(MATCH(E141,'July 17'!$E$2:$E$300,0)),"Found",IF(ISNUMBER(MATCH(D141,'July 17'!$F$2:$F$300,0)),"Found","Not Found")))</f>
        <v>Not Found</v>
      </c>
      <c r="W141" s="33" t="str">
        <f>IF(ISNUMBER(MATCH(C141,'July 18'!$D$2:$D$300,0)),"Found",IF(ISNUMBER(MATCH(E141,'July 18'!$E$2:$E$300,0)),"Found",IF(ISNUMBER(MATCH(D141,'July 18'!$F$2:$F$300,0)),"Found","Not Found")))</f>
        <v>Not Found</v>
      </c>
      <c r="X141" s="33" t="str">
        <f>IF(ISNUMBER(MATCH(C141,'July 19'!$D$2:$D$300,0)),"Found",IF(ISNUMBER(MATCH(E141,'July 19'!$E$2:$E$300,0)),"Found",IF(ISNUMBER(MATCH(D141,'July 19'!$F$2:$F$300,0)),"Found","Not Found")))</f>
        <v>Not Found</v>
      </c>
      <c r="Y141" s="33" t="str">
        <f>IF(ISNUMBER(MATCH(C141,'July 20'!$D$2:$D$300,0)),"Found",IF(ISNUMBER(MATCH(E141,'July 20'!$E$2:$E$300,0)),"Found",IF(ISNUMBER(MATCH(D141,'July 20'!$F$2:$F$300,0)),"Found","Not Found")))</f>
        <v>Not Found</v>
      </c>
      <c r="Z141" s="33" t="str">
        <f>IF(ISNUMBER(MATCH(C141,'July 21'!$D$2:$D$300,0)),"Found",IF(ISNUMBER(MATCH(E141,'July 21'!$E$2:$E$300,0)),"Found",IF(ISNUMBER(MATCH(D141,'July 21'!$F$2:$F$300,0)),"Found","Not Found")))</f>
        <v>Not Found</v>
      </c>
      <c r="AA141" s="33" t="str">
        <f>IF(ISNUMBER(MATCH(C141,'July 22'!$D$2:$D$300,0)),"Found",IF(ISNUMBER(MATCH(E141,'July 22'!$E$2:$E$300,0)),"Found",IF(ISNUMBER(MATCH(D141,'July 22'!$F$2:$F$300,0)),"Found","Not Found")))</f>
        <v>Not Found</v>
      </c>
      <c r="AB141" s="33" t="str">
        <f>IF(ISNUMBER(MATCH(C141,'July 23'!$D$2:$D$300,0)),"Found",IF(ISNUMBER(MATCH(E141,'July 23'!$E$2:$E$300,0)),"Found",IF(ISNUMBER(MATCH(D141,'July 23'!$F$2:$F$300,0)),"Found","Not Found")))</f>
        <v>Not Found</v>
      </c>
      <c r="AC141" s="33" t="str">
        <f>IF(ISNUMBER(MATCH(C141,'July 24'!$D$2:$D$300,0)),"Found",IF(ISNUMBER(MATCH(E141,'July 24'!$E$2:$E$300,0)),"Found",IF(ISNUMBER(MATCH(D141,'July 24'!$F$2:$F$300,0)),"Found","Not Found")))</f>
        <v>Not Found</v>
      </c>
      <c r="AD141" s="33" t="str">
        <f>IF(ISNUMBER(MATCH(C141,'July 25'!$D$2:$D$300,0)),"Found",IF(ISNUMBER(MATCH(E141,'July 25'!$E$2:$E$300,0)),"Found",IF(ISNUMBER(MATCH(D141,'July 25'!$F$2:$F$300,0)),"Found","Not Found")))</f>
        <v>Not Found</v>
      </c>
      <c r="AE141" s="33" t="str">
        <f>IF(ISNUMBER(MATCH(C141,'July 26'!$D$2:$D$300,0)),"Found",IF(ISNUMBER(MATCH(E141,'July 26'!$E$2:$E$300,0)),"Found",IF(ISNUMBER(MATCH(D141,'July 26'!$F$2:$F$300,0)),"Found","Not Found")))</f>
        <v>Not Found</v>
      </c>
      <c r="AF141" s="33" t="str">
        <f>IF(ISNUMBER(MATCH(C141,'July 27'!$D$2:$D$300,0)),"Found",IF(ISNUMBER(MATCH(E141,'July 27'!$E$2:$E$300,0)),"Found",IF(ISNUMBER(MATCH(D141,'July 27'!$F$2:$F$300,0)),"Found","Not Found")))</f>
        <v>Not Found</v>
      </c>
      <c r="AG141" s="33" t="str">
        <f>IF(ISNUMBER(MATCH(C141,'July 28'!$D$2:$D$300,0)),"Found",IF(ISNUMBER(MATCH(E141,'July 28'!$E$2:$E$300,0)),"Found",IF(ISNUMBER(MATCH(D141,'July 28'!$F$2:$F$300,0)),"Found","Not Found")))</f>
        <v>Not Found</v>
      </c>
      <c r="AH141" s="33" t="str">
        <f>IF(ISNUMBER(MATCH(C141,'July 29'!$D$2:$D$300,0)),"Found",IF(ISNUMBER(MATCH(E141,'July 29'!$E$2:$E$300,0)),"Found",IF(ISNUMBER(MATCH(D141,'July 29'!$F$2:$F$300,0)),"Found","Not Found")))</f>
        <v>Not Found</v>
      </c>
      <c r="AI141" s="71" t="str">
        <f>IF(ISNUMBER(MATCH(C141,'July 30'!$D$2:$D$300,0)),"Found",IF(ISNUMBER(MATCH(E141,'July 30'!$E$2:$E$300,0)),"Found",IF(ISNUMBER(MATCH(D141,'July 30'!$F$2:$F$300,0)),"Found","Not Found")))</f>
        <v>Not Found</v>
      </c>
      <c r="AJ141" s="33" t="str">
        <f>IF(ISNUMBER(MATCH(C141,'July 31'!$D$2:$D$300,0)),"Found",IF(ISNUMBER(MATCH(E141,'July 31'!$E$2:$E$300,0)),"Found",IF(ISNUMBER(MATCH(D141,'July 31'!$F$2:$F$300,0)),"Found","Not Found")))</f>
        <v>Not Found</v>
      </c>
      <c r="AK141" s="23">
        <f t="shared" si="2"/>
        <v>0</v>
      </c>
    </row>
    <row r="142" spans="1:37" x14ac:dyDescent="0.25">
      <c r="A142" s="33" t="s">
        <v>1066</v>
      </c>
      <c r="B142" s="34" t="s">
        <v>1067</v>
      </c>
      <c r="C142" s="29" t="str">
        <f>VLOOKUP(B142,'PKII Employee Details'!$A$2:$F$474,3,FALSE)</f>
        <v>C703</v>
      </c>
      <c r="D142" s="35" t="str">
        <f>VLOOKUP(B142,'PKII Employee Details'!$A$2:$F$474,4,FALSE)</f>
        <v>Baldisimo</v>
      </c>
      <c r="E142" s="35" t="str">
        <f>VLOOKUP(B142,'PKII Employee Details'!$A$2:$F$474,5,FALSE)</f>
        <v>Julito</v>
      </c>
      <c r="F142" s="71" t="str">
        <f>IF(ISNUMBER(MATCH(C142,'July 1'!$D$2:$D$300,0)),"Found",IF(ISNUMBER(MATCH(E142,'July 1'!$E$2:$E$300,0)),"Found",IF(ISNUMBER(MATCH(D142,'July 1'!$F$2:$F$300,0)),"Found","Not Found")))</f>
        <v>Not Found</v>
      </c>
      <c r="G142" s="33" t="str">
        <f>IF(ISNUMBER(MATCH(C142,'July 2'!$D$2:$D$300,0)),"Found",IF(ISNUMBER(MATCH(E142,'July 2'!$E$2:$E$300,0)),"Found",IF(ISNUMBER(MATCH(D142,'July 2'!$F$2:$F$300,0)),"Found","Not Found")))</f>
        <v>Not Found</v>
      </c>
      <c r="H142" s="33" t="str">
        <f>IF(ISNUMBER(MATCH(C142,'July 3'!$D$2:$D$300,0)),"Found",IF(ISNUMBER(MATCH(E142,'July 3'!$E$2:$E$300,0)),"Found",IF(ISNUMBER(MATCH(D142,'July 3'!$F$2:$F$300,0)),"Found","Not Found")))</f>
        <v>Not Found</v>
      </c>
      <c r="I142" s="33" t="str">
        <f>IF(ISNUMBER(MATCH(C142,'July 4'!$D$2:$D$300,0)),"Found",IF(ISNUMBER(MATCH(E142,'July 4'!$E$2:$E$300,0)),"Found",IF(ISNUMBER(MATCH(D142,'July 4'!$F$2:$F$300,0)),"Found","Not Found")))</f>
        <v>Not Found</v>
      </c>
      <c r="J142" s="33" t="str">
        <f>IF(ISNUMBER(MATCH(C142,'July 5'!$D$2:$D$300,0)),"Found",IF(ISNUMBER(MATCH(E142,'July 5'!$E$2:$E$300,0)),"Found",IF(ISNUMBER(MATCH(D142,'July 5'!$F$2:$F$300,0)),"Found","Not Found")))</f>
        <v>Not Found</v>
      </c>
      <c r="K142" s="33" t="str">
        <f>IF(ISNUMBER(MATCH(C142,'July 6'!$D$2:$D$300,0)),"Found",IF(ISNUMBER(MATCH(E142,'July 6'!$E$2:$E$300,0)),"Found",IF(ISNUMBER(MATCH(D142,'July 6'!$F$2:$F$300,0)),"Found","Not Found")))</f>
        <v>Not Found</v>
      </c>
      <c r="L142" s="33" t="str">
        <f>IF(ISNUMBER(MATCH(C142,'July 7'!$D$2:$D$300,0)),"Found",IF(ISNUMBER(MATCH(E142,'July 7'!$E$2:$E$300,0)),"Found",IF(ISNUMBER(MATCH(D142,'July 7'!$F$2:$F$300,0)),"Found","Not Found")))</f>
        <v>Not Found</v>
      </c>
      <c r="M142" s="33" t="str">
        <f>IF(ISNUMBER(MATCH(C142,'July 8'!$D$2:$D$300,0)),"Found",IF(ISNUMBER(MATCH(E142,'July 8'!$E$2:$E$300,0)),"Found",IF(ISNUMBER(MATCH(D142,'July 8'!$F$2:$F$300,0)),"Found","Not Found")))</f>
        <v>Not Found</v>
      </c>
      <c r="N142" s="33" t="str">
        <f>IF(ISNUMBER(MATCH(C142,'July 9'!$D$2:$D$300,0)),"Found",IF(ISNUMBER(MATCH(E142,'July 9'!$E$2:$E$300,0)),"Found",IF(ISNUMBER(MATCH(D142,'July 9'!$F$2:$F$300,0)),"Found","Not Found")))</f>
        <v>Not Found</v>
      </c>
      <c r="O142" s="33" t="str">
        <f>IF(ISNUMBER(MATCH(C142,'July 10'!$D$2:$D$300,0)),"Found",IF(ISNUMBER(MATCH(E142,'July 10'!$E$2:$E$300,0)),"Found",IF(ISNUMBER(MATCH(D142,'July 10'!$F$2:$F$300,0)),"Found","Not Found")))</f>
        <v>Not Found</v>
      </c>
      <c r="P142" s="33" t="str">
        <f>IF(ISNUMBER(MATCH(C142,'July 11'!$D$2:$D$300,0)),"Found",IF(ISNUMBER(MATCH(E142,'July 11'!$E$2:$E$300,0)),"Found",IF(ISNUMBER(MATCH(D142,'July 11'!$F$2:$F$300,0)),"Found","Not Found")))</f>
        <v>Not Found</v>
      </c>
      <c r="Q142" s="33" t="str">
        <f>IF(ISNUMBER(MATCH(C142,'July 12'!$D$2:$D$300,0)),"Found",IF(ISNUMBER(MATCH(E142,'July 12'!$E$2:$E$300,0)),"Found",IF(ISNUMBER(MATCH(D142,'July 12'!$F$2:$F$300,0)),"Found","Not Found")))</f>
        <v>Not Found</v>
      </c>
      <c r="R142" s="33" t="str">
        <f>IF(ISNUMBER(MATCH(C142,'July 13'!$D$2:$D$300,0)),"Found",IF(ISNUMBER(MATCH(E142,'July 13'!$E$2:$E$300,0)),"Found",IF(ISNUMBER(MATCH(D142,'July 13'!$F$2:$F$300,0)),"Found","Not Found")))</f>
        <v>Not Found</v>
      </c>
      <c r="S142" s="33" t="str">
        <f>IF(ISNUMBER(MATCH(C142,'July 14'!$D$2:$D$300,0)),"Found",IF(ISNUMBER(MATCH(E142,'July 14'!$E$2:$E$300,0)),"Found",IF(ISNUMBER(MATCH(D142,'July 14'!$F$2:$F$300,0)),"Found","Not Found")))</f>
        <v>Not Found</v>
      </c>
      <c r="T142" s="33" t="str">
        <f>IF(ISNUMBER(MATCH(C142,'July 15'!$D$2:$D$300,0)),"Found",IF(ISNUMBER(MATCH(E142,'July 15'!$E$2:$E$300,0)),"Found",IF(ISNUMBER(MATCH(D142,'July 15'!$F$2:$F$300,0)),"Found","Not Found")))</f>
        <v>Not Found</v>
      </c>
      <c r="U142" s="33" t="str">
        <f>IF(ISNUMBER(MATCH(C142,'July 16'!$D$2:$D$300,0)),"Found",IF(ISNUMBER(MATCH(E142,'July 16'!$E$2:$E$300,0)),"Found",IF(ISNUMBER(MATCH(D142,'July 16'!$F$2:$F$300,0)),"Found","Not Found")))</f>
        <v>Not Found</v>
      </c>
      <c r="V142" s="33" t="str">
        <f>IF(ISNUMBER(MATCH(C142,'July 17'!$D$2:$D$300,0)),"Found",IF(ISNUMBER(MATCH(E142,'July 17'!$E$2:$E$300,0)),"Found",IF(ISNUMBER(MATCH(D142,'July 17'!$F$2:$F$300,0)),"Found","Not Found")))</f>
        <v>Not Found</v>
      </c>
      <c r="W142" s="33" t="str">
        <f>IF(ISNUMBER(MATCH(C142,'July 18'!$D$2:$D$300,0)),"Found",IF(ISNUMBER(MATCH(E142,'July 18'!$E$2:$E$300,0)),"Found",IF(ISNUMBER(MATCH(D142,'July 18'!$F$2:$F$300,0)),"Found","Not Found")))</f>
        <v>Not Found</v>
      </c>
      <c r="X142" s="33" t="str">
        <f>IF(ISNUMBER(MATCH(C142,'July 19'!$D$2:$D$300,0)),"Found",IF(ISNUMBER(MATCH(E142,'July 19'!$E$2:$E$300,0)),"Found",IF(ISNUMBER(MATCH(D142,'July 19'!$F$2:$F$300,0)),"Found","Not Found")))</f>
        <v>Not Found</v>
      </c>
      <c r="Y142" s="33" t="str">
        <f>IF(ISNUMBER(MATCH(C142,'July 20'!$D$2:$D$300,0)),"Found",IF(ISNUMBER(MATCH(E142,'July 20'!$E$2:$E$300,0)),"Found",IF(ISNUMBER(MATCH(D142,'July 20'!$F$2:$F$300,0)),"Found","Not Found")))</f>
        <v>Not Found</v>
      </c>
      <c r="Z142" s="33" t="str">
        <f>IF(ISNUMBER(MATCH(C142,'July 21'!$D$2:$D$300,0)),"Found",IF(ISNUMBER(MATCH(E142,'July 21'!$E$2:$E$300,0)),"Found",IF(ISNUMBER(MATCH(D142,'July 21'!$F$2:$F$300,0)),"Found","Not Found")))</f>
        <v>Not Found</v>
      </c>
      <c r="AA142" s="33" t="str">
        <f>IF(ISNUMBER(MATCH(C142,'July 22'!$D$2:$D$300,0)),"Found",IF(ISNUMBER(MATCH(E142,'July 22'!$E$2:$E$300,0)),"Found",IF(ISNUMBER(MATCH(D142,'July 22'!$F$2:$F$300,0)),"Found","Not Found")))</f>
        <v>Not Found</v>
      </c>
      <c r="AB142" s="33" t="str">
        <f>IF(ISNUMBER(MATCH(C142,'July 23'!$D$2:$D$300,0)),"Found",IF(ISNUMBER(MATCH(E142,'July 23'!$E$2:$E$300,0)),"Found",IF(ISNUMBER(MATCH(D142,'July 23'!$F$2:$F$300,0)),"Found","Not Found")))</f>
        <v>Not Found</v>
      </c>
      <c r="AC142" s="33" t="str">
        <f>IF(ISNUMBER(MATCH(C142,'July 24'!$D$2:$D$300,0)),"Found",IF(ISNUMBER(MATCH(E142,'July 24'!$E$2:$E$300,0)),"Found",IF(ISNUMBER(MATCH(D142,'July 24'!$F$2:$F$300,0)),"Found","Not Found")))</f>
        <v>Not Found</v>
      </c>
      <c r="AD142" s="33" t="str">
        <f>IF(ISNUMBER(MATCH(C142,'July 25'!$D$2:$D$300,0)),"Found",IF(ISNUMBER(MATCH(E142,'July 25'!$E$2:$E$300,0)),"Found",IF(ISNUMBER(MATCH(D142,'July 25'!$F$2:$F$300,0)),"Found","Not Found")))</f>
        <v>Not Found</v>
      </c>
      <c r="AE142" s="33" t="str">
        <f>IF(ISNUMBER(MATCH(C142,'July 26'!$D$2:$D$300,0)),"Found",IF(ISNUMBER(MATCH(E142,'July 26'!$E$2:$E$300,0)),"Found",IF(ISNUMBER(MATCH(D142,'July 26'!$F$2:$F$300,0)),"Found","Not Found")))</f>
        <v>Not Found</v>
      </c>
      <c r="AF142" s="33" t="str">
        <f>IF(ISNUMBER(MATCH(C142,'July 27'!$D$2:$D$300,0)),"Found",IF(ISNUMBER(MATCH(E142,'July 27'!$E$2:$E$300,0)),"Found",IF(ISNUMBER(MATCH(D142,'July 27'!$F$2:$F$300,0)),"Found","Not Found")))</f>
        <v>Not Found</v>
      </c>
      <c r="AG142" s="33" t="str">
        <f>IF(ISNUMBER(MATCH(C142,'July 28'!$D$2:$D$300,0)),"Found",IF(ISNUMBER(MATCH(E142,'July 28'!$E$2:$E$300,0)),"Found",IF(ISNUMBER(MATCH(D142,'July 28'!$F$2:$F$300,0)),"Found","Not Found")))</f>
        <v>Not Found</v>
      </c>
      <c r="AH142" s="33" t="str">
        <f>IF(ISNUMBER(MATCH(C142,'July 29'!$D$2:$D$300,0)),"Found",IF(ISNUMBER(MATCH(E142,'July 29'!$E$2:$E$300,0)),"Found",IF(ISNUMBER(MATCH(D142,'July 29'!$F$2:$F$300,0)),"Found","Not Found")))</f>
        <v>Not Found</v>
      </c>
      <c r="AI142" s="71" t="str">
        <f>IF(ISNUMBER(MATCH(C142,'July 30'!$D$2:$D$300,0)),"Found",IF(ISNUMBER(MATCH(E142,'July 30'!$E$2:$E$300,0)),"Found",IF(ISNUMBER(MATCH(D142,'July 30'!$F$2:$F$300,0)),"Found","Not Found")))</f>
        <v>Not Found</v>
      </c>
      <c r="AJ142" s="33" t="str">
        <f>IF(ISNUMBER(MATCH(C142,'July 31'!$D$2:$D$300,0)),"Found",IF(ISNUMBER(MATCH(E142,'July 31'!$E$2:$E$300,0)),"Found",IF(ISNUMBER(MATCH(D142,'July 31'!$F$2:$F$300,0)),"Found","Not Found")))</f>
        <v>Not Found</v>
      </c>
      <c r="AK142" s="23">
        <f t="shared" si="2"/>
        <v>0</v>
      </c>
    </row>
    <row r="143" spans="1:37" x14ac:dyDescent="0.25">
      <c r="A143" s="33" t="s">
        <v>1068</v>
      </c>
      <c r="B143" s="34" t="s">
        <v>1069</v>
      </c>
      <c r="C143" s="29" t="str">
        <f>VLOOKUP(B143,'PKII Employee Details'!$A$2:$F$474,3,FALSE)</f>
        <v>C740</v>
      </c>
      <c r="D143" s="35" t="str">
        <f>VLOOKUP(B143,'PKII Employee Details'!$A$2:$F$474,4,FALSE)</f>
        <v>Batac</v>
      </c>
      <c r="E143" s="35" t="str">
        <f>VLOOKUP(B143,'PKII Employee Details'!$A$2:$F$474,5,FALSE)</f>
        <v>Carol</v>
      </c>
      <c r="F143" s="71" t="str">
        <f>IF(ISNUMBER(MATCH(C143,'July 1'!$D$2:$D$300,0)),"Found",IF(ISNUMBER(MATCH(E143,'July 1'!$E$2:$E$300,0)),"Found",IF(ISNUMBER(MATCH(D143,'July 1'!$F$2:$F$300,0)),"Found","Not Found")))</f>
        <v>Not Found</v>
      </c>
      <c r="G143" s="33" t="str">
        <f>IF(ISNUMBER(MATCH(C143,'July 2'!$D$2:$D$300,0)),"Found",IF(ISNUMBER(MATCH(E143,'July 2'!$E$2:$E$300,0)),"Found",IF(ISNUMBER(MATCH(D143,'July 2'!$F$2:$F$300,0)),"Found","Not Found")))</f>
        <v>Not Found</v>
      </c>
      <c r="H143" s="33" t="str">
        <f>IF(ISNUMBER(MATCH(C143,'July 3'!$D$2:$D$300,0)),"Found",IF(ISNUMBER(MATCH(E143,'July 3'!$E$2:$E$300,0)),"Found",IF(ISNUMBER(MATCH(D143,'July 3'!$F$2:$F$300,0)),"Found","Not Found")))</f>
        <v>Not Found</v>
      </c>
      <c r="I143" s="33" t="str">
        <f>IF(ISNUMBER(MATCH(C143,'July 4'!$D$2:$D$300,0)),"Found",IF(ISNUMBER(MATCH(E143,'July 4'!$E$2:$E$300,0)),"Found",IF(ISNUMBER(MATCH(D143,'July 4'!$F$2:$F$300,0)),"Found","Not Found")))</f>
        <v>Not Found</v>
      </c>
      <c r="J143" s="33" t="str">
        <f>IF(ISNUMBER(MATCH(C143,'July 5'!$D$2:$D$300,0)),"Found",IF(ISNUMBER(MATCH(E143,'July 5'!$E$2:$E$300,0)),"Found",IF(ISNUMBER(MATCH(D143,'July 5'!$F$2:$F$300,0)),"Found","Not Found")))</f>
        <v>Not Found</v>
      </c>
      <c r="K143" s="33" t="str">
        <f>IF(ISNUMBER(MATCH(C143,'July 6'!$D$2:$D$300,0)),"Found",IF(ISNUMBER(MATCH(E143,'July 6'!$E$2:$E$300,0)),"Found",IF(ISNUMBER(MATCH(D143,'July 6'!$F$2:$F$300,0)),"Found","Not Found")))</f>
        <v>Not Found</v>
      </c>
      <c r="L143" s="33" t="str">
        <f>IF(ISNUMBER(MATCH(C143,'July 7'!$D$2:$D$300,0)),"Found",IF(ISNUMBER(MATCH(E143,'July 7'!$E$2:$E$300,0)),"Found",IF(ISNUMBER(MATCH(D143,'July 7'!$F$2:$F$300,0)),"Found","Not Found")))</f>
        <v>Not Found</v>
      </c>
      <c r="M143" s="33" t="str">
        <f>IF(ISNUMBER(MATCH(C143,'July 8'!$D$2:$D$300,0)),"Found",IF(ISNUMBER(MATCH(E143,'July 8'!$E$2:$E$300,0)),"Found",IF(ISNUMBER(MATCH(D143,'July 8'!$F$2:$F$300,0)),"Found","Not Found")))</f>
        <v>Not Found</v>
      </c>
      <c r="N143" s="33" t="str">
        <f>IF(ISNUMBER(MATCH(C143,'July 9'!$D$2:$D$300,0)),"Found",IF(ISNUMBER(MATCH(E143,'July 9'!$E$2:$E$300,0)),"Found",IF(ISNUMBER(MATCH(D143,'July 9'!$F$2:$F$300,0)),"Found","Not Found")))</f>
        <v>Not Found</v>
      </c>
      <c r="O143" s="33" t="str">
        <f>IF(ISNUMBER(MATCH(C143,'July 10'!$D$2:$D$300,0)),"Found",IF(ISNUMBER(MATCH(E143,'July 10'!$E$2:$E$300,0)),"Found",IF(ISNUMBER(MATCH(D143,'July 10'!$F$2:$F$300,0)),"Found","Not Found")))</f>
        <v>Not Found</v>
      </c>
      <c r="P143" s="33" t="str">
        <f>IF(ISNUMBER(MATCH(C143,'July 11'!$D$2:$D$300,0)),"Found",IF(ISNUMBER(MATCH(E143,'July 11'!$E$2:$E$300,0)),"Found",IF(ISNUMBER(MATCH(D143,'July 11'!$F$2:$F$300,0)),"Found","Not Found")))</f>
        <v>Not Found</v>
      </c>
      <c r="Q143" s="33" t="str">
        <f>IF(ISNUMBER(MATCH(C143,'July 12'!$D$2:$D$300,0)),"Found",IF(ISNUMBER(MATCH(E143,'July 12'!$E$2:$E$300,0)),"Found",IF(ISNUMBER(MATCH(D143,'July 12'!$F$2:$F$300,0)),"Found","Not Found")))</f>
        <v>Not Found</v>
      </c>
      <c r="R143" s="33" t="str">
        <f>IF(ISNUMBER(MATCH(C143,'July 13'!$D$2:$D$300,0)),"Found",IF(ISNUMBER(MATCH(E143,'July 13'!$E$2:$E$300,0)),"Found",IF(ISNUMBER(MATCH(D143,'July 13'!$F$2:$F$300,0)),"Found","Not Found")))</f>
        <v>Found</v>
      </c>
      <c r="S143" s="33" t="str">
        <f>IF(ISNUMBER(MATCH(C143,'July 14'!$D$2:$D$300,0)),"Found",IF(ISNUMBER(MATCH(E143,'July 14'!$E$2:$E$300,0)),"Found",IF(ISNUMBER(MATCH(D143,'July 14'!$F$2:$F$300,0)),"Found","Not Found")))</f>
        <v>Not Found</v>
      </c>
      <c r="T143" s="33" t="str">
        <f>IF(ISNUMBER(MATCH(C143,'July 15'!$D$2:$D$300,0)),"Found",IF(ISNUMBER(MATCH(E143,'July 15'!$E$2:$E$300,0)),"Found",IF(ISNUMBER(MATCH(D143,'July 15'!$F$2:$F$300,0)),"Found","Not Found")))</f>
        <v>Not Found</v>
      </c>
      <c r="U143" s="33" t="str">
        <f>IF(ISNUMBER(MATCH(C143,'July 16'!$D$2:$D$300,0)),"Found",IF(ISNUMBER(MATCH(E143,'July 16'!$E$2:$E$300,0)),"Found",IF(ISNUMBER(MATCH(D143,'July 16'!$F$2:$F$300,0)),"Found","Not Found")))</f>
        <v>Not Found</v>
      </c>
      <c r="V143" s="33" t="str">
        <f>IF(ISNUMBER(MATCH(C143,'July 17'!$D$2:$D$300,0)),"Found",IF(ISNUMBER(MATCH(E143,'July 17'!$E$2:$E$300,0)),"Found",IF(ISNUMBER(MATCH(D143,'July 17'!$F$2:$F$300,0)),"Found","Not Found")))</f>
        <v>Not Found</v>
      </c>
      <c r="W143" s="33" t="str">
        <f>IF(ISNUMBER(MATCH(C143,'July 18'!$D$2:$D$300,0)),"Found",IF(ISNUMBER(MATCH(E143,'July 18'!$E$2:$E$300,0)),"Found",IF(ISNUMBER(MATCH(D143,'July 18'!$F$2:$F$300,0)),"Found","Not Found")))</f>
        <v>Not Found</v>
      </c>
      <c r="X143" s="33" t="str">
        <f>IF(ISNUMBER(MATCH(C143,'July 19'!$D$2:$D$300,0)),"Found",IF(ISNUMBER(MATCH(E143,'July 19'!$E$2:$E$300,0)),"Found",IF(ISNUMBER(MATCH(D143,'July 19'!$F$2:$F$300,0)),"Found","Not Found")))</f>
        <v>Not Found</v>
      </c>
      <c r="Y143" s="33" t="str">
        <f>IF(ISNUMBER(MATCH(C143,'July 20'!$D$2:$D$300,0)),"Found",IF(ISNUMBER(MATCH(E143,'July 20'!$E$2:$E$300,0)),"Found",IF(ISNUMBER(MATCH(D143,'July 20'!$F$2:$F$300,0)),"Found","Not Found")))</f>
        <v>Not Found</v>
      </c>
      <c r="Z143" s="33" t="str">
        <f>IF(ISNUMBER(MATCH(C143,'July 21'!$D$2:$D$300,0)),"Found",IF(ISNUMBER(MATCH(E143,'July 21'!$E$2:$E$300,0)),"Found",IF(ISNUMBER(MATCH(D143,'July 21'!$F$2:$F$300,0)),"Found","Not Found")))</f>
        <v>Not Found</v>
      </c>
      <c r="AA143" s="33" t="str">
        <f>IF(ISNUMBER(MATCH(C143,'July 22'!$D$2:$D$300,0)),"Found",IF(ISNUMBER(MATCH(E143,'July 22'!$E$2:$E$300,0)),"Found",IF(ISNUMBER(MATCH(D143,'July 22'!$F$2:$F$300,0)),"Found","Not Found")))</f>
        <v>Not Found</v>
      </c>
      <c r="AB143" s="33" t="str">
        <f>IF(ISNUMBER(MATCH(C143,'July 23'!$D$2:$D$300,0)),"Found",IF(ISNUMBER(MATCH(E143,'July 23'!$E$2:$E$300,0)),"Found",IF(ISNUMBER(MATCH(D143,'July 23'!$F$2:$F$300,0)),"Found","Not Found")))</f>
        <v>Not Found</v>
      </c>
      <c r="AC143" s="33" t="str">
        <f>IF(ISNUMBER(MATCH(C143,'July 24'!$D$2:$D$300,0)),"Found",IF(ISNUMBER(MATCH(E143,'July 24'!$E$2:$E$300,0)),"Found",IF(ISNUMBER(MATCH(D143,'July 24'!$F$2:$F$300,0)),"Found","Not Found")))</f>
        <v>Not Found</v>
      </c>
      <c r="AD143" s="33" t="str">
        <f>IF(ISNUMBER(MATCH(C143,'July 25'!$D$2:$D$300,0)),"Found",IF(ISNUMBER(MATCH(E143,'July 25'!$E$2:$E$300,0)),"Found",IF(ISNUMBER(MATCH(D143,'July 25'!$F$2:$F$300,0)),"Found","Not Found")))</f>
        <v>Not Found</v>
      </c>
      <c r="AE143" s="33" t="str">
        <f>IF(ISNUMBER(MATCH(C143,'July 26'!$D$2:$D$300,0)),"Found",IF(ISNUMBER(MATCH(E143,'July 26'!$E$2:$E$300,0)),"Found",IF(ISNUMBER(MATCH(D143,'July 26'!$F$2:$F$300,0)),"Found","Not Found")))</f>
        <v>Not Found</v>
      </c>
      <c r="AF143" s="33" t="str">
        <f>IF(ISNUMBER(MATCH(C143,'July 27'!$D$2:$D$300,0)),"Found",IF(ISNUMBER(MATCH(E143,'July 27'!$E$2:$E$300,0)),"Found",IF(ISNUMBER(MATCH(D143,'July 27'!$F$2:$F$300,0)),"Found","Not Found")))</f>
        <v>Found</v>
      </c>
      <c r="AG143" s="33" t="str">
        <f>IF(ISNUMBER(MATCH(C143,'July 28'!$D$2:$D$300,0)),"Found",IF(ISNUMBER(MATCH(E143,'July 28'!$E$2:$E$300,0)),"Found",IF(ISNUMBER(MATCH(D143,'July 28'!$F$2:$F$300,0)),"Found","Not Found")))</f>
        <v>Not Found</v>
      </c>
      <c r="AH143" s="33" t="str">
        <f>IF(ISNUMBER(MATCH(C143,'July 29'!$D$2:$D$300,0)),"Found",IF(ISNUMBER(MATCH(E143,'July 29'!$E$2:$E$300,0)),"Found",IF(ISNUMBER(MATCH(D143,'July 29'!$F$2:$F$300,0)),"Found","Not Found")))</f>
        <v>Found</v>
      </c>
      <c r="AI143" s="71" t="str">
        <f>IF(ISNUMBER(MATCH(C143,'July 30'!$D$2:$D$300,0)),"Found",IF(ISNUMBER(MATCH(E143,'July 30'!$E$2:$E$300,0)),"Found",IF(ISNUMBER(MATCH(D143,'July 30'!$F$2:$F$300,0)),"Found","Not Found")))</f>
        <v>Not Found</v>
      </c>
      <c r="AJ143" s="33" t="str">
        <f>IF(ISNUMBER(MATCH(C143,'July 31'!$D$2:$D$300,0)),"Found",IF(ISNUMBER(MATCH(E143,'July 31'!$E$2:$E$300,0)),"Found",IF(ISNUMBER(MATCH(D143,'July 31'!$F$2:$F$300,0)),"Found","Not Found")))</f>
        <v>Not Found</v>
      </c>
      <c r="AK143" s="23">
        <f t="shared" si="2"/>
        <v>3</v>
      </c>
    </row>
    <row r="144" spans="1:37" x14ac:dyDescent="0.25">
      <c r="A144" s="33" t="s">
        <v>1070</v>
      </c>
      <c r="B144" s="34" t="s">
        <v>1071</v>
      </c>
      <c r="C144" s="29" t="str">
        <f>VLOOKUP(B144,'PKII Employee Details'!$A$2:$F$474,3,FALSE)</f>
        <v>C452</v>
      </c>
      <c r="D144" s="35" t="str">
        <f>VLOOKUP(B144,'PKII Employee Details'!$A$2:$F$474,4,FALSE)</f>
        <v>Bate</v>
      </c>
      <c r="E144" s="35" t="str">
        <f>VLOOKUP(B144,'PKII Employee Details'!$A$2:$F$474,5,FALSE)</f>
        <v>Emmanuel</v>
      </c>
      <c r="F144" s="71" t="str">
        <f>IF(ISNUMBER(MATCH(C144,'July 1'!$D$2:$D$300,0)),"Found",IF(ISNUMBER(MATCH(E144,'July 1'!$E$2:$E$300,0)),"Found",IF(ISNUMBER(MATCH(D144,'July 1'!$F$2:$F$300,0)),"Found","Not Found")))</f>
        <v>Found</v>
      </c>
      <c r="G144" s="33" t="str">
        <f>IF(ISNUMBER(MATCH(C144,'July 2'!$D$2:$D$300,0)),"Found",IF(ISNUMBER(MATCH(E144,'July 2'!$E$2:$E$300,0)),"Found",IF(ISNUMBER(MATCH(D144,'July 2'!$F$2:$F$300,0)),"Found","Not Found")))</f>
        <v>Found</v>
      </c>
      <c r="H144" s="33" t="str">
        <f>IF(ISNUMBER(MATCH(C144,'July 3'!$D$2:$D$300,0)),"Found",IF(ISNUMBER(MATCH(E144,'July 3'!$E$2:$E$300,0)),"Found",IF(ISNUMBER(MATCH(D144,'July 3'!$F$2:$F$300,0)),"Found","Not Found")))</f>
        <v>Found</v>
      </c>
      <c r="I144" s="33" t="str">
        <f>IF(ISNUMBER(MATCH(C144,'July 4'!$D$2:$D$300,0)),"Found",IF(ISNUMBER(MATCH(E144,'July 4'!$E$2:$E$300,0)),"Found",IF(ISNUMBER(MATCH(D144,'July 4'!$F$2:$F$300,0)),"Found","Not Found")))</f>
        <v>Found</v>
      </c>
      <c r="J144" s="33" t="str">
        <f>IF(ISNUMBER(MATCH(C144,'July 5'!$D$2:$D$300,0)),"Found",IF(ISNUMBER(MATCH(E144,'July 5'!$E$2:$E$300,0)),"Found",IF(ISNUMBER(MATCH(D144,'July 5'!$F$2:$F$300,0)),"Found","Not Found")))</f>
        <v>Found</v>
      </c>
      <c r="K144" s="33" t="str">
        <f>IF(ISNUMBER(MATCH(C144,'July 6'!$D$2:$D$300,0)),"Found",IF(ISNUMBER(MATCH(E144,'July 6'!$E$2:$E$300,0)),"Found",IF(ISNUMBER(MATCH(D144,'July 6'!$F$2:$F$300,0)),"Found","Not Found")))</f>
        <v>Found</v>
      </c>
      <c r="L144" s="33" t="str">
        <f>IF(ISNUMBER(MATCH(C144,'July 7'!$D$2:$D$300,0)),"Found",IF(ISNUMBER(MATCH(E144,'July 7'!$E$2:$E$300,0)),"Found",IF(ISNUMBER(MATCH(D144,'July 7'!$F$2:$F$300,0)),"Found","Not Found")))</f>
        <v>Found</v>
      </c>
      <c r="M144" s="33" t="str">
        <f>IF(ISNUMBER(MATCH(C144,'July 8'!$D$2:$D$300,0)),"Found",IF(ISNUMBER(MATCH(E144,'July 8'!$E$2:$E$300,0)),"Found",IF(ISNUMBER(MATCH(D144,'July 8'!$F$2:$F$300,0)),"Found","Not Found")))</f>
        <v>Found</v>
      </c>
      <c r="N144" s="33" t="str">
        <f>IF(ISNUMBER(MATCH(C144,'July 9'!$D$2:$D$300,0)),"Found",IF(ISNUMBER(MATCH(E144,'July 9'!$E$2:$E$300,0)),"Found",IF(ISNUMBER(MATCH(D144,'July 9'!$F$2:$F$300,0)),"Found","Not Found")))</f>
        <v>Found</v>
      </c>
      <c r="O144" s="33" t="str">
        <f>IF(ISNUMBER(MATCH(C144,'July 10'!$D$2:$D$300,0)),"Found",IF(ISNUMBER(MATCH(E144,'July 10'!$E$2:$E$300,0)),"Found",IF(ISNUMBER(MATCH(D144,'July 10'!$F$2:$F$300,0)),"Found","Not Found")))</f>
        <v>Found</v>
      </c>
      <c r="P144" s="33" t="str">
        <f>IF(ISNUMBER(MATCH(C144,'July 11'!$D$2:$D$300,0)),"Found",IF(ISNUMBER(MATCH(E144,'July 11'!$E$2:$E$300,0)),"Found",IF(ISNUMBER(MATCH(D144,'July 11'!$F$2:$F$300,0)),"Found","Not Found")))</f>
        <v>Found</v>
      </c>
      <c r="Q144" s="33" t="str">
        <f>IF(ISNUMBER(MATCH(C144,'July 12'!$D$2:$D$300,0)),"Found",IF(ISNUMBER(MATCH(E144,'July 12'!$E$2:$E$300,0)),"Found",IF(ISNUMBER(MATCH(D144,'July 12'!$F$2:$F$300,0)),"Found","Not Found")))</f>
        <v>Found</v>
      </c>
      <c r="R144" s="33" t="str">
        <f>IF(ISNUMBER(MATCH(C144,'July 13'!$D$2:$D$300,0)),"Found",IF(ISNUMBER(MATCH(E144,'July 13'!$E$2:$E$300,0)),"Found",IF(ISNUMBER(MATCH(D144,'July 13'!$F$2:$F$300,0)),"Found","Not Found")))</f>
        <v>Found</v>
      </c>
      <c r="S144" s="33" t="str">
        <f>IF(ISNUMBER(MATCH(C144,'July 14'!$D$2:$D$300,0)),"Found",IF(ISNUMBER(MATCH(E144,'July 14'!$E$2:$E$300,0)),"Found",IF(ISNUMBER(MATCH(D144,'July 14'!$F$2:$F$300,0)),"Found","Not Found")))</f>
        <v>Found</v>
      </c>
      <c r="T144" s="33" t="str">
        <f>IF(ISNUMBER(MATCH(C144,'July 15'!$D$2:$D$300,0)),"Found",IF(ISNUMBER(MATCH(E144,'July 15'!$E$2:$E$300,0)),"Found",IF(ISNUMBER(MATCH(D144,'July 15'!$F$2:$F$300,0)),"Found","Not Found")))</f>
        <v>Not Found</v>
      </c>
      <c r="U144" s="33" t="str">
        <f>IF(ISNUMBER(MATCH(C144,'July 16'!$D$2:$D$300,0)),"Found",IF(ISNUMBER(MATCH(E144,'July 16'!$E$2:$E$300,0)),"Found",IF(ISNUMBER(MATCH(D144,'July 16'!$F$2:$F$300,0)),"Found","Not Found")))</f>
        <v>Found</v>
      </c>
      <c r="V144" s="33" t="str">
        <f>IF(ISNUMBER(MATCH(C144,'July 17'!$D$2:$D$300,0)),"Found",IF(ISNUMBER(MATCH(E144,'July 17'!$E$2:$E$300,0)),"Found",IF(ISNUMBER(MATCH(D144,'July 17'!$F$2:$F$300,0)),"Found","Not Found")))</f>
        <v>Not Found</v>
      </c>
      <c r="W144" s="33" t="str">
        <f>IF(ISNUMBER(MATCH(C144,'July 18'!$D$2:$D$300,0)),"Found",IF(ISNUMBER(MATCH(E144,'July 18'!$E$2:$E$300,0)),"Found",IF(ISNUMBER(MATCH(D144,'July 18'!$F$2:$F$300,0)),"Found","Not Found")))</f>
        <v>Found</v>
      </c>
      <c r="X144" s="33" t="str">
        <f>IF(ISNUMBER(MATCH(C144,'July 19'!$D$2:$D$300,0)),"Found",IF(ISNUMBER(MATCH(E144,'July 19'!$E$2:$E$300,0)),"Found",IF(ISNUMBER(MATCH(D144,'July 19'!$F$2:$F$300,0)),"Found","Not Found")))</f>
        <v>Found</v>
      </c>
      <c r="Y144" s="33" t="str">
        <f>IF(ISNUMBER(MATCH(C144,'July 20'!$D$2:$D$300,0)),"Found",IF(ISNUMBER(MATCH(E144,'July 20'!$E$2:$E$300,0)),"Found",IF(ISNUMBER(MATCH(D144,'July 20'!$F$2:$F$300,0)),"Found","Not Found")))</f>
        <v>Found</v>
      </c>
      <c r="Z144" s="33" t="str">
        <f>IF(ISNUMBER(MATCH(C144,'July 21'!$D$2:$D$300,0)),"Found",IF(ISNUMBER(MATCH(E144,'July 21'!$E$2:$E$300,0)),"Found",IF(ISNUMBER(MATCH(D144,'July 21'!$F$2:$F$300,0)),"Found","Not Found")))</f>
        <v>Not Found</v>
      </c>
      <c r="AA144" s="33" t="str">
        <f>IF(ISNUMBER(MATCH(C144,'July 22'!$D$2:$D$300,0)),"Found",IF(ISNUMBER(MATCH(E144,'July 22'!$E$2:$E$300,0)),"Found",IF(ISNUMBER(MATCH(D144,'July 22'!$F$2:$F$300,0)),"Found","Not Found")))</f>
        <v>Not Found</v>
      </c>
      <c r="AB144" s="33" t="str">
        <f>IF(ISNUMBER(MATCH(C144,'July 23'!$D$2:$D$300,0)),"Found",IF(ISNUMBER(MATCH(E144,'July 23'!$E$2:$E$300,0)),"Found",IF(ISNUMBER(MATCH(D144,'July 23'!$F$2:$F$300,0)),"Found","Not Found")))</f>
        <v>Found</v>
      </c>
      <c r="AC144" s="33" t="str">
        <f>IF(ISNUMBER(MATCH(C144,'July 24'!$D$2:$D$300,0)),"Found",IF(ISNUMBER(MATCH(E144,'July 24'!$E$2:$E$300,0)),"Found",IF(ISNUMBER(MATCH(D144,'July 24'!$F$2:$F$300,0)),"Found","Not Found")))</f>
        <v>Found</v>
      </c>
      <c r="AD144" s="33" t="str">
        <f>IF(ISNUMBER(MATCH(C144,'July 25'!$D$2:$D$300,0)),"Found",IF(ISNUMBER(MATCH(E144,'July 25'!$E$2:$E$300,0)),"Found",IF(ISNUMBER(MATCH(D144,'July 25'!$F$2:$F$300,0)),"Found","Not Found")))</f>
        <v>Found</v>
      </c>
      <c r="AE144" s="33" t="str">
        <f>IF(ISNUMBER(MATCH(C144,'July 26'!$D$2:$D$300,0)),"Found",IF(ISNUMBER(MATCH(E144,'July 26'!$E$2:$E$300,0)),"Found",IF(ISNUMBER(MATCH(D144,'July 26'!$F$2:$F$300,0)),"Found","Not Found")))</f>
        <v>Found</v>
      </c>
      <c r="AF144" s="33" t="str">
        <f>IF(ISNUMBER(MATCH(C144,'July 27'!$D$2:$D$300,0)),"Found",IF(ISNUMBER(MATCH(E144,'July 27'!$E$2:$E$300,0)),"Found",IF(ISNUMBER(MATCH(D144,'July 27'!$F$2:$F$300,0)),"Found","Not Found")))</f>
        <v>Found</v>
      </c>
      <c r="AG144" s="33" t="str">
        <f>IF(ISNUMBER(MATCH(C144,'July 28'!$D$2:$D$300,0)),"Found",IF(ISNUMBER(MATCH(E144,'July 28'!$E$2:$E$300,0)),"Found",IF(ISNUMBER(MATCH(D144,'July 28'!$F$2:$F$300,0)),"Found","Not Found")))</f>
        <v>Found</v>
      </c>
      <c r="AH144" s="33" t="str">
        <f>IF(ISNUMBER(MATCH(C144,'July 29'!$D$2:$D$300,0)),"Found",IF(ISNUMBER(MATCH(E144,'July 29'!$E$2:$E$300,0)),"Found",IF(ISNUMBER(MATCH(D144,'July 29'!$F$2:$F$300,0)),"Found","Not Found")))</f>
        <v>Found</v>
      </c>
      <c r="AI144" s="71" t="str">
        <f>IF(ISNUMBER(MATCH(C144,'July 30'!$D$2:$D$300,0)),"Found",IF(ISNUMBER(MATCH(E144,'July 30'!$E$2:$E$300,0)),"Found",IF(ISNUMBER(MATCH(D144,'July 30'!$F$2:$F$300,0)),"Found","Not Found")))</f>
        <v>Found</v>
      </c>
      <c r="AJ144" s="33" t="str">
        <f>IF(ISNUMBER(MATCH(C144,'July 31'!$D$2:$D$300,0)),"Found",IF(ISNUMBER(MATCH(E144,'July 31'!$E$2:$E$300,0)),"Found",IF(ISNUMBER(MATCH(D144,'July 31'!$F$2:$F$300,0)),"Found","Not Found")))</f>
        <v>Found</v>
      </c>
      <c r="AK144" s="23">
        <f t="shared" si="2"/>
        <v>27</v>
      </c>
    </row>
    <row r="145" spans="1:37" x14ac:dyDescent="0.25">
      <c r="A145" s="33" t="s">
        <v>1072</v>
      </c>
      <c r="B145" s="34" t="s">
        <v>1073</v>
      </c>
      <c r="C145" s="29" t="str">
        <f>VLOOKUP(B145,'PKII Employee Details'!$A$2:$F$474,3,FALSE)</f>
        <v>C259</v>
      </c>
      <c r="D145" s="35" t="str">
        <f>VLOOKUP(B145,'PKII Employee Details'!$A$2:$F$474,4,FALSE)</f>
        <v>Bernardez</v>
      </c>
      <c r="E145" s="35" t="str">
        <f>VLOOKUP(B145,'PKII Employee Details'!$A$2:$F$474,5,FALSE)</f>
        <v>Delia</v>
      </c>
      <c r="F145" s="71" t="str">
        <f>IF(ISNUMBER(MATCH(C145,'July 1'!$D$2:$D$300,0)),"Found",IF(ISNUMBER(MATCH(E145,'July 1'!$E$2:$E$300,0)),"Found",IF(ISNUMBER(MATCH(D145,'July 1'!$F$2:$F$300,0)),"Found","Not Found")))</f>
        <v>Not Found</v>
      </c>
      <c r="G145" s="33" t="str">
        <f>IF(ISNUMBER(MATCH(C145,'July 2'!$D$2:$D$300,0)),"Found",IF(ISNUMBER(MATCH(E145,'July 2'!$E$2:$E$300,0)),"Found",IF(ISNUMBER(MATCH(D145,'July 2'!$F$2:$F$300,0)),"Found","Not Found")))</f>
        <v>Not Found</v>
      </c>
      <c r="H145" s="33" t="str">
        <f>IF(ISNUMBER(MATCH(C145,'July 3'!$D$2:$D$300,0)),"Found",IF(ISNUMBER(MATCH(E145,'July 3'!$E$2:$E$300,0)),"Found",IF(ISNUMBER(MATCH(D145,'July 3'!$F$2:$F$300,0)),"Found","Not Found")))</f>
        <v>Not Found</v>
      </c>
      <c r="I145" s="33" t="str">
        <f>IF(ISNUMBER(MATCH(C145,'July 4'!$D$2:$D$300,0)),"Found",IF(ISNUMBER(MATCH(E145,'July 4'!$E$2:$E$300,0)),"Found",IF(ISNUMBER(MATCH(D145,'July 4'!$F$2:$F$300,0)),"Found","Not Found")))</f>
        <v>Not Found</v>
      </c>
      <c r="J145" s="33" t="str">
        <f>IF(ISNUMBER(MATCH(C145,'July 5'!$D$2:$D$300,0)),"Found",IF(ISNUMBER(MATCH(E145,'July 5'!$E$2:$E$300,0)),"Found",IF(ISNUMBER(MATCH(D145,'July 5'!$F$2:$F$300,0)),"Found","Not Found")))</f>
        <v>Not Found</v>
      </c>
      <c r="K145" s="33" t="str">
        <f>IF(ISNUMBER(MATCH(C145,'July 6'!$D$2:$D$300,0)),"Found",IF(ISNUMBER(MATCH(E145,'July 6'!$E$2:$E$300,0)),"Found",IF(ISNUMBER(MATCH(D145,'July 6'!$F$2:$F$300,0)),"Found","Not Found")))</f>
        <v>Not Found</v>
      </c>
      <c r="L145" s="33" t="str">
        <f>IF(ISNUMBER(MATCH(C145,'July 7'!$D$2:$D$300,0)),"Found",IF(ISNUMBER(MATCH(E145,'July 7'!$E$2:$E$300,0)),"Found",IF(ISNUMBER(MATCH(D145,'July 7'!$F$2:$F$300,0)),"Found","Not Found")))</f>
        <v>Not Found</v>
      </c>
      <c r="M145" s="33" t="str">
        <f>IF(ISNUMBER(MATCH(C145,'July 8'!$D$2:$D$300,0)),"Found",IF(ISNUMBER(MATCH(E145,'July 8'!$E$2:$E$300,0)),"Found",IF(ISNUMBER(MATCH(D145,'July 8'!$F$2:$F$300,0)),"Found","Not Found")))</f>
        <v>Not Found</v>
      </c>
      <c r="N145" s="33" t="str">
        <f>IF(ISNUMBER(MATCH(C145,'July 9'!$D$2:$D$300,0)),"Found",IF(ISNUMBER(MATCH(E145,'July 9'!$E$2:$E$300,0)),"Found",IF(ISNUMBER(MATCH(D145,'July 9'!$F$2:$F$300,0)),"Found","Not Found")))</f>
        <v>Not Found</v>
      </c>
      <c r="O145" s="33" t="str">
        <f>IF(ISNUMBER(MATCH(C145,'July 10'!$D$2:$D$300,0)),"Found",IF(ISNUMBER(MATCH(E145,'July 10'!$E$2:$E$300,0)),"Found",IF(ISNUMBER(MATCH(D145,'July 10'!$F$2:$F$300,0)),"Found","Not Found")))</f>
        <v>Not Found</v>
      </c>
      <c r="P145" s="33" t="str">
        <f>IF(ISNUMBER(MATCH(C145,'July 11'!$D$2:$D$300,0)),"Found",IF(ISNUMBER(MATCH(E145,'July 11'!$E$2:$E$300,0)),"Found",IF(ISNUMBER(MATCH(D145,'July 11'!$F$2:$F$300,0)),"Found","Not Found")))</f>
        <v>Not Found</v>
      </c>
      <c r="Q145" s="33" t="str">
        <f>IF(ISNUMBER(MATCH(C145,'July 12'!$D$2:$D$300,0)),"Found",IF(ISNUMBER(MATCH(E145,'July 12'!$E$2:$E$300,0)),"Found",IF(ISNUMBER(MATCH(D145,'July 12'!$F$2:$F$300,0)),"Found","Not Found")))</f>
        <v>Not Found</v>
      </c>
      <c r="R145" s="33" t="str">
        <f>IF(ISNUMBER(MATCH(C145,'July 13'!$D$2:$D$300,0)),"Found",IF(ISNUMBER(MATCH(E145,'July 13'!$E$2:$E$300,0)),"Found",IF(ISNUMBER(MATCH(D145,'July 13'!$F$2:$F$300,0)),"Found","Not Found")))</f>
        <v>Not Found</v>
      </c>
      <c r="S145" s="33" t="str">
        <f>IF(ISNUMBER(MATCH(C145,'July 14'!$D$2:$D$300,0)),"Found",IF(ISNUMBER(MATCH(E145,'July 14'!$E$2:$E$300,0)),"Found",IF(ISNUMBER(MATCH(D145,'July 14'!$F$2:$F$300,0)),"Found","Not Found")))</f>
        <v>Not Found</v>
      </c>
      <c r="T145" s="33" t="str">
        <f>IF(ISNUMBER(MATCH(C145,'July 15'!$D$2:$D$300,0)),"Found",IF(ISNUMBER(MATCH(E145,'July 15'!$E$2:$E$300,0)),"Found",IF(ISNUMBER(MATCH(D145,'July 15'!$F$2:$F$300,0)),"Found","Not Found")))</f>
        <v>Not Found</v>
      </c>
      <c r="U145" s="33" t="str">
        <f>IF(ISNUMBER(MATCH(C145,'July 16'!$D$2:$D$300,0)),"Found",IF(ISNUMBER(MATCH(E145,'July 16'!$E$2:$E$300,0)),"Found",IF(ISNUMBER(MATCH(D145,'July 16'!$F$2:$F$300,0)),"Found","Not Found")))</f>
        <v>Not Found</v>
      </c>
      <c r="V145" s="33" t="str">
        <f>IF(ISNUMBER(MATCH(C145,'July 17'!$D$2:$D$300,0)),"Found",IF(ISNUMBER(MATCH(E145,'July 17'!$E$2:$E$300,0)),"Found",IF(ISNUMBER(MATCH(D145,'July 17'!$F$2:$F$300,0)),"Found","Not Found")))</f>
        <v>Not Found</v>
      </c>
      <c r="W145" s="33" t="str">
        <f>IF(ISNUMBER(MATCH(C145,'July 18'!$D$2:$D$300,0)),"Found",IF(ISNUMBER(MATCH(E145,'July 18'!$E$2:$E$300,0)),"Found",IF(ISNUMBER(MATCH(D145,'July 18'!$F$2:$F$300,0)),"Found","Not Found")))</f>
        <v>Not Found</v>
      </c>
      <c r="X145" s="33" t="str">
        <f>IF(ISNUMBER(MATCH(C145,'July 19'!$D$2:$D$300,0)),"Found",IF(ISNUMBER(MATCH(E145,'July 19'!$E$2:$E$300,0)),"Found",IF(ISNUMBER(MATCH(D145,'July 19'!$F$2:$F$300,0)),"Found","Not Found")))</f>
        <v>Not Found</v>
      </c>
      <c r="Y145" s="33" t="str">
        <f>IF(ISNUMBER(MATCH(C145,'July 20'!$D$2:$D$300,0)),"Found",IF(ISNUMBER(MATCH(E145,'July 20'!$E$2:$E$300,0)),"Found",IF(ISNUMBER(MATCH(D145,'July 20'!$F$2:$F$300,0)),"Found","Not Found")))</f>
        <v>Not Found</v>
      </c>
      <c r="Z145" s="33" t="str">
        <f>IF(ISNUMBER(MATCH(C145,'July 21'!$D$2:$D$300,0)),"Found",IF(ISNUMBER(MATCH(E145,'July 21'!$E$2:$E$300,0)),"Found",IF(ISNUMBER(MATCH(D145,'July 21'!$F$2:$F$300,0)),"Found","Not Found")))</f>
        <v>Not Found</v>
      </c>
      <c r="AA145" s="33" t="str">
        <f>IF(ISNUMBER(MATCH(C145,'July 22'!$D$2:$D$300,0)),"Found",IF(ISNUMBER(MATCH(E145,'July 22'!$E$2:$E$300,0)),"Found",IF(ISNUMBER(MATCH(D145,'July 22'!$F$2:$F$300,0)),"Found","Not Found")))</f>
        <v>Not Found</v>
      </c>
      <c r="AB145" s="33" t="str">
        <f>IF(ISNUMBER(MATCH(C145,'July 23'!$D$2:$D$300,0)),"Found",IF(ISNUMBER(MATCH(E145,'July 23'!$E$2:$E$300,0)),"Found",IF(ISNUMBER(MATCH(D145,'July 23'!$F$2:$F$300,0)),"Found","Not Found")))</f>
        <v>Not Found</v>
      </c>
      <c r="AC145" s="33" t="str">
        <f>IF(ISNUMBER(MATCH(C145,'July 24'!$D$2:$D$300,0)),"Found",IF(ISNUMBER(MATCH(E145,'July 24'!$E$2:$E$300,0)),"Found",IF(ISNUMBER(MATCH(D145,'July 24'!$F$2:$F$300,0)),"Found","Not Found")))</f>
        <v>Not Found</v>
      </c>
      <c r="AD145" s="33" t="str">
        <f>IF(ISNUMBER(MATCH(C145,'July 25'!$D$2:$D$300,0)),"Found",IF(ISNUMBER(MATCH(E145,'July 25'!$E$2:$E$300,0)),"Found",IF(ISNUMBER(MATCH(D145,'July 25'!$F$2:$F$300,0)),"Found","Not Found")))</f>
        <v>Not Found</v>
      </c>
      <c r="AE145" s="33" t="str">
        <f>IF(ISNUMBER(MATCH(C145,'July 26'!$D$2:$D$300,0)),"Found",IF(ISNUMBER(MATCH(E145,'July 26'!$E$2:$E$300,0)),"Found",IF(ISNUMBER(MATCH(D145,'July 26'!$F$2:$F$300,0)),"Found","Not Found")))</f>
        <v>Not Found</v>
      </c>
      <c r="AF145" s="33" t="str">
        <f>IF(ISNUMBER(MATCH(C145,'July 27'!$D$2:$D$300,0)),"Found",IF(ISNUMBER(MATCH(E145,'July 27'!$E$2:$E$300,0)),"Found",IF(ISNUMBER(MATCH(D145,'July 27'!$F$2:$F$300,0)),"Found","Not Found")))</f>
        <v>Not Found</v>
      </c>
      <c r="AG145" s="33" t="str">
        <f>IF(ISNUMBER(MATCH(C145,'July 28'!$D$2:$D$300,0)),"Found",IF(ISNUMBER(MATCH(E145,'July 28'!$E$2:$E$300,0)),"Found",IF(ISNUMBER(MATCH(D145,'July 28'!$F$2:$F$300,0)),"Found","Not Found")))</f>
        <v>Not Found</v>
      </c>
      <c r="AH145" s="33" t="str">
        <f>IF(ISNUMBER(MATCH(C145,'July 29'!$D$2:$D$300,0)),"Found",IF(ISNUMBER(MATCH(E145,'July 29'!$E$2:$E$300,0)),"Found",IF(ISNUMBER(MATCH(D145,'July 29'!$F$2:$F$300,0)),"Found","Not Found")))</f>
        <v>Not Found</v>
      </c>
      <c r="AI145" s="71" t="str">
        <f>IF(ISNUMBER(MATCH(C145,'July 30'!$D$2:$D$300,0)),"Found",IF(ISNUMBER(MATCH(E145,'July 30'!$E$2:$E$300,0)),"Found",IF(ISNUMBER(MATCH(D145,'July 30'!$F$2:$F$300,0)),"Found","Not Found")))</f>
        <v>Not Found</v>
      </c>
      <c r="AJ145" s="33" t="str">
        <f>IF(ISNUMBER(MATCH(C145,'July 31'!$D$2:$D$300,0)),"Found",IF(ISNUMBER(MATCH(E145,'July 31'!$E$2:$E$300,0)),"Found",IF(ISNUMBER(MATCH(D145,'July 31'!$F$2:$F$300,0)),"Found","Not Found")))</f>
        <v>Not Found</v>
      </c>
      <c r="AK145" s="23">
        <f t="shared" si="2"/>
        <v>0</v>
      </c>
    </row>
    <row r="146" spans="1:37" x14ac:dyDescent="0.25">
      <c r="A146" s="33" t="s">
        <v>1074</v>
      </c>
      <c r="B146" s="34" t="s">
        <v>1075</v>
      </c>
      <c r="C146" s="29" t="str">
        <f>VLOOKUP(B146,'PKII Employee Details'!$A$2:$F$474,3,FALSE)</f>
        <v>C673</v>
      </c>
      <c r="D146" s="35" t="str">
        <f>VLOOKUP(B146,'PKII Employee Details'!$A$2:$F$474,4,FALSE)</f>
        <v>Bolo</v>
      </c>
      <c r="E146" s="35" t="str">
        <f>VLOOKUP(B146,'PKII Employee Details'!$A$2:$F$474,5,FALSE)</f>
        <v>Jerry</v>
      </c>
      <c r="F146" s="71" t="str">
        <f>IF(ISNUMBER(MATCH(C146,'July 1'!$D$2:$D$300,0)),"Found",IF(ISNUMBER(MATCH(E146,'July 1'!$E$2:$E$300,0)),"Found",IF(ISNUMBER(MATCH(D146,'July 1'!$F$2:$F$300,0)),"Found","Not Found")))</f>
        <v>Not Found</v>
      </c>
      <c r="G146" s="33" t="str">
        <f>IF(ISNUMBER(MATCH(C146,'July 2'!$D$2:$D$300,0)),"Found",IF(ISNUMBER(MATCH(E146,'July 2'!$E$2:$E$300,0)),"Found",IF(ISNUMBER(MATCH(D146,'July 2'!$F$2:$F$300,0)),"Found","Not Found")))</f>
        <v>Not Found</v>
      </c>
      <c r="H146" s="33" t="str">
        <f>IF(ISNUMBER(MATCH(C146,'July 3'!$D$2:$D$300,0)),"Found",IF(ISNUMBER(MATCH(E146,'July 3'!$E$2:$E$300,0)),"Found",IF(ISNUMBER(MATCH(D146,'July 3'!$F$2:$F$300,0)),"Found","Not Found")))</f>
        <v>Not Found</v>
      </c>
      <c r="I146" s="33" t="str">
        <f>IF(ISNUMBER(MATCH(C146,'July 4'!$D$2:$D$300,0)),"Found",IF(ISNUMBER(MATCH(E146,'July 4'!$E$2:$E$300,0)),"Found",IF(ISNUMBER(MATCH(D146,'July 4'!$F$2:$F$300,0)),"Found","Not Found")))</f>
        <v>Not Found</v>
      </c>
      <c r="J146" s="33" t="str">
        <f>IF(ISNUMBER(MATCH(C146,'July 5'!$D$2:$D$300,0)),"Found",IF(ISNUMBER(MATCH(E146,'July 5'!$E$2:$E$300,0)),"Found",IF(ISNUMBER(MATCH(D146,'July 5'!$F$2:$F$300,0)),"Found","Not Found")))</f>
        <v>Not Found</v>
      </c>
      <c r="K146" s="33" t="str">
        <f>IF(ISNUMBER(MATCH(C146,'July 6'!$D$2:$D$300,0)),"Found",IF(ISNUMBER(MATCH(E146,'July 6'!$E$2:$E$300,0)),"Found",IF(ISNUMBER(MATCH(D146,'July 6'!$F$2:$F$300,0)),"Found","Not Found")))</f>
        <v>Not Found</v>
      </c>
      <c r="L146" s="33" t="str">
        <f>IF(ISNUMBER(MATCH(C146,'July 7'!$D$2:$D$300,0)),"Found",IF(ISNUMBER(MATCH(E146,'July 7'!$E$2:$E$300,0)),"Found",IF(ISNUMBER(MATCH(D146,'July 7'!$F$2:$F$300,0)),"Found","Not Found")))</f>
        <v>Not Found</v>
      </c>
      <c r="M146" s="33" t="str">
        <f>IF(ISNUMBER(MATCH(C146,'July 8'!$D$2:$D$300,0)),"Found",IF(ISNUMBER(MATCH(E146,'July 8'!$E$2:$E$300,0)),"Found",IF(ISNUMBER(MATCH(D146,'July 8'!$F$2:$F$300,0)),"Found","Not Found")))</f>
        <v>Not Found</v>
      </c>
      <c r="N146" s="33" t="str">
        <f>IF(ISNUMBER(MATCH(C146,'July 9'!$D$2:$D$300,0)),"Found",IF(ISNUMBER(MATCH(E146,'July 9'!$E$2:$E$300,0)),"Found",IF(ISNUMBER(MATCH(D146,'July 9'!$F$2:$F$300,0)),"Found","Not Found")))</f>
        <v>Not Found</v>
      </c>
      <c r="O146" s="33" t="str">
        <f>IF(ISNUMBER(MATCH(C146,'July 10'!$D$2:$D$300,0)),"Found",IF(ISNUMBER(MATCH(E146,'July 10'!$E$2:$E$300,0)),"Found",IF(ISNUMBER(MATCH(D146,'July 10'!$F$2:$F$300,0)),"Found","Not Found")))</f>
        <v>Not Found</v>
      </c>
      <c r="P146" s="33" t="str">
        <f>IF(ISNUMBER(MATCH(C146,'July 11'!$D$2:$D$300,0)),"Found",IF(ISNUMBER(MATCH(E146,'July 11'!$E$2:$E$300,0)),"Found",IF(ISNUMBER(MATCH(D146,'July 11'!$F$2:$F$300,0)),"Found","Not Found")))</f>
        <v>Not Found</v>
      </c>
      <c r="Q146" s="33" t="str">
        <f>IF(ISNUMBER(MATCH(C146,'July 12'!$D$2:$D$300,0)),"Found",IF(ISNUMBER(MATCH(E146,'July 12'!$E$2:$E$300,0)),"Found",IF(ISNUMBER(MATCH(D146,'July 12'!$F$2:$F$300,0)),"Found","Not Found")))</f>
        <v>Not Found</v>
      </c>
      <c r="R146" s="33" t="str">
        <f>IF(ISNUMBER(MATCH(C146,'July 13'!$D$2:$D$300,0)),"Found",IF(ISNUMBER(MATCH(E146,'July 13'!$E$2:$E$300,0)),"Found",IF(ISNUMBER(MATCH(D146,'July 13'!$F$2:$F$300,0)),"Found","Not Found")))</f>
        <v>Not Found</v>
      </c>
      <c r="S146" s="33" t="str">
        <f>IF(ISNUMBER(MATCH(C146,'July 14'!$D$2:$D$300,0)),"Found",IF(ISNUMBER(MATCH(E146,'July 14'!$E$2:$E$300,0)),"Found",IF(ISNUMBER(MATCH(D146,'July 14'!$F$2:$F$300,0)),"Found","Not Found")))</f>
        <v>Not Found</v>
      </c>
      <c r="T146" s="33" t="str">
        <f>IF(ISNUMBER(MATCH(C146,'July 15'!$D$2:$D$300,0)),"Found",IF(ISNUMBER(MATCH(E146,'July 15'!$E$2:$E$300,0)),"Found",IF(ISNUMBER(MATCH(D146,'July 15'!$F$2:$F$300,0)),"Found","Not Found")))</f>
        <v>Found</v>
      </c>
      <c r="U146" s="33" t="str">
        <f>IF(ISNUMBER(MATCH(C146,'July 16'!$D$2:$D$300,0)),"Found",IF(ISNUMBER(MATCH(E146,'July 16'!$E$2:$E$300,0)),"Found",IF(ISNUMBER(MATCH(D146,'July 16'!$F$2:$F$300,0)),"Found","Not Found")))</f>
        <v>Found</v>
      </c>
      <c r="V146" s="33" t="str">
        <f>IF(ISNUMBER(MATCH(C146,'July 17'!$D$2:$D$300,0)),"Found",IF(ISNUMBER(MATCH(E146,'July 17'!$E$2:$E$300,0)),"Found",IF(ISNUMBER(MATCH(D146,'July 17'!$F$2:$F$300,0)),"Found","Not Found")))</f>
        <v>Found</v>
      </c>
      <c r="W146" s="33" t="str">
        <f>IF(ISNUMBER(MATCH(C146,'July 18'!$D$2:$D$300,0)),"Found",IF(ISNUMBER(MATCH(E146,'July 18'!$E$2:$E$300,0)),"Found",IF(ISNUMBER(MATCH(D146,'July 18'!$F$2:$F$300,0)),"Found","Not Found")))</f>
        <v>Not Found</v>
      </c>
      <c r="X146" s="33" t="str">
        <f>IF(ISNUMBER(MATCH(C146,'July 19'!$D$2:$D$300,0)),"Found",IF(ISNUMBER(MATCH(E146,'July 19'!$E$2:$E$300,0)),"Found",IF(ISNUMBER(MATCH(D146,'July 19'!$F$2:$F$300,0)),"Found","Not Found")))</f>
        <v>Not Found</v>
      </c>
      <c r="Y146" s="33" t="str">
        <f>IF(ISNUMBER(MATCH(C146,'July 20'!$D$2:$D$300,0)),"Found",IF(ISNUMBER(MATCH(E146,'July 20'!$E$2:$E$300,0)),"Found",IF(ISNUMBER(MATCH(D146,'July 20'!$F$2:$F$300,0)),"Found","Not Found")))</f>
        <v>Not Found</v>
      </c>
      <c r="Z146" s="33" t="str">
        <f>IF(ISNUMBER(MATCH(C146,'July 21'!$D$2:$D$300,0)),"Found",IF(ISNUMBER(MATCH(E146,'July 21'!$E$2:$E$300,0)),"Found",IF(ISNUMBER(MATCH(D146,'July 21'!$F$2:$F$300,0)),"Found","Not Found")))</f>
        <v>Not Found</v>
      </c>
      <c r="AA146" s="33" t="str">
        <f>IF(ISNUMBER(MATCH(C146,'July 22'!$D$2:$D$300,0)),"Found",IF(ISNUMBER(MATCH(E146,'July 22'!$E$2:$E$300,0)),"Found",IF(ISNUMBER(MATCH(D146,'July 22'!$F$2:$F$300,0)),"Found","Not Found")))</f>
        <v>Not Found</v>
      </c>
      <c r="AB146" s="33" t="str">
        <f>IF(ISNUMBER(MATCH(C146,'July 23'!$D$2:$D$300,0)),"Found",IF(ISNUMBER(MATCH(E146,'July 23'!$E$2:$E$300,0)),"Found",IF(ISNUMBER(MATCH(D146,'July 23'!$F$2:$F$300,0)),"Found","Not Found")))</f>
        <v>Not Found</v>
      </c>
      <c r="AC146" s="33" t="str">
        <f>IF(ISNUMBER(MATCH(C146,'July 24'!$D$2:$D$300,0)),"Found",IF(ISNUMBER(MATCH(E146,'July 24'!$E$2:$E$300,0)),"Found",IF(ISNUMBER(MATCH(D146,'July 24'!$F$2:$F$300,0)),"Found","Not Found")))</f>
        <v>Not Found</v>
      </c>
      <c r="AD146" s="33" t="str">
        <f>IF(ISNUMBER(MATCH(C146,'July 25'!$D$2:$D$300,0)),"Found",IF(ISNUMBER(MATCH(E146,'July 25'!$E$2:$E$300,0)),"Found",IF(ISNUMBER(MATCH(D146,'July 25'!$F$2:$F$300,0)),"Found","Not Found")))</f>
        <v>Not Found</v>
      </c>
      <c r="AE146" s="33" t="str">
        <f>IF(ISNUMBER(MATCH(C146,'July 26'!$D$2:$D$300,0)),"Found",IF(ISNUMBER(MATCH(E146,'July 26'!$E$2:$E$300,0)),"Found",IF(ISNUMBER(MATCH(D146,'July 26'!$F$2:$F$300,0)),"Found","Not Found")))</f>
        <v>Not Found</v>
      </c>
      <c r="AF146" s="33" t="str">
        <f>IF(ISNUMBER(MATCH(C146,'July 27'!$D$2:$D$300,0)),"Found",IF(ISNUMBER(MATCH(E146,'July 27'!$E$2:$E$300,0)),"Found",IF(ISNUMBER(MATCH(D146,'July 27'!$F$2:$F$300,0)),"Found","Not Found")))</f>
        <v>Not Found</v>
      </c>
      <c r="AG146" s="33" t="str">
        <f>IF(ISNUMBER(MATCH(C146,'July 28'!$D$2:$D$300,0)),"Found",IF(ISNUMBER(MATCH(E146,'July 28'!$E$2:$E$300,0)),"Found",IF(ISNUMBER(MATCH(D146,'July 28'!$F$2:$F$300,0)),"Found","Not Found")))</f>
        <v>Not Found</v>
      </c>
      <c r="AH146" s="33" t="str">
        <f>IF(ISNUMBER(MATCH(C146,'July 29'!$D$2:$D$300,0)),"Found",IF(ISNUMBER(MATCH(E146,'July 29'!$E$2:$E$300,0)),"Found",IF(ISNUMBER(MATCH(D146,'July 29'!$F$2:$F$300,0)),"Found","Not Found")))</f>
        <v>Not Found</v>
      </c>
      <c r="AI146" s="71" t="str">
        <f>IF(ISNUMBER(MATCH(C146,'July 30'!$D$2:$D$300,0)),"Found",IF(ISNUMBER(MATCH(E146,'July 30'!$E$2:$E$300,0)),"Found",IF(ISNUMBER(MATCH(D146,'July 30'!$F$2:$F$300,0)),"Found","Not Found")))</f>
        <v>Not Found</v>
      </c>
      <c r="AJ146" s="33" t="str">
        <f>IF(ISNUMBER(MATCH(C146,'July 31'!$D$2:$D$300,0)),"Found",IF(ISNUMBER(MATCH(E146,'July 31'!$E$2:$E$300,0)),"Found",IF(ISNUMBER(MATCH(D146,'July 31'!$F$2:$F$300,0)),"Found","Not Found")))</f>
        <v>Not Found</v>
      </c>
      <c r="AK146" s="23">
        <f t="shared" si="2"/>
        <v>3</v>
      </c>
    </row>
    <row r="147" spans="1:37" x14ac:dyDescent="0.25">
      <c r="A147" s="33" t="s">
        <v>1076</v>
      </c>
      <c r="B147" s="34" t="s">
        <v>1077</v>
      </c>
      <c r="C147" s="29" t="str">
        <f>VLOOKUP(B147,'PKII Employee Details'!$A$2:$F$474,3,FALSE)</f>
        <v>C687</v>
      </c>
      <c r="D147" s="35" t="str">
        <f>VLOOKUP(B147,'PKII Employee Details'!$A$2:$F$474,4,FALSE)</f>
        <v>Borja</v>
      </c>
      <c r="E147" s="35" t="str">
        <f>VLOOKUP(B147,'PKII Employee Details'!$A$2:$F$474,5,FALSE)</f>
        <v>Ian</v>
      </c>
      <c r="F147" s="71" t="str">
        <f>IF(ISNUMBER(MATCH(C147,'July 1'!$D$2:$D$300,0)),"Found",IF(ISNUMBER(MATCH(E147,'July 1'!$E$2:$E$300,0)),"Found",IF(ISNUMBER(MATCH(D147,'July 1'!$F$2:$F$300,0)),"Found","Not Found")))</f>
        <v>Not Found</v>
      </c>
      <c r="G147" s="33" t="str">
        <f>IF(ISNUMBER(MATCH(C147,'July 2'!$D$2:$D$300,0)),"Found",IF(ISNUMBER(MATCH(E147,'July 2'!$E$2:$E$300,0)),"Found",IF(ISNUMBER(MATCH(D147,'July 2'!$F$2:$F$300,0)),"Found","Not Found")))</f>
        <v>Not Found</v>
      </c>
      <c r="H147" s="33" t="str">
        <f>IF(ISNUMBER(MATCH(C147,'July 3'!$D$2:$D$300,0)),"Found",IF(ISNUMBER(MATCH(E147,'July 3'!$E$2:$E$300,0)),"Found",IF(ISNUMBER(MATCH(D147,'July 3'!$F$2:$F$300,0)),"Found","Not Found")))</f>
        <v>Not Found</v>
      </c>
      <c r="I147" s="33" t="str">
        <f>IF(ISNUMBER(MATCH(C147,'July 4'!$D$2:$D$300,0)),"Found",IF(ISNUMBER(MATCH(E147,'July 4'!$E$2:$E$300,0)),"Found",IF(ISNUMBER(MATCH(D147,'July 4'!$F$2:$F$300,0)),"Found","Not Found")))</f>
        <v>Not Found</v>
      </c>
      <c r="J147" s="33" t="str">
        <f>IF(ISNUMBER(MATCH(C147,'July 5'!$D$2:$D$300,0)),"Found",IF(ISNUMBER(MATCH(E147,'July 5'!$E$2:$E$300,0)),"Found",IF(ISNUMBER(MATCH(D147,'July 5'!$F$2:$F$300,0)),"Found","Not Found")))</f>
        <v>Not Found</v>
      </c>
      <c r="K147" s="33" t="str">
        <f>IF(ISNUMBER(MATCH(C147,'July 6'!$D$2:$D$300,0)),"Found",IF(ISNUMBER(MATCH(E147,'July 6'!$E$2:$E$300,0)),"Found",IF(ISNUMBER(MATCH(D147,'July 6'!$F$2:$F$300,0)),"Found","Not Found")))</f>
        <v>Not Found</v>
      </c>
      <c r="L147" s="33" t="str">
        <f>IF(ISNUMBER(MATCH(C147,'July 7'!$D$2:$D$300,0)),"Found",IF(ISNUMBER(MATCH(E147,'July 7'!$E$2:$E$300,0)),"Found",IF(ISNUMBER(MATCH(D147,'July 7'!$F$2:$F$300,0)),"Found","Not Found")))</f>
        <v>Not Found</v>
      </c>
      <c r="M147" s="33" t="str">
        <f>IF(ISNUMBER(MATCH(C147,'July 8'!$D$2:$D$300,0)),"Found",IF(ISNUMBER(MATCH(E147,'July 8'!$E$2:$E$300,0)),"Found",IF(ISNUMBER(MATCH(D147,'July 8'!$F$2:$F$300,0)),"Found","Not Found")))</f>
        <v>Not Found</v>
      </c>
      <c r="N147" s="33" t="str">
        <f>IF(ISNUMBER(MATCH(C147,'July 9'!$D$2:$D$300,0)),"Found",IF(ISNUMBER(MATCH(E147,'July 9'!$E$2:$E$300,0)),"Found",IF(ISNUMBER(MATCH(D147,'July 9'!$F$2:$F$300,0)),"Found","Not Found")))</f>
        <v>Not Found</v>
      </c>
      <c r="O147" s="33" t="str">
        <f>IF(ISNUMBER(MATCH(C147,'July 10'!$D$2:$D$300,0)),"Found",IF(ISNUMBER(MATCH(E147,'July 10'!$E$2:$E$300,0)),"Found",IF(ISNUMBER(MATCH(D147,'July 10'!$F$2:$F$300,0)),"Found","Not Found")))</f>
        <v>Not Found</v>
      </c>
      <c r="P147" s="33" t="str">
        <f>IF(ISNUMBER(MATCH(C147,'July 11'!$D$2:$D$300,0)),"Found",IF(ISNUMBER(MATCH(E147,'July 11'!$E$2:$E$300,0)),"Found",IF(ISNUMBER(MATCH(D147,'July 11'!$F$2:$F$300,0)),"Found","Not Found")))</f>
        <v>Not Found</v>
      </c>
      <c r="Q147" s="33" t="str">
        <f>IF(ISNUMBER(MATCH(C147,'July 12'!$D$2:$D$300,0)),"Found",IF(ISNUMBER(MATCH(E147,'July 12'!$E$2:$E$300,0)),"Found",IF(ISNUMBER(MATCH(D147,'July 12'!$F$2:$F$300,0)),"Found","Not Found")))</f>
        <v>Not Found</v>
      </c>
      <c r="R147" s="33" t="str">
        <f>IF(ISNUMBER(MATCH(C147,'July 13'!$D$2:$D$300,0)),"Found",IF(ISNUMBER(MATCH(E147,'July 13'!$E$2:$E$300,0)),"Found",IF(ISNUMBER(MATCH(D147,'July 13'!$F$2:$F$300,0)),"Found","Not Found")))</f>
        <v>Not Found</v>
      </c>
      <c r="S147" s="33" t="str">
        <f>IF(ISNUMBER(MATCH(C147,'July 14'!$D$2:$D$300,0)),"Found",IF(ISNUMBER(MATCH(E147,'July 14'!$E$2:$E$300,0)),"Found",IF(ISNUMBER(MATCH(D147,'July 14'!$F$2:$F$300,0)),"Found","Not Found")))</f>
        <v>Not Found</v>
      </c>
      <c r="T147" s="33" t="str">
        <f>IF(ISNUMBER(MATCH(C147,'July 15'!$D$2:$D$300,0)),"Found",IF(ISNUMBER(MATCH(E147,'July 15'!$E$2:$E$300,0)),"Found",IF(ISNUMBER(MATCH(D147,'July 15'!$F$2:$F$300,0)),"Found","Not Found")))</f>
        <v>Not Found</v>
      </c>
      <c r="U147" s="33" t="str">
        <f>IF(ISNUMBER(MATCH(C147,'July 16'!$D$2:$D$300,0)),"Found",IF(ISNUMBER(MATCH(E147,'July 16'!$E$2:$E$300,0)),"Found",IF(ISNUMBER(MATCH(D147,'July 16'!$F$2:$F$300,0)),"Found","Not Found")))</f>
        <v>Not Found</v>
      </c>
      <c r="V147" s="33" t="str">
        <f>IF(ISNUMBER(MATCH(C147,'July 17'!$D$2:$D$300,0)),"Found",IF(ISNUMBER(MATCH(E147,'July 17'!$E$2:$E$300,0)),"Found",IF(ISNUMBER(MATCH(D147,'July 17'!$F$2:$F$300,0)),"Found","Not Found")))</f>
        <v>Not Found</v>
      </c>
      <c r="W147" s="33" t="str">
        <f>IF(ISNUMBER(MATCH(C147,'July 18'!$D$2:$D$300,0)),"Found",IF(ISNUMBER(MATCH(E147,'July 18'!$E$2:$E$300,0)),"Found",IF(ISNUMBER(MATCH(D147,'July 18'!$F$2:$F$300,0)),"Found","Not Found")))</f>
        <v>Not Found</v>
      </c>
      <c r="X147" s="33" t="str">
        <f>IF(ISNUMBER(MATCH(C147,'July 19'!$D$2:$D$300,0)),"Found",IF(ISNUMBER(MATCH(E147,'July 19'!$E$2:$E$300,0)),"Found",IF(ISNUMBER(MATCH(D147,'July 19'!$F$2:$F$300,0)),"Found","Not Found")))</f>
        <v>Not Found</v>
      </c>
      <c r="Y147" s="33" t="str">
        <f>IF(ISNUMBER(MATCH(C147,'July 20'!$D$2:$D$300,0)),"Found",IF(ISNUMBER(MATCH(E147,'July 20'!$E$2:$E$300,0)),"Found",IF(ISNUMBER(MATCH(D147,'July 20'!$F$2:$F$300,0)),"Found","Not Found")))</f>
        <v>Not Found</v>
      </c>
      <c r="Z147" s="33" t="str">
        <f>IF(ISNUMBER(MATCH(C147,'July 21'!$D$2:$D$300,0)),"Found",IF(ISNUMBER(MATCH(E147,'July 21'!$E$2:$E$300,0)),"Found",IF(ISNUMBER(MATCH(D147,'July 21'!$F$2:$F$300,0)),"Found","Not Found")))</f>
        <v>Not Found</v>
      </c>
      <c r="AA147" s="33" t="str">
        <f>IF(ISNUMBER(MATCH(C147,'July 22'!$D$2:$D$300,0)),"Found",IF(ISNUMBER(MATCH(E147,'July 22'!$E$2:$E$300,0)),"Found",IF(ISNUMBER(MATCH(D147,'July 22'!$F$2:$F$300,0)),"Found","Not Found")))</f>
        <v>Not Found</v>
      </c>
      <c r="AB147" s="33" t="str">
        <f>IF(ISNUMBER(MATCH(C147,'July 23'!$D$2:$D$300,0)),"Found",IF(ISNUMBER(MATCH(E147,'July 23'!$E$2:$E$300,0)),"Found",IF(ISNUMBER(MATCH(D147,'July 23'!$F$2:$F$300,0)),"Found","Not Found")))</f>
        <v>Not Found</v>
      </c>
      <c r="AC147" s="33" t="str">
        <f>IF(ISNUMBER(MATCH(C147,'July 24'!$D$2:$D$300,0)),"Found",IF(ISNUMBER(MATCH(E147,'July 24'!$E$2:$E$300,0)),"Found",IF(ISNUMBER(MATCH(D147,'July 24'!$F$2:$F$300,0)),"Found","Not Found")))</f>
        <v>Not Found</v>
      </c>
      <c r="AD147" s="33" t="str">
        <f>IF(ISNUMBER(MATCH(C147,'July 25'!$D$2:$D$300,0)),"Found",IF(ISNUMBER(MATCH(E147,'July 25'!$E$2:$E$300,0)),"Found",IF(ISNUMBER(MATCH(D147,'July 25'!$F$2:$F$300,0)),"Found","Not Found")))</f>
        <v>Not Found</v>
      </c>
      <c r="AE147" s="33" t="str">
        <f>IF(ISNUMBER(MATCH(C147,'July 26'!$D$2:$D$300,0)),"Found",IF(ISNUMBER(MATCH(E147,'July 26'!$E$2:$E$300,0)),"Found",IF(ISNUMBER(MATCH(D147,'July 26'!$F$2:$F$300,0)),"Found","Not Found")))</f>
        <v>Not Found</v>
      </c>
      <c r="AF147" s="33" t="str">
        <f>IF(ISNUMBER(MATCH(C147,'July 27'!$D$2:$D$300,0)),"Found",IF(ISNUMBER(MATCH(E147,'July 27'!$E$2:$E$300,0)),"Found",IF(ISNUMBER(MATCH(D147,'July 27'!$F$2:$F$300,0)),"Found","Not Found")))</f>
        <v>Not Found</v>
      </c>
      <c r="AG147" s="33" t="str">
        <f>IF(ISNUMBER(MATCH(C147,'July 28'!$D$2:$D$300,0)),"Found",IF(ISNUMBER(MATCH(E147,'July 28'!$E$2:$E$300,0)),"Found",IF(ISNUMBER(MATCH(D147,'July 28'!$F$2:$F$300,0)),"Found","Not Found")))</f>
        <v>Not Found</v>
      </c>
      <c r="AH147" s="33" t="str">
        <f>IF(ISNUMBER(MATCH(C147,'July 29'!$D$2:$D$300,0)),"Found",IF(ISNUMBER(MATCH(E147,'July 29'!$E$2:$E$300,0)),"Found",IF(ISNUMBER(MATCH(D147,'July 29'!$F$2:$F$300,0)),"Found","Not Found")))</f>
        <v>Not Found</v>
      </c>
      <c r="AI147" s="71" t="str">
        <f>IF(ISNUMBER(MATCH(C147,'July 30'!$D$2:$D$300,0)),"Found",IF(ISNUMBER(MATCH(E147,'July 30'!$E$2:$E$300,0)),"Found",IF(ISNUMBER(MATCH(D147,'July 30'!$F$2:$F$300,0)),"Found","Not Found")))</f>
        <v>Not Found</v>
      </c>
      <c r="AJ147" s="33" t="str">
        <f>IF(ISNUMBER(MATCH(C147,'July 31'!$D$2:$D$300,0)),"Found",IF(ISNUMBER(MATCH(E147,'July 31'!$E$2:$E$300,0)),"Found",IF(ISNUMBER(MATCH(D147,'July 31'!$F$2:$F$300,0)),"Found","Not Found")))</f>
        <v>Not Found</v>
      </c>
      <c r="AK147" s="23">
        <f t="shared" si="2"/>
        <v>0</v>
      </c>
    </row>
    <row r="148" spans="1:37" x14ac:dyDescent="0.25">
      <c r="A148" s="33" t="s">
        <v>1078</v>
      </c>
      <c r="B148" s="34" t="s">
        <v>1079</v>
      </c>
      <c r="C148" s="29" t="s">
        <v>201</v>
      </c>
      <c r="D148" s="35" t="s">
        <v>1080</v>
      </c>
      <c r="E148" s="35" t="s">
        <v>1081</v>
      </c>
      <c r="F148" s="71" t="str">
        <f>IF(ISNUMBER(MATCH(C148,'July 1'!$D$2:$D$300,0)),"Found",IF(ISNUMBER(MATCH(E148,'July 1'!$E$2:$E$300,0)),"Found",IF(ISNUMBER(MATCH(D148,'July 1'!$F$2:$F$300,0)),"Found","Not Found")))</f>
        <v>Found</v>
      </c>
      <c r="G148" s="33" t="str">
        <f>IF(ISNUMBER(MATCH(C148,'July 2'!$D$2:$D$300,0)),"Found",IF(ISNUMBER(MATCH(E148,'July 2'!$E$2:$E$300,0)),"Found",IF(ISNUMBER(MATCH(D148,'July 2'!$F$2:$F$300,0)),"Found","Not Found")))</f>
        <v>Found</v>
      </c>
      <c r="H148" s="33" t="str">
        <f>IF(ISNUMBER(MATCH(C148,'July 3'!$D$2:$D$300,0)),"Found",IF(ISNUMBER(MATCH(E148,'July 3'!$E$2:$E$300,0)),"Found",IF(ISNUMBER(MATCH(D148,'July 3'!$F$2:$F$300,0)),"Found","Not Found")))</f>
        <v>Found</v>
      </c>
      <c r="I148" s="33" t="str">
        <f>IF(ISNUMBER(MATCH(C148,'July 4'!$D$2:$D$300,0)),"Found",IF(ISNUMBER(MATCH(E148,'July 4'!$E$2:$E$300,0)),"Found",IF(ISNUMBER(MATCH(D148,'July 4'!$F$2:$F$300,0)),"Found","Not Found")))</f>
        <v>Found</v>
      </c>
      <c r="J148" s="33" t="str">
        <f>IF(ISNUMBER(MATCH(C148,'July 5'!$D$2:$D$300,0)),"Found",IF(ISNUMBER(MATCH(E148,'July 5'!$E$2:$E$300,0)),"Found",IF(ISNUMBER(MATCH(D148,'July 5'!$F$2:$F$300,0)),"Found","Not Found")))</f>
        <v>Found</v>
      </c>
      <c r="K148" s="33" t="str">
        <f>IF(ISNUMBER(MATCH(C148,'July 6'!$D$2:$D$300,0)),"Found",IF(ISNUMBER(MATCH(E148,'July 6'!$E$2:$E$300,0)),"Found",IF(ISNUMBER(MATCH(D148,'July 6'!$F$2:$F$300,0)),"Found","Not Found")))</f>
        <v>Found</v>
      </c>
      <c r="L148" s="33" t="str">
        <f>IF(ISNUMBER(MATCH(C148,'July 7'!$D$2:$D$300,0)),"Found",IF(ISNUMBER(MATCH(E148,'July 7'!$E$2:$E$300,0)),"Found",IF(ISNUMBER(MATCH(D148,'July 7'!$F$2:$F$300,0)),"Found","Not Found")))</f>
        <v>Found</v>
      </c>
      <c r="M148" s="33" t="str">
        <f>IF(ISNUMBER(MATCH(C148,'July 8'!$D$2:$D$300,0)),"Found",IF(ISNUMBER(MATCH(E148,'July 8'!$E$2:$E$300,0)),"Found",IF(ISNUMBER(MATCH(D148,'July 8'!$F$2:$F$300,0)),"Found","Not Found")))</f>
        <v>Found</v>
      </c>
      <c r="N148" s="33" t="str">
        <f>IF(ISNUMBER(MATCH(C148,'July 9'!$D$2:$D$300,0)),"Found",IF(ISNUMBER(MATCH(E148,'July 9'!$E$2:$E$300,0)),"Found",IF(ISNUMBER(MATCH(D148,'July 9'!$F$2:$F$300,0)),"Found","Not Found")))</f>
        <v>Found</v>
      </c>
      <c r="O148" s="33" t="str">
        <f>IF(ISNUMBER(MATCH(C148,'July 10'!$D$2:$D$300,0)),"Found",IF(ISNUMBER(MATCH(E148,'July 10'!$E$2:$E$300,0)),"Found",IF(ISNUMBER(MATCH(D148,'July 10'!$F$2:$F$300,0)),"Found","Not Found")))</f>
        <v>Found</v>
      </c>
      <c r="P148" s="33" t="str">
        <f>IF(ISNUMBER(MATCH(C148,'July 11'!$D$2:$D$300,0)),"Found",IF(ISNUMBER(MATCH(E148,'July 11'!$E$2:$E$300,0)),"Found",IF(ISNUMBER(MATCH(D148,'July 11'!$F$2:$F$300,0)),"Found","Not Found")))</f>
        <v>Found</v>
      </c>
      <c r="Q148" s="33" t="str">
        <f>IF(ISNUMBER(MATCH(C148,'July 12'!$D$2:$D$300,0)),"Found",IF(ISNUMBER(MATCH(E148,'July 12'!$E$2:$E$300,0)),"Found",IF(ISNUMBER(MATCH(D148,'July 12'!$F$2:$F$300,0)),"Found","Not Found")))</f>
        <v>Found</v>
      </c>
      <c r="R148" s="33" t="str">
        <f>IF(ISNUMBER(MATCH(C148,'July 13'!$D$2:$D$300,0)),"Found",IF(ISNUMBER(MATCH(E148,'July 13'!$E$2:$E$300,0)),"Found",IF(ISNUMBER(MATCH(D148,'July 13'!$F$2:$F$300,0)),"Found","Not Found")))</f>
        <v>Found</v>
      </c>
      <c r="S148" s="33" t="str">
        <f>IF(ISNUMBER(MATCH(C148,'July 14'!$D$2:$D$300,0)),"Found",IF(ISNUMBER(MATCH(E148,'July 14'!$E$2:$E$300,0)),"Found",IF(ISNUMBER(MATCH(D148,'July 14'!$F$2:$F$300,0)),"Found","Not Found")))</f>
        <v>Found</v>
      </c>
      <c r="T148" s="33" t="str">
        <f>IF(ISNUMBER(MATCH(C148,'July 15'!$D$2:$D$300,0)),"Found",IF(ISNUMBER(MATCH(E148,'July 15'!$E$2:$E$300,0)),"Found",IF(ISNUMBER(MATCH(D148,'July 15'!$F$2:$F$300,0)),"Found","Not Found")))</f>
        <v>Found</v>
      </c>
      <c r="U148" s="33" t="str">
        <f>IF(ISNUMBER(MATCH(C148,'July 16'!$D$2:$D$300,0)),"Found",IF(ISNUMBER(MATCH(E148,'July 16'!$E$2:$E$300,0)),"Found",IF(ISNUMBER(MATCH(D148,'July 16'!$F$2:$F$300,0)),"Found","Not Found")))</f>
        <v>Found</v>
      </c>
      <c r="V148" s="33" t="str">
        <f>IF(ISNUMBER(MATCH(C148,'July 17'!$D$2:$D$300,0)),"Found",IF(ISNUMBER(MATCH(E148,'July 17'!$E$2:$E$300,0)),"Found",IF(ISNUMBER(MATCH(D148,'July 17'!$F$2:$F$300,0)),"Found","Not Found")))</f>
        <v>Found</v>
      </c>
      <c r="W148" s="33" t="str">
        <f>IF(ISNUMBER(MATCH(C148,'July 18'!$D$2:$D$300,0)),"Found",IF(ISNUMBER(MATCH(E148,'July 18'!$E$2:$E$300,0)),"Found",IF(ISNUMBER(MATCH(D148,'July 18'!$F$2:$F$300,0)),"Found","Not Found")))</f>
        <v>Not Found</v>
      </c>
      <c r="X148" s="33" t="str">
        <f>IF(ISNUMBER(MATCH(C148,'July 19'!$D$2:$D$300,0)),"Found",IF(ISNUMBER(MATCH(E148,'July 19'!$E$2:$E$300,0)),"Found",IF(ISNUMBER(MATCH(D148,'July 19'!$F$2:$F$300,0)),"Found","Not Found")))</f>
        <v>Found</v>
      </c>
      <c r="Y148" s="33" t="str">
        <f>IF(ISNUMBER(MATCH(C148,'July 20'!$D$2:$D$300,0)),"Found",IF(ISNUMBER(MATCH(E148,'July 20'!$E$2:$E$300,0)),"Found",IF(ISNUMBER(MATCH(D148,'July 20'!$F$2:$F$300,0)),"Found","Not Found")))</f>
        <v>Found</v>
      </c>
      <c r="Z148" s="33" t="str">
        <f>IF(ISNUMBER(MATCH(C148,'July 21'!$D$2:$D$300,0)),"Found",IF(ISNUMBER(MATCH(E148,'July 21'!$E$2:$E$300,0)),"Found",IF(ISNUMBER(MATCH(D148,'July 21'!$F$2:$F$300,0)),"Found","Not Found")))</f>
        <v>Not Found</v>
      </c>
      <c r="AA148" s="33" t="str">
        <f>IF(ISNUMBER(MATCH(C148,'July 22'!$D$2:$D$300,0)),"Found",IF(ISNUMBER(MATCH(E148,'July 22'!$E$2:$E$300,0)),"Found",IF(ISNUMBER(MATCH(D148,'July 22'!$F$2:$F$300,0)),"Found","Not Found")))</f>
        <v>Not Found</v>
      </c>
      <c r="AB148" s="33" t="str">
        <f>IF(ISNUMBER(MATCH(C148,'July 23'!$D$2:$D$300,0)),"Found",IF(ISNUMBER(MATCH(E148,'July 23'!$E$2:$E$300,0)),"Found",IF(ISNUMBER(MATCH(D148,'July 23'!$F$2:$F$300,0)),"Found","Not Found")))</f>
        <v>Found</v>
      </c>
      <c r="AC148" s="33" t="str">
        <f>IF(ISNUMBER(MATCH(C148,'July 24'!$D$2:$D$300,0)),"Found",IF(ISNUMBER(MATCH(E148,'July 24'!$E$2:$E$300,0)),"Found",IF(ISNUMBER(MATCH(D148,'July 24'!$F$2:$F$300,0)),"Found","Not Found")))</f>
        <v>Found</v>
      </c>
      <c r="AD148" s="33" t="str">
        <f>IF(ISNUMBER(MATCH(C148,'July 25'!$D$2:$D$300,0)),"Found",IF(ISNUMBER(MATCH(E148,'July 25'!$E$2:$E$300,0)),"Found",IF(ISNUMBER(MATCH(D148,'July 25'!$F$2:$F$300,0)),"Found","Not Found")))</f>
        <v>Found</v>
      </c>
      <c r="AE148" s="33" t="str">
        <f>IF(ISNUMBER(MATCH(C148,'July 26'!$D$2:$D$300,0)),"Found",IF(ISNUMBER(MATCH(E148,'July 26'!$E$2:$E$300,0)),"Found",IF(ISNUMBER(MATCH(D148,'July 26'!$F$2:$F$300,0)),"Found","Not Found")))</f>
        <v>Not Found</v>
      </c>
      <c r="AF148" s="33" t="str">
        <f>IF(ISNUMBER(MATCH(C148,'July 27'!$D$2:$D$300,0)),"Found",IF(ISNUMBER(MATCH(E148,'July 27'!$E$2:$E$300,0)),"Found",IF(ISNUMBER(MATCH(D148,'July 27'!$F$2:$F$300,0)),"Found","Not Found")))</f>
        <v>Found</v>
      </c>
      <c r="AG148" s="33" t="str">
        <f>IF(ISNUMBER(MATCH(C148,'July 28'!$D$2:$D$300,0)),"Found",IF(ISNUMBER(MATCH(E148,'July 28'!$E$2:$E$300,0)),"Found",IF(ISNUMBER(MATCH(D148,'July 28'!$F$2:$F$300,0)),"Found","Not Found")))</f>
        <v>Not Found</v>
      </c>
      <c r="AH148" s="33" t="str">
        <f>IF(ISNUMBER(MATCH(C148,'July 29'!$D$2:$D$300,0)),"Found",IF(ISNUMBER(MATCH(E148,'July 29'!$E$2:$E$300,0)),"Found",IF(ISNUMBER(MATCH(D148,'July 29'!$F$2:$F$300,0)),"Found","Not Found")))</f>
        <v>Not Found</v>
      </c>
      <c r="AI148" s="71" t="str">
        <f>IF(ISNUMBER(MATCH(C148,'July 30'!$D$2:$D$300,0)),"Found",IF(ISNUMBER(MATCH(E148,'July 30'!$E$2:$E$300,0)),"Found",IF(ISNUMBER(MATCH(D148,'July 30'!$F$2:$F$300,0)),"Found","Not Found")))</f>
        <v>Found</v>
      </c>
      <c r="AJ148" s="33" t="str">
        <f>IF(ISNUMBER(MATCH(C148,'July 31'!$D$2:$D$300,0)),"Found",IF(ISNUMBER(MATCH(E148,'July 31'!$E$2:$E$300,0)),"Found",IF(ISNUMBER(MATCH(D148,'July 31'!$F$2:$F$300,0)),"Found","Not Found")))</f>
        <v>Found</v>
      </c>
      <c r="AK148" s="23">
        <f t="shared" si="2"/>
        <v>25</v>
      </c>
    </row>
    <row r="149" spans="1:37" x14ac:dyDescent="0.25">
      <c r="A149" s="33" t="s">
        <v>1082</v>
      </c>
      <c r="B149" s="34" t="s">
        <v>1083</v>
      </c>
      <c r="C149" s="29" t="str">
        <f>VLOOKUP(B149,'PKII Employee Details'!$A$2:$F$474,3,FALSE)</f>
        <v>C707</v>
      </c>
      <c r="D149" s="35" t="str">
        <f>VLOOKUP(B149,'PKII Employee Details'!$A$2:$F$474,4,FALSE)</f>
        <v>Cajita</v>
      </c>
      <c r="E149" s="35" t="str">
        <f>VLOOKUP(B149,'PKII Employee Details'!$A$2:$F$474,5,FALSE)</f>
        <v>Annabelle</v>
      </c>
      <c r="F149" s="71" t="str">
        <f>IF(ISNUMBER(MATCH(C149,'July 1'!$D$2:$D$300,0)),"Found",IF(ISNUMBER(MATCH(E149,'July 1'!$E$2:$E$300,0)),"Found",IF(ISNUMBER(MATCH(D149,'July 1'!$F$2:$F$300,0)),"Found","Not Found")))</f>
        <v>Not Found</v>
      </c>
      <c r="G149" s="33" t="str">
        <f>IF(ISNUMBER(MATCH(C149,'July 2'!$D$2:$D$300,0)),"Found",IF(ISNUMBER(MATCH(E149,'July 2'!$E$2:$E$300,0)),"Found",IF(ISNUMBER(MATCH(D149,'July 2'!$F$2:$F$300,0)),"Found","Not Found")))</f>
        <v>Not Found</v>
      </c>
      <c r="H149" s="33" t="str">
        <f>IF(ISNUMBER(MATCH(C149,'July 3'!$D$2:$D$300,0)),"Found",IF(ISNUMBER(MATCH(E149,'July 3'!$E$2:$E$300,0)),"Found",IF(ISNUMBER(MATCH(D149,'July 3'!$F$2:$F$300,0)),"Found","Not Found")))</f>
        <v>Not Found</v>
      </c>
      <c r="I149" s="33" t="str">
        <f>IF(ISNUMBER(MATCH(C149,'July 4'!$D$2:$D$300,0)),"Found",IF(ISNUMBER(MATCH(E149,'July 4'!$E$2:$E$300,0)),"Found",IF(ISNUMBER(MATCH(D149,'July 4'!$F$2:$F$300,0)),"Found","Not Found")))</f>
        <v>Not Found</v>
      </c>
      <c r="J149" s="33" t="str">
        <f>IF(ISNUMBER(MATCH(C149,'July 5'!$D$2:$D$300,0)),"Found",IF(ISNUMBER(MATCH(E149,'July 5'!$E$2:$E$300,0)),"Found",IF(ISNUMBER(MATCH(D149,'July 5'!$F$2:$F$300,0)),"Found","Not Found")))</f>
        <v>Not Found</v>
      </c>
      <c r="K149" s="33" t="str">
        <f>IF(ISNUMBER(MATCH(C149,'July 6'!$D$2:$D$300,0)),"Found",IF(ISNUMBER(MATCH(E149,'July 6'!$E$2:$E$300,0)),"Found",IF(ISNUMBER(MATCH(D149,'July 6'!$F$2:$F$300,0)),"Found","Not Found")))</f>
        <v>Not Found</v>
      </c>
      <c r="L149" s="33" t="str">
        <f>IF(ISNUMBER(MATCH(C149,'July 7'!$D$2:$D$300,0)),"Found",IF(ISNUMBER(MATCH(E149,'July 7'!$E$2:$E$300,0)),"Found",IF(ISNUMBER(MATCH(D149,'July 7'!$F$2:$F$300,0)),"Found","Not Found")))</f>
        <v>Not Found</v>
      </c>
      <c r="M149" s="33" t="str">
        <f>IF(ISNUMBER(MATCH(C149,'July 8'!$D$2:$D$300,0)),"Found",IF(ISNUMBER(MATCH(E149,'July 8'!$E$2:$E$300,0)),"Found",IF(ISNUMBER(MATCH(D149,'July 8'!$F$2:$F$300,0)),"Found","Not Found")))</f>
        <v>Not Found</v>
      </c>
      <c r="N149" s="33" t="str">
        <f>IF(ISNUMBER(MATCH(C149,'July 9'!$D$2:$D$300,0)),"Found",IF(ISNUMBER(MATCH(E149,'July 9'!$E$2:$E$300,0)),"Found",IF(ISNUMBER(MATCH(D149,'July 9'!$F$2:$F$300,0)),"Found","Not Found")))</f>
        <v>Not Found</v>
      </c>
      <c r="O149" s="33" t="str">
        <f>IF(ISNUMBER(MATCH(C149,'July 10'!$D$2:$D$300,0)),"Found",IF(ISNUMBER(MATCH(E149,'July 10'!$E$2:$E$300,0)),"Found",IF(ISNUMBER(MATCH(D149,'July 10'!$F$2:$F$300,0)),"Found","Not Found")))</f>
        <v>Not Found</v>
      </c>
      <c r="P149" s="33" t="str">
        <f>IF(ISNUMBER(MATCH(C149,'July 11'!$D$2:$D$300,0)),"Found",IF(ISNUMBER(MATCH(E149,'July 11'!$E$2:$E$300,0)),"Found",IF(ISNUMBER(MATCH(D149,'July 11'!$F$2:$F$300,0)),"Found","Not Found")))</f>
        <v>Not Found</v>
      </c>
      <c r="Q149" s="33" t="str">
        <f>IF(ISNUMBER(MATCH(C149,'July 12'!$D$2:$D$300,0)),"Found",IF(ISNUMBER(MATCH(E149,'July 12'!$E$2:$E$300,0)),"Found",IF(ISNUMBER(MATCH(D149,'July 12'!$F$2:$F$300,0)),"Found","Not Found")))</f>
        <v>Not Found</v>
      </c>
      <c r="R149" s="33" t="str">
        <f>IF(ISNUMBER(MATCH(C149,'July 13'!$D$2:$D$300,0)),"Found",IF(ISNUMBER(MATCH(E149,'July 13'!$E$2:$E$300,0)),"Found",IF(ISNUMBER(MATCH(D149,'July 13'!$F$2:$F$300,0)),"Found","Not Found")))</f>
        <v>Not Found</v>
      </c>
      <c r="S149" s="33" t="str">
        <f>IF(ISNUMBER(MATCH(C149,'July 14'!$D$2:$D$300,0)),"Found",IF(ISNUMBER(MATCH(E149,'July 14'!$E$2:$E$300,0)),"Found",IF(ISNUMBER(MATCH(D149,'July 14'!$F$2:$F$300,0)),"Found","Not Found")))</f>
        <v>Not Found</v>
      </c>
      <c r="T149" s="33" t="str">
        <f>IF(ISNUMBER(MATCH(C149,'July 15'!$D$2:$D$300,0)),"Found",IF(ISNUMBER(MATCH(E149,'July 15'!$E$2:$E$300,0)),"Found",IF(ISNUMBER(MATCH(D149,'July 15'!$F$2:$F$300,0)),"Found","Not Found")))</f>
        <v>Not Found</v>
      </c>
      <c r="U149" s="33" t="str">
        <f>IF(ISNUMBER(MATCH(C149,'July 16'!$D$2:$D$300,0)),"Found",IF(ISNUMBER(MATCH(E149,'July 16'!$E$2:$E$300,0)),"Found",IF(ISNUMBER(MATCH(D149,'July 16'!$F$2:$F$300,0)),"Found","Not Found")))</f>
        <v>Not Found</v>
      </c>
      <c r="V149" s="33" t="str">
        <f>IF(ISNUMBER(MATCH(C149,'July 17'!$D$2:$D$300,0)),"Found",IF(ISNUMBER(MATCH(E149,'July 17'!$E$2:$E$300,0)),"Found",IF(ISNUMBER(MATCH(D149,'July 17'!$F$2:$F$300,0)),"Found","Not Found")))</f>
        <v>Not Found</v>
      </c>
      <c r="W149" s="33" t="str">
        <f>IF(ISNUMBER(MATCH(C149,'July 18'!$D$2:$D$300,0)),"Found",IF(ISNUMBER(MATCH(E149,'July 18'!$E$2:$E$300,0)),"Found",IF(ISNUMBER(MATCH(D149,'July 18'!$F$2:$F$300,0)),"Found","Not Found")))</f>
        <v>Not Found</v>
      </c>
      <c r="X149" s="33" t="str">
        <f>IF(ISNUMBER(MATCH(C149,'July 19'!$D$2:$D$300,0)),"Found",IF(ISNUMBER(MATCH(E149,'July 19'!$E$2:$E$300,0)),"Found",IF(ISNUMBER(MATCH(D149,'July 19'!$F$2:$F$300,0)),"Found","Not Found")))</f>
        <v>Not Found</v>
      </c>
      <c r="Y149" s="33" t="str">
        <f>IF(ISNUMBER(MATCH(C149,'July 20'!$D$2:$D$300,0)),"Found",IF(ISNUMBER(MATCH(E149,'July 20'!$E$2:$E$300,0)),"Found",IF(ISNUMBER(MATCH(D149,'July 20'!$F$2:$F$300,0)),"Found","Not Found")))</f>
        <v>Not Found</v>
      </c>
      <c r="Z149" s="33" t="str">
        <f>IF(ISNUMBER(MATCH(C149,'July 21'!$D$2:$D$300,0)),"Found",IF(ISNUMBER(MATCH(E149,'July 21'!$E$2:$E$300,0)),"Found",IF(ISNUMBER(MATCH(D149,'July 21'!$F$2:$F$300,0)),"Found","Not Found")))</f>
        <v>Not Found</v>
      </c>
      <c r="AA149" s="33" t="str">
        <f>IF(ISNUMBER(MATCH(C149,'July 22'!$D$2:$D$300,0)),"Found",IF(ISNUMBER(MATCH(E149,'July 22'!$E$2:$E$300,0)),"Found",IF(ISNUMBER(MATCH(D149,'July 22'!$F$2:$F$300,0)),"Found","Not Found")))</f>
        <v>Not Found</v>
      </c>
      <c r="AB149" s="33" t="str">
        <f>IF(ISNUMBER(MATCH(C149,'July 23'!$D$2:$D$300,0)),"Found",IF(ISNUMBER(MATCH(E149,'July 23'!$E$2:$E$300,0)),"Found",IF(ISNUMBER(MATCH(D149,'July 23'!$F$2:$F$300,0)),"Found","Not Found")))</f>
        <v>Not Found</v>
      </c>
      <c r="AC149" s="33" t="str">
        <f>IF(ISNUMBER(MATCH(C149,'July 24'!$D$2:$D$300,0)),"Found",IF(ISNUMBER(MATCH(E149,'July 24'!$E$2:$E$300,0)),"Found",IF(ISNUMBER(MATCH(D149,'July 24'!$F$2:$F$300,0)),"Found","Not Found")))</f>
        <v>Not Found</v>
      </c>
      <c r="AD149" s="33" t="str">
        <f>IF(ISNUMBER(MATCH(C149,'July 25'!$D$2:$D$300,0)),"Found",IF(ISNUMBER(MATCH(E149,'July 25'!$E$2:$E$300,0)),"Found",IF(ISNUMBER(MATCH(D149,'July 25'!$F$2:$F$300,0)),"Found","Not Found")))</f>
        <v>Not Found</v>
      </c>
      <c r="AE149" s="33" t="str">
        <f>IF(ISNUMBER(MATCH(C149,'July 26'!$D$2:$D$300,0)),"Found",IF(ISNUMBER(MATCH(E149,'July 26'!$E$2:$E$300,0)),"Found",IF(ISNUMBER(MATCH(D149,'July 26'!$F$2:$F$300,0)),"Found","Not Found")))</f>
        <v>Not Found</v>
      </c>
      <c r="AF149" s="33" t="str">
        <f>IF(ISNUMBER(MATCH(C149,'July 27'!$D$2:$D$300,0)),"Found",IF(ISNUMBER(MATCH(E149,'July 27'!$E$2:$E$300,0)),"Found",IF(ISNUMBER(MATCH(D149,'July 27'!$F$2:$F$300,0)),"Found","Not Found")))</f>
        <v>Not Found</v>
      </c>
      <c r="AG149" s="33" t="str">
        <f>IF(ISNUMBER(MATCH(C149,'July 28'!$D$2:$D$300,0)),"Found",IF(ISNUMBER(MATCH(E149,'July 28'!$E$2:$E$300,0)),"Found",IF(ISNUMBER(MATCH(D149,'July 28'!$F$2:$F$300,0)),"Found","Not Found")))</f>
        <v>Not Found</v>
      </c>
      <c r="AH149" s="33" t="str">
        <f>IF(ISNUMBER(MATCH(C149,'July 29'!$D$2:$D$300,0)),"Found",IF(ISNUMBER(MATCH(E149,'July 29'!$E$2:$E$300,0)),"Found",IF(ISNUMBER(MATCH(D149,'July 29'!$F$2:$F$300,0)),"Found","Not Found")))</f>
        <v>Not Found</v>
      </c>
      <c r="AI149" s="71" t="str">
        <f>IF(ISNUMBER(MATCH(C149,'July 30'!$D$2:$D$300,0)),"Found",IF(ISNUMBER(MATCH(E149,'July 30'!$E$2:$E$300,0)),"Found",IF(ISNUMBER(MATCH(D149,'July 30'!$F$2:$F$300,0)),"Found","Not Found")))</f>
        <v>Not Found</v>
      </c>
      <c r="AJ149" s="33" t="str">
        <f>IF(ISNUMBER(MATCH(C149,'July 31'!$D$2:$D$300,0)),"Found",IF(ISNUMBER(MATCH(E149,'July 31'!$E$2:$E$300,0)),"Found",IF(ISNUMBER(MATCH(D149,'July 31'!$F$2:$F$300,0)),"Found","Not Found")))</f>
        <v>Not Found</v>
      </c>
      <c r="AK149" s="23">
        <f t="shared" si="2"/>
        <v>0</v>
      </c>
    </row>
    <row r="150" spans="1:37" x14ac:dyDescent="0.25">
      <c r="A150" s="33" t="s">
        <v>1084</v>
      </c>
      <c r="B150" s="34" t="s">
        <v>1085</v>
      </c>
      <c r="C150" s="29" t="s">
        <v>183</v>
      </c>
      <c r="D150" s="35" t="s">
        <v>1086</v>
      </c>
      <c r="E150" s="35" t="s">
        <v>1087</v>
      </c>
      <c r="F150" s="71" t="str">
        <f>IF(ISNUMBER(MATCH(C150,'July 1'!$D$2:$D$300,0)),"Found",IF(ISNUMBER(MATCH(E150,'July 1'!$E$2:$E$300,0)),"Found",IF(ISNUMBER(MATCH(D150,'July 1'!$F$2:$F$300,0)),"Found","Not Found")))</f>
        <v>Found</v>
      </c>
      <c r="G150" s="33" t="str">
        <f>IF(ISNUMBER(MATCH(C150,'July 2'!$D$2:$D$300,0)),"Found",IF(ISNUMBER(MATCH(E150,'July 2'!$E$2:$E$300,0)),"Found",IF(ISNUMBER(MATCH(D150,'July 2'!$F$2:$F$300,0)),"Found","Not Found")))</f>
        <v>Found</v>
      </c>
      <c r="H150" s="33" t="str">
        <f>IF(ISNUMBER(MATCH(C150,'July 3'!$D$2:$D$300,0)),"Found",IF(ISNUMBER(MATCH(E150,'July 3'!$E$2:$E$300,0)),"Found",IF(ISNUMBER(MATCH(D150,'July 3'!$F$2:$F$300,0)),"Found","Not Found")))</f>
        <v>Found</v>
      </c>
      <c r="I150" s="33" t="str">
        <f>IF(ISNUMBER(MATCH(C150,'July 4'!$D$2:$D$300,0)),"Found",IF(ISNUMBER(MATCH(E150,'July 4'!$E$2:$E$300,0)),"Found",IF(ISNUMBER(MATCH(D150,'July 4'!$F$2:$F$300,0)),"Found","Not Found")))</f>
        <v>Found</v>
      </c>
      <c r="J150" s="33" t="str">
        <f>IF(ISNUMBER(MATCH(C150,'July 5'!$D$2:$D$300,0)),"Found",IF(ISNUMBER(MATCH(E150,'July 5'!$E$2:$E$300,0)),"Found",IF(ISNUMBER(MATCH(D150,'July 5'!$F$2:$F$300,0)),"Found","Not Found")))</f>
        <v>Found</v>
      </c>
      <c r="K150" s="33" t="str">
        <f>IF(ISNUMBER(MATCH(C150,'July 6'!$D$2:$D$300,0)),"Found",IF(ISNUMBER(MATCH(E150,'July 6'!$E$2:$E$300,0)),"Found",IF(ISNUMBER(MATCH(D150,'July 6'!$F$2:$F$300,0)),"Found","Not Found")))</f>
        <v>Found</v>
      </c>
      <c r="L150" s="33" t="str">
        <f>IF(ISNUMBER(MATCH(C150,'July 7'!$D$2:$D$300,0)),"Found",IF(ISNUMBER(MATCH(E150,'July 7'!$E$2:$E$300,0)),"Found",IF(ISNUMBER(MATCH(D150,'July 7'!$F$2:$F$300,0)),"Found","Not Found")))</f>
        <v>Found</v>
      </c>
      <c r="M150" s="33" t="str">
        <f>IF(ISNUMBER(MATCH(C150,'July 8'!$D$2:$D$300,0)),"Found",IF(ISNUMBER(MATCH(E150,'July 8'!$E$2:$E$300,0)),"Found",IF(ISNUMBER(MATCH(D150,'July 8'!$F$2:$F$300,0)),"Found","Not Found")))</f>
        <v>Found</v>
      </c>
      <c r="N150" s="33" t="str">
        <f>IF(ISNUMBER(MATCH(C150,'July 9'!$D$2:$D$300,0)),"Found",IF(ISNUMBER(MATCH(E150,'July 9'!$E$2:$E$300,0)),"Found",IF(ISNUMBER(MATCH(D150,'July 9'!$F$2:$F$300,0)),"Found","Not Found")))</f>
        <v>Found</v>
      </c>
      <c r="O150" s="33" t="str">
        <f>IF(ISNUMBER(MATCH(C150,'July 10'!$D$2:$D$300,0)),"Found",IF(ISNUMBER(MATCH(E150,'July 10'!$E$2:$E$300,0)),"Found",IF(ISNUMBER(MATCH(D150,'July 10'!$F$2:$F$300,0)),"Found","Not Found")))</f>
        <v>Found</v>
      </c>
      <c r="P150" s="33" t="str">
        <f>IF(ISNUMBER(MATCH(C150,'July 11'!$D$2:$D$300,0)),"Found",IF(ISNUMBER(MATCH(E150,'July 11'!$E$2:$E$300,0)),"Found",IF(ISNUMBER(MATCH(D150,'July 11'!$F$2:$F$300,0)),"Found","Not Found")))</f>
        <v>Found</v>
      </c>
      <c r="Q150" s="33" t="str">
        <f>IF(ISNUMBER(MATCH(C150,'July 12'!$D$2:$D$300,0)),"Found",IF(ISNUMBER(MATCH(E150,'July 12'!$E$2:$E$300,0)),"Found",IF(ISNUMBER(MATCH(D150,'July 12'!$F$2:$F$300,0)),"Found","Not Found")))</f>
        <v>Found</v>
      </c>
      <c r="R150" s="33" t="str">
        <f>IF(ISNUMBER(MATCH(C150,'July 13'!$D$2:$D$300,0)),"Found",IF(ISNUMBER(MATCH(E150,'July 13'!$E$2:$E$300,0)),"Found",IF(ISNUMBER(MATCH(D150,'July 13'!$F$2:$F$300,0)),"Found","Not Found")))</f>
        <v>Found</v>
      </c>
      <c r="S150" s="33" t="str">
        <f>IF(ISNUMBER(MATCH(C150,'July 14'!$D$2:$D$300,0)),"Found",IF(ISNUMBER(MATCH(E150,'July 14'!$E$2:$E$300,0)),"Found",IF(ISNUMBER(MATCH(D150,'July 14'!$F$2:$F$300,0)),"Found","Not Found")))</f>
        <v>Found</v>
      </c>
      <c r="T150" s="33" t="str">
        <f>IF(ISNUMBER(MATCH(C150,'July 15'!$D$2:$D$300,0)),"Found",IF(ISNUMBER(MATCH(E150,'July 15'!$E$2:$E$300,0)),"Found",IF(ISNUMBER(MATCH(D150,'July 15'!$F$2:$F$300,0)),"Found","Not Found")))</f>
        <v>Found</v>
      </c>
      <c r="U150" s="33" t="str">
        <f>IF(ISNUMBER(MATCH(C150,'July 16'!$D$2:$D$300,0)),"Found",IF(ISNUMBER(MATCH(E150,'July 16'!$E$2:$E$300,0)),"Found",IF(ISNUMBER(MATCH(D150,'July 16'!$F$2:$F$300,0)),"Found","Not Found")))</f>
        <v>Found</v>
      </c>
      <c r="V150" s="33" t="str">
        <f>IF(ISNUMBER(MATCH(C150,'July 17'!$D$2:$D$300,0)),"Found",IF(ISNUMBER(MATCH(E150,'July 17'!$E$2:$E$300,0)),"Found",IF(ISNUMBER(MATCH(D150,'July 17'!$F$2:$F$300,0)),"Found","Not Found")))</f>
        <v>Found</v>
      </c>
      <c r="W150" s="33" t="str">
        <f>IF(ISNUMBER(MATCH(C150,'July 18'!$D$2:$D$300,0)),"Found",IF(ISNUMBER(MATCH(E150,'July 18'!$E$2:$E$300,0)),"Found",IF(ISNUMBER(MATCH(D150,'July 18'!$F$2:$F$300,0)),"Found","Not Found")))</f>
        <v>Found</v>
      </c>
      <c r="X150" s="33" t="str">
        <f>IF(ISNUMBER(MATCH(C150,'July 19'!$D$2:$D$300,0)),"Found",IF(ISNUMBER(MATCH(E150,'July 19'!$E$2:$E$300,0)),"Found",IF(ISNUMBER(MATCH(D150,'July 19'!$F$2:$F$300,0)),"Found","Not Found")))</f>
        <v>Found</v>
      </c>
      <c r="Y150" s="33" t="str">
        <f>IF(ISNUMBER(MATCH(C150,'July 20'!$D$2:$D$300,0)),"Found",IF(ISNUMBER(MATCH(E150,'July 20'!$E$2:$E$300,0)),"Found",IF(ISNUMBER(MATCH(D150,'July 20'!$F$2:$F$300,0)),"Found","Not Found")))</f>
        <v>Found</v>
      </c>
      <c r="Z150" s="33" t="str">
        <f>IF(ISNUMBER(MATCH(C150,'July 21'!$D$2:$D$300,0)),"Found",IF(ISNUMBER(MATCH(E150,'July 21'!$E$2:$E$300,0)),"Found",IF(ISNUMBER(MATCH(D150,'July 21'!$F$2:$F$300,0)),"Found","Not Found")))</f>
        <v>Found</v>
      </c>
      <c r="AA150" s="33" t="str">
        <f>IF(ISNUMBER(MATCH(C150,'July 22'!$D$2:$D$300,0)),"Found",IF(ISNUMBER(MATCH(E150,'July 22'!$E$2:$E$300,0)),"Found",IF(ISNUMBER(MATCH(D150,'July 22'!$F$2:$F$300,0)),"Found","Not Found")))</f>
        <v>Found</v>
      </c>
      <c r="AB150" s="33" t="str">
        <f>IF(ISNUMBER(MATCH(C150,'July 23'!$D$2:$D$300,0)),"Found",IF(ISNUMBER(MATCH(E150,'July 23'!$E$2:$E$300,0)),"Found",IF(ISNUMBER(MATCH(D150,'July 23'!$F$2:$F$300,0)),"Found","Not Found")))</f>
        <v>Found</v>
      </c>
      <c r="AC150" s="33" t="str">
        <f>IF(ISNUMBER(MATCH(C150,'July 24'!$D$2:$D$300,0)),"Found",IF(ISNUMBER(MATCH(E150,'July 24'!$E$2:$E$300,0)),"Found",IF(ISNUMBER(MATCH(D150,'July 24'!$F$2:$F$300,0)),"Found","Not Found")))</f>
        <v>Found</v>
      </c>
      <c r="AD150" s="33" t="str">
        <f>IF(ISNUMBER(MATCH(C150,'July 25'!$D$2:$D$300,0)),"Found",IF(ISNUMBER(MATCH(E150,'July 25'!$E$2:$E$300,0)),"Found",IF(ISNUMBER(MATCH(D150,'July 25'!$F$2:$F$300,0)),"Found","Not Found")))</f>
        <v>Found</v>
      </c>
      <c r="AE150" s="33" t="str">
        <f>IF(ISNUMBER(MATCH(C150,'July 26'!$D$2:$D$300,0)),"Found",IF(ISNUMBER(MATCH(E150,'July 26'!$E$2:$E$300,0)),"Found",IF(ISNUMBER(MATCH(D150,'July 26'!$F$2:$F$300,0)),"Found","Not Found")))</f>
        <v>Found</v>
      </c>
      <c r="AF150" s="33" t="str">
        <f>IF(ISNUMBER(MATCH(C150,'July 27'!$D$2:$D$300,0)),"Found",IF(ISNUMBER(MATCH(E150,'July 27'!$E$2:$E$300,0)),"Found",IF(ISNUMBER(MATCH(D150,'July 27'!$F$2:$F$300,0)),"Found","Not Found")))</f>
        <v>Found</v>
      </c>
      <c r="AG150" s="33" t="str">
        <f>IF(ISNUMBER(MATCH(C150,'July 28'!$D$2:$D$300,0)),"Found",IF(ISNUMBER(MATCH(E150,'July 28'!$E$2:$E$300,0)),"Found",IF(ISNUMBER(MATCH(D150,'July 28'!$F$2:$F$300,0)),"Found","Not Found")))</f>
        <v>Found</v>
      </c>
      <c r="AH150" s="33" t="str">
        <f>IF(ISNUMBER(MATCH(C150,'July 29'!$D$2:$D$300,0)),"Found",IF(ISNUMBER(MATCH(E150,'July 29'!$E$2:$E$300,0)),"Found",IF(ISNUMBER(MATCH(D150,'July 29'!$F$2:$F$300,0)),"Found","Not Found")))</f>
        <v>Found</v>
      </c>
      <c r="AI150" s="71" t="str">
        <f>IF(ISNUMBER(MATCH(C150,'July 30'!$D$2:$D$300,0)),"Found",IF(ISNUMBER(MATCH(E150,'July 30'!$E$2:$E$300,0)),"Found",IF(ISNUMBER(MATCH(D150,'July 30'!$F$2:$F$300,0)),"Found","Not Found")))</f>
        <v>Found</v>
      </c>
      <c r="AJ150" s="33" t="str">
        <f>IF(ISNUMBER(MATCH(C150,'July 31'!$D$2:$D$300,0)),"Found",IF(ISNUMBER(MATCH(E150,'July 31'!$E$2:$E$300,0)),"Found",IF(ISNUMBER(MATCH(D150,'July 31'!$F$2:$F$300,0)),"Found","Not Found")))</f>
        <v>Found</v>
      </c>
      <c r="AK150" s="23">
        <f t="shared" si="2"/>
        <v>31</v>
      </c>
    </row>
    <row r="151" spans="1:37" x14ac:dyDescent="0.25">
      <c r="A151" s="33" t="s">
        <v>1088</v>
      </c>
      <c r="B151" s="34" t="s">
        <v>1089</v>
      </c>
      <c r="C151" s="29" t="str">
        <f>VLOOKUP(B151,'PKII Employee Details'!$A$2:$F$474,3,FALSE)</f>
        <v>C666</v>
      </c>
      <c r="D151" s="35" t="str">
        <f>VLOOKUP(B151,'PKII Employee Details'!$A$2:$F$474,4,FALSE)</f>
        <v>Competente</v>
      </c>
      <c r="E151" s="35" t="str">
        <f>VLOOKUP(B151,'PKII Employee Details'!$A$2:$F$474,5,FALSE)</f>
        <v>Marivic</v>
      </c>
      <c r="F151" s="71" t="str">
        <f>IF(ISNUMBER(MATCH(C151,'July 1'!$D$2:$D$300,0)),"Found",IF(ISNUMBER(MATCH(E151,'July 1'!$E$2:$E$300,0)),"Found",IF(ISNUMBER(MATCH(D151,'July 1'!$F$2:$F$300,0)),"Found","Not Found")))</f>
        <v>Not Found</v>
      </c>
      <c r="G151" s="33" t="str">
        <f>IF(ISNUMBER(MATCH(C151,'July 2'!$D$2:$D$300,0)),"Found",IF(ISNUMBER(MATCH(E151,'July 2'!$E$2:$E$300,0)),"Found",IF(ISNUMBER(MATCH(D151,'July 2'!$F$2:$F$300,0)),"Found","Not Found")))</f>
        <v>Not Found</v>
      </c>
      <c r="H151" s="33" t="str">
        <f>IF(ISNUMBER(MATCH(C151,'July 3'!$D$2:$D$300,0)),"Found",IF(ISNUMBER(MATCH(E151,'July 3'!$E$2:$E$300,0)),"Found",IF(ISNUMBER(MATCH(D151,'July 3'!$F$2:$F$300,0)),"Found","Not Found")))</f>
        <v>Not Found</v>
      </c>
      <c r="I151" s="33" t="str">
        <f>IF(ISNUMBER(MATCH(C151,'July 4'!$D$2:$D$300,0)),"Found",IF(ISNUMBER(MATCH(E151,'July 4'!$E$2:$E$300,0)),"Found",IF(ISNUMBER(MATCH(D151,'July 4'!$F$2:$F$300,0)),"Found","Not Found")))</f>
        <v>Not Found</v>
      </c>
      <c r="J151" s="33" t="str">
        <f>IF(ISNUMBER(MATCH(C151,'July 5'!$D$2:$D$300,0)),"Found",IF(ISNUMBER(MATCH(E151,'July 5'!$E$2:$E$300,0)),"Found",IF(ISNUMBER(MATCH(D151,'July 5'!$F$2:$F$300,0)),"Found","Not Found")))</f>
        <v>Not Found</v>
      </c>
      <c r="K151" s="33" t="str">
        <f>IF(ISNUMBER(MATCH(C151,'July 6'!$D$2:$D$300,0)),"Found",IF(ISNUMBER(MATCH(E151,'July 6'!$E$2:$E$300,0)),"Found",IF(ISNUMBER(MATCH(D151,'July 6'!$F$2:$F$300,0)),"Found","Not Found")))</f>
        <v>Not Found</v>
      </c>
      <c r="L151" s="33" t="str">
        <f>IF(ISNUMBER(MATCH(C151,'July 7'!$D$2:$D$300,0)),"Found",IF(ISNUMBER(MATCH(E151,'July 7'!$E$2:$E$300,0)),"Found",IF(ISNUMBER(MATCH(D151,'July 7'!$F$2:$F$300,0)),"Found","Not Found")))</f>
        <v>Not Found</v>
      </c>
      <c r="M151" s="33" t="str">
        <f>IF(ISNUMBER(MATCH(C151,'July 8'!$D$2:$D$300,0)),"Found",IF(ISNUMBER(MATCH(E151,'July 8'!$E$2:$E$300,0)),"Found",IF(ISNUMBER(MATCH(D151,'July 8'!$F$2:$F$300,0)),"Found","Not Found")))</f>
        <v>Not Found</v>
      </c>
      <c r="N151" s="33" t="str">
        <f>IF(ISNUMBER(MATCH(C151,'July 9'!$D$2:$D$300,0)),"Found",IF(ISNUMBER(MATCH(E151,'July 9'!$E$2:$E$300,0)),"Found",IF(ISNUMBER(MATCH(D151,'July 9'!$F$2:$F$300,0)),"Found","Not Found")))</f>
        <v>Not Found</v>
      </c>
      <c r="O151" s="33" t="str">
        <f>IF(ISNUMBER(MATCH(C151,'July 10'!$D$2:$D$300,0)),"Found",IF(ISNUMBER(MATCH(E151,'July 10'!$E$2:$E$300,0)),"Found",IF(ISNUMBER(MATCH(D151,'July 10'!$F$2:$F$300,0)),"Found","Not Found")))</f>
        <v>Not Found</v>
      </c>
      <c r="P151" s="33" t="str">
        <f>IF(ISNUMBER(MATCH(C151,'July 11'!$D$2:$D$300,0)),"Found",IF(ISNUMBER(MATCH(E151,'July 11'!$E$2:$E$300,0)),"Found",IF(ISNUMBER(MATCH(D151,'July 11'!$F$2:$F$300,0)),"Found","Not Found")))</f>
        <v>Not Found</v>
      </c>
      <c r="Q151" s="33" t="str">
        <f>IF(ISNUMBER(MATCH(C151,'July 12'!$D$2:$D$300,0)),"Found",IF(ISNUMBER(MATCH(E151,'July 12'!$E$2:$E$300,0)),"Found",IF(ISNUMBER(MATCH(D151,'July 12'!$F$2:$F$300,0)),"Found","Not Found")))</f>
        <v>Not Found</v>
      </c>
      <c r="R151" s="33" t="str">
        <f>IF(ISNUMBER(MATCH(C151,'July 13'!$D$2:$D$300,0)),"Found",IF(ISNUMBER(MATCH(E151,'July 13'!$E$2:$E$300,0)),"Found",IF(ISNUMBER(MATCH(D151,'July 13'!$F$2:$F$300,0)),"Found","Not Found")))</f>
        <v>Not Found</v>
      </c>
      <c r="S151" s="33" t="str">
        <f>IF(ISNUMBER(MATCH(C151,'July 14'!$D$2:$D$300,0)),"Found",IF(ISNUMBER(MATCH(E151,'July 14'!$E$2:$E$300,0)),"Found",IF(ISNUMBER(MATCH(D151,'July 14'!$F$2:$F$300,0)),"Found","Not Found")))</f>
        <v>Not Found</v>
      </c>
      <c r="T151" s="33" t="str">
        <f>IF(ISNUMBER(MATCH(C151,'July 15'!$D$2:$D$300,0)),"Found",IF(ISNUMBER(MATCH(E151,'July 15'!$E$2:$E$300,0)),"Found",IF(ISNUMBER(MATCH(D151,'July 15'!$F$2:$F$300,0)),"Found","Not Found")))</f>
        <v>Not Found</v>
      </c>
      <c r="U151" s="33" t="str">
        <f>IF(ISNUMBER(MATCH(C151,'July 16'!$D$2:$D$300,0)),"Found",IF(ISNUMBER(MATCH(E151,'July 16'!$E$2:$E$300,0)),"Found",IF(ISNUMBER(MATCH(D151,'July 16'!$F$2:$F$300,0)),"Found","Not Found")))</f>
        <v>Not Found</v>
      </c>
      <c r="V151" s="33" t="str">
        <f>IF(ISNUMBER(MATCH(C151,'July 17'!$D$2:$D$300,0)),"Found",IF(ISNUMBER(MATCH(E151,'July 17'!$E$2:$E$300,0)),"Found",IF(ISNUMBER(MATCH(D151,'July 17'!$F$2:$F$300,0)),"Found","Not Found")))</f>
        <v>Not Found</v>
      </c>
      <c r="W151" s="33" t="str">
        <f>IF(ISNUMBER(MATCH(C151,'July 18'!$D$2:$D$300,0)),"Found",IF(ISNUMBER(MATCH(E151,'July 18'!$E$2:$E$300,0)),"Found",IF(ISNUMBER(MATCH(D151,'July 18'!$F$2:$F$300,0)),"Found","Not Found")))</f>
        <v>Not Found</v>
      </c>
      <c r="X151" s="33" t="str">
        <f>IF(ISNUMBER(MATCH(C151,'July 19'!$D$2:$D$300,0)),"Found",IF(ISNUMBER(MATCH(E151,'July 19'!$E$2:$E$300,0)),"Found",IF(ISNUMBER(MATCH(D151,'July 19'!$F$2:$F$300,0)),"Found","Not Found")))</f>
        <v>Not Found</v>
      </c>
      <c r="Y151" s="33" t="str">
        <f>IF(ISNUMBER(MATCH(C151,'July 20'!$D$2:$D$300,0)),"Found",IF(ISNUMBER(MATCH(E151,'July 20'!$E$2:$E$300,0)),"Found",IF(ISNUMBER(MATCH(D151,'July 20'!$F$2:$F$300,0)),"Found","Not Found")))</f>
        <v>Not Found</v>
      </c>
      <c r="Z151" s="33" t="str">
        <f>IF(ISNUMBER(MATCH(C151,'July 21'!$D$2:$D$300,0)),"Found",IF(ISNUMBER(MATCH(E151,'July 21'!$E$2:$E$300,0)),"Found",IF(ISNUMBER(MATCH(D151,'July 21'!$F$2:$F$300,0)),"Found","Not Found")))</f>
        <v>Not Found</v>
      </c>
      <c r="AA151" s="33" t="str">
        <f>IF(ISNUMBER(MATCH(C151,'July 22'!$D$2:$D$300,0)),"Found",IF(ISNUMBER(MATCH(E151,'July 22'!$E$2:$E$300,0)),"Found",IF(ISNUMBER(MATCH(D151,'July 22'!$F$2:$F$300,0)),"Found","Not Found")))</f>
        <v>Not Found</v>
      </c>
      <c r="AB151" s="33" t="str">
        <f>IF(ISNUMBER(MATCH(C151,'July 23'!$D$2:$D$300,0)),"Found",IF(ISNUMBER(MATCH(E151,'July 23'!$E$2:$E$300,0)),"Found",IF(ISNUMBER(MATCH(D151,'July 23'!$F$2:$F$300,0)),"Found","Not Found")))</f>
        <v>Not Found</v>
      </c>
      <c r="AC151" s="33" t="str">
        <f>IF(ISNUMBER(MATCH(C151,'July 24'!$D$2:$D$300,0)),"Found",IF(ISNUMBER(MATCH(E151,'July 24'!$E$2:$E$300,0)),"Found",IF(ISNUMBER(MATCH(D151,'July 24'!$F$2:$F$300,0)),"Found","Not Found")))</f>
        <v>Not Found</v>
      </c>
      <c r="AD151" s="33" t="str">
        <f>IF(ISNUMBER(MATCH(C151,'July 25'!$D$2:$D$300,0)),"Found",IF(ISNUMBER(MATCH(E151,'July 25'!$E$2:$E$300,0)),"Found",IF(ISNUMBER(MATCH(D151,'July 25'!$F$2:$F$300,0)),"Found","Not Found")))</f>
        <v>Not Found</v>
      </c>
      <c r="AE151" s="33" t="str">
        <f>IF(ISNUMBER(MATCH(C151,'July 26'!$D$2:$D$300,0)),"Found",IF(ISNUMBER(MATCH(E151,'July 26'!$E$2:$E$300,0)),"Found",IF(ISNUMBER(MATCH(D151,'July 26'!$F$2:$F$300,0)),"Found","Not Found")))</f>
        <v>Not Found</v>
      </c>
      <c r="AF151" s="33" t="str">
        <f>IF(ISNUMBER(MATCH(C151,'July 27'!$D$2:$D$300,0)),"Found",IF(ISNUMBER(MATCH(E151,'July 27'!$E$2:$E$300,0)),"Found",IF(ISNUMBER(MATCH(D151,'July 27'!$F$2:$F$300,0)),"Found","Not Found")))</f>
        <v>Not Found</v>
      </c>
      <c r="AG151" s="33" t="str">
        <f>IF(ISNUMBER(MATCH(C151,'July 28'!$D$2:$D$300,0)),"Found",IF(ISNUMBER(MATCH(E151,'July 28'!$E$2:$E$300,0)),"Found",IF(ISNUMBER(MATCH(D151,'July 28'!$F$2:$F$300,0)),"Found","Not Found")))</f>
        <v>Not Found</v>
      </c>
      <c r="AH151" s="33" t="str">
        <f>IF(ISNUMBER(MATCH(C151,'July 29'!$D$2:$D$300,0)),"Found",IF(ISNUMBER(MATCH(E151,'July 29'!$E$2:$E$300,0)),"Found",IF(ISNUMBER(MATCH(D151,'July 29'!$F$2:$F$300,0)),"Found","Not Found")))</f>
        <v>Not Found</v>
      </c>
      <c r="AI151" s="71" t="str">
        <f>IF(ISNUMBER(MATCH(C151,'July 30'!$D$2:$D$300,0)),"Found",IF(ISNUMBER(MATCH(E151,'July 30'!$E$2:$E$300,0)),"Found",IF(ISNUMBER(MATCH(D151,'July 30'!$F$2:$F$300,0)),"Found","Not Found")))</f>
        <v>Not Found</v>
      </c>
      <c r="AJ151" s="33" t="str">
        <f>IF(ISNUMBER(MATCH(C151,'July 31'!$D$2:$D$300,0)),"Found",IF(ISNUMBER(MATCH(E151,'July 31'!$E$2:$E$300,0)),"Found",IF(ISNUMBER(MATCH(D151,'July 31'!$F$2:$F$300,0)),"Found","Not Found")))</f>
        <v>Not Found</v>
      </c>
      <c r="AK151" s="23">
        <f t="shared" si="2"/>
        <v>0</v>
      </c>
    </row>
    <row r="152" spans="1:37" x14ac:dyDescent="0.25">
      <c r="A152" s="33" t="s">
        <v>1090</v>
      </c>
      <c r="B152" s="34" t="s">
        <v>1091</v>
      </c>
      <c r="C152" s="29" t="str">
        <f>VLOOKUP(B152,'PKII Employee Details'!$A$2:$F$474,3,FALSE)</f>
        <v>C664</v>
      </c>
      <c r="D152" s="35" t="str">
        <f>VLOOKUP(B152,'PKII Employee Details'!$A$2:$F$474,4,FALSE)</f>
        <v>Cris</v>
      </c>
      <c r="E152" s="35" t="str">
        <f>VLOOKUP(B152,'PKII Employee Details'!$A$2:$F$474,5,FALSE)</f>
        <v>Danilo</v>
      </c>
      <c r="F152" s="71" t="str">
        <f>IF(ISNUMBER(MATCH(C152,'July 1'!$D$2:$D$300,0)),"Found",IF(ISNUMBER(MATCH(E152,'July 1'!$E$2:$E$300,0)),"Found",IF(ISNUMBER(MATCH(D152,'July 1'!$F$2:$F$300,0)),"Found","Not Found")))</f>
        <v>Found</v>
      </c>
      <c r="G152" s="33" t="str">
        <f>IF(ISNUMBER(MATCH(C152,'July 2'!$D$2:$D$300,0)),"Found",IF(ISNUMBER(MATCH(E152,'July 2'!$E$2:$E$300,0)),"Found",IF(ISNUMBER(MATCH(D152,'July 2'!$F$2:$F$300,0)),"Found","Not Found")))</f>
        <v>Found</v>
      </c>
      <c r="H152" s="33" t="str">
        <f>IF(ISNUMBER(MATCH(C152,'July 3'!$D$2:$D$300,0)),"Found",IF(ISNUMBER(MATCH(E152,'July 3'!$E$2:$E$300,0)),"Found",IF(ISNUMBER(MATCH(D152,'July 3'!$F$2:$F$300,0)),"Found","Not Found")))</f>
        <v>Found</v>
      </c>
      <c r="I152" s="33" t="str">
        <f>IF(ISNUMBER(MATCH(C152,'July 4'!$D$2:$D$300,0)),"Found",IF(ISNUMBER(MATCH(E152,'July 4'!$E$2:$E$300,0)),"Found",IF(ISNUMBER(MATCH(D152,'July 4'!$F$2:$F$300,0)),"Found","Not Found")))</f>
        <v>Found</v>
      </c>
      <c r="J152" s="33" t="str">
        <f>IF(ISNUMBER(MATCH(C152,'July 5'!$D$2:$D$300,0)),"Found",IF(ISNUMBER(MATCH(E152,'July 5'!$E$2:$E$300,0)),"Found",IF(ISNUMBER(MATCH(D152,'July 5'!$F$2:$F$300,0)),"Found","Not Found")))</f>
        <v>Found</v>
      </c>
      <c r="K152" s="33" t="str">
        <f>IF(ISNUMBER(MATCH(C152,'July 6'!$D$2:$D$300,0)),"Found",IF(ISNUMBER(MATCH(E152,'July 6'!$E$2:$E$300,0)),"Found",IF(ISNUMBER(MATCH(D152,'July 6'!$F$2:$F$300,0)),"Found","Not Found")))</f>
        <v>Found</v>
      </c>
      <c r="L152" s="33" t="str">
        <f>IF(ISNUMBER(MATCH(C152,'July 7'!$D$2:$D$300,0)),"Found",IF(ISNUMBER(MATCH(E152,'July 7'!$E$2:$E$300,0)),"Found",IF(ISNUMBER(MATCH(D152,'July 7'!$F$2:$F$300,0)),"Found","Not Found")))</f>
        <v>Found</v>
      </c>
      <c r="M152" s="33" t="str">
        <f>IF(ISNUMBER(MATCH(C152,'July 8'!$D$2:$D$300,0)),"Found",IF(ISNUMBER(MATCH(E152,'July 8'!$E$2:$E$300,0)),"Found",IF(ISNUMBER(MATCH(D152,'July 8'!$F$2:$F$300,0)),"Found","Not Found")))</f>
        <v>Found</v>
      </c>
      <c r="N152" s="33" t="str">
        <f>IF(ISNUMBER(MATCH(C152,'July 9'!$D$2:$D$300,0)),"Found",IF(ISNUMBER(MATCH(E152,'July 9'!$E$2:$E$300,0)),"Found",IF(ISNUMBER(MATCH(D152,'July 9'!$F$2:$F$300,0)),"Found","Not Found")))</f>
        <v>Found</v>
      </c>
      <c r="O152" s="33" t="str">
        <f>IF(ISNUMBER(MATCH(C152,'July 10'!$D$2:$D$300,0)),"Found",IF(ISNUMBER(MATCH(E152,'July 10'!$E$2:$E$300,0)),"Found",IF(ISNUMBER(MATCH(D152,'July 10'!$F$2:$F$300,0)),"Found","Not Found")))</f>
        <v>Found</v>
      </c>
      <c r="P152" s="33" t="str">
        <f>IF(ISNUMBER(MATCH(C152,'July 11'!$D$2:$D$300,0)),"Found",IF(ISNUMBER(MATCH(E152,'July 11'!$E$2:$E$300,0)),"Found",IF(ISNUMBER(MATCH(D152,'July 11'!$F$2:$F$300,0)),"Found","Not Found")))</f>
        <v>Found</v>
      </c>
      <c r="Q152" s="33" t="str">
        <f>IF(ISNUMBER(MATCH(C152,'July 12'!$D$2:$D$300,0)),"Found",IF(ISNUMBER(MATCH(E152,'July 12'!$E$2:$E$300,0)),"Found",IF(ISNUMBER(MATCH(D152,'July 12'!$F$2:$F$300,0)),"Found","Not Found")))</f>
        <v>Found</v>
      </c>
      <c r="R152" s="33" t="str">
        <f>IF(ISNUMBER(MATCH(C152,'July 13'!$D$2:$D$300,0)),"Found",IF(ISNUMBER(MATCH(E152,'July 13'!$E$2:$E$300,0)),"Found",IF(ISNUMBER(MATCH(D152,'July 13'!$F$2:$F$300,0)),"Found","Not Found")))</f>
        <v>Found</v>
      </c>
      <c r="S152" s="33" t="str">
        <f>IF(ISNUMBER(MATCH(C152,'July 14'!$D$2:$D$300,0)),"Found",IF(ISNUMBER(MATCH(E152,'July 14'!$E$2:$E$300,0)),"Found",IF(ISNUMBER(MATCH(D152,'July 14'!$F$2:$F$300,0)),"Found","Not Found")))</f>
        <v>Found</v>
      </c>
      <c r="T152" s="33" t="str">
        <f>IF(ISNUMBER(MATCH(C152,'July 15'!$D$2:$D$300,0)),"Found",IF(ISNUMBER(MATCH(E152,'July 15'!$E$2:$E$300,0)),"Found",IF(ISNUMBER(MATCH(D152,'July 15'!$F$2:$F$300,0)),"Found","Not Found")))</f>
        <v>Found</v>
      </c>
      <c r="U152" s="33" t="str">
        <f>IF(ISNUMBER(MATCH(C152,'July 16'!$D$2:$D$300,0)),"Found",IF(ISNUMBER(MATCH(E152,'July 16'!$E$2:$E$300,0)),"Found",IF(ISNUMBER(MATCH(D152,'July 16'!$F$2:$F$300,0)),"Found","Not Found")))</f>
        <v>Found</v>
      </c>
      <c r="V152" s="33" t="str">
        <f>IF(ISNUMBER(MATCH(C152,'July 17'!$D$2:$D$300,0)),"Found",IF(ISNUMBER(MATCH(E152,'July 17'!$E$2:$E$300,0)),"Found",IF(ISNUMBER(MATCH(D152,'July 17'!$F$2:$F$300,0)),"Found","Not Found")))</f>
        <v>Not Found</v>
      </c>
      <c r="W152" s="33" t="str">
        <f>IF(ISNUMBER(MATCH(C152,'July 18'!$D$2:$D$300,0)),"Found",IF(ISNUMBER(MATCH(E152,'July 18'!$E$2:$E$300,0)),"Found",IF(ISNUMBER(MATCH(D152,'July 18'!$F$2:$F$300,0)),"Found","Not Found")))</f>
        <v>Not Found</v>
      </c>
      <c r="X152" s="33" t="str">
        <f>IF(ISNUMBER(MATCH(C152,'July 19'!$D$2:$D$300,0)),"Found",IF(ISNUMBER(MATCH(E152,'July 19'!$E$2:$E$300,0)),"Found",IF(ISNUMBER(MATCH(D152,'July 19'!$F$2:$F$300,0)),"Found","Not Found")))</f>
        <v>Not Found</v>
      </c>
      <c r="Y152" s="33" t="str">
        <f>IF(ISNUMBER(MATCH(C152,'July 20'!$D$2:$D$300,0)),"Found",IF(ISNUMBER(MATCH(E152,'July 20'!$E$2:$E$300,0)),"Found",IF(ISNUMBER(MATCH(D152,'July 20'!$F$2:$F$300,0)),"Found","Not Found")))</f>
        <v>Not Found</v>
      </c>
      <c r="Z152" s="33" t="str">
        <f>IF(ISNUMBER(MATCH(C152,'July 21'!$D$2:$D$300,0)),"Found",IF(ISNUMBER(MATCH(E152,'July 21'!$E$2:$E$300,0)),"Found",IF(ISNUMBER(MATCH(D152,'July 21'!$F$2:$F$300,0)),"Found","Not Found")))</f>
        <v>Not Found</v>
      </c>
      <c r="AA152" s="33" t="str">
        <f>IF(ISNUMBER(MATCH(C152,'July 22'!$D$2:$D$300,0)),"Found",IF(ISNUMBER(MATCH(E152,'July 22'!$E$2:$E$300,0)),"Found",IF(ISNUMBER(MATCH(D152,'July 22'!$F$2:$F$300,0)),"Found","Not Found")))</f>
        <v>Not Found</v>
      </c>
      <c r="AB152" s="33" t="str">
        <f>IF(ISNUMBER(MATCH(C152,'July 23'!$D$2:$D$300,0)),"Found",IF(ISNUMBER(MATCH(E152,'July 23'!$E$2:$E$300,0)),"Found",IF(ISNUMBER(MATCH(D152,'July 23'!$F$2:$F$300,0)),"Found","Not Found")))</f>
        <v>Not Found</v>
      </c>
      <c r="AC152" s="33" t="str">
        <f>IF(ISNUMBER(MATCH(C152,'July 24'!$D$2:$D$300,0)),"Found",IF(ISNUMBER(MATCH(E152,'July 24'!$E$2:$E$300,0)),"Found",IF(ISNUMBER(MATCH(D152,'July 24'!$F$2:$F$300,0)),"Found","Not Found")))</f>
        <v>Found</v>
      </c>
      <c r="AD152" s="33" t="str">
        <f>IF(ISNUMBER(MATCH(C152,'July 25'!$D$2:$D$300,0)),"Found",IF(ISNUMBER(MATCH(E152,'July 25'!$E$2:$E$300,0)),"Found",IF(ISNUMBER(MATCH(D152,'July 25'!$F$2:$F$300,0)),"Found","Not Found")))</f>
        <v>Found</v>
      </c>
      <c r="AE152" s="33" t="str">
        <f>IF(ISNUMBER(MATCH(C152,'July 26'!$D$2:$D$300,0)),"Found",IF(ISNUMBER(MATCH(E152,'July 26'!$E$2:$E$300,0)),"Found",IF(ISNUMBER(MATCH(D152,'July 26'!$F$2:$F$300,0)),"Found","Not Found")))</f>
        <v>Found</v>
      </c>
      <c r="AF152" s="33" t="str">
        <f>IF(ISNUMBER(MATCH(C152,'July 27'!$D$2:$D$300,0)),"Found",IF(ISNUMBER(MATCH(E152,'July 27'!$E$2:$E$300,0)),"Found",IF(ISNUMBER(MATCH(D152,'July 27'!$F$2:$F$300,0)),"Found","Not Found")))</f>
        <v>Found</v>
      </c>
      <c r="AG152" s="33" t="str">
        <f>IF(ISNUMBER(MATCH(C152,'July 28'!$D$2:$D$300,0)),"Found",IF(ISNUMBER(MATCH(E152,'July 28'!$E$2:$E$300,0)),"Found",IF(ISNUMBER(MATCH(D152,'July 28'!$F$2:$F$300,0)),"Found","Not Found")))</f>
        <v>Found</v>
      </c>
      <c r="AH152" s="33" t="str">
        <f>IF(ISNUMBER(MATCH(C152,'July 29'!$D$2:$D$300,0)),"Found",IF(ISNUMBER(MATCH(E152,'July 29'!$E$2:$E$300,0)),"Found",IF(ISNUMBER(MATCH(D152,'July 29'!$F$2:$F$300,0)),"Found","Not Found")))</f>
        <v>Found</v>
      </c>
      <c r="AI152" s="71" t="str">
        <f>IF(ISNUMBER(MATCH(C152,'July 30'!$D$2:$D$300,0)),"Found",IF(ISNUMBER(MATCH(E152,'July 30'!$E$2:$E$300,0)),"Found",IF(ISNUMBER(MATCH(D152,'July 30'!$F$2:$F$300,0)),"Found","Not Found")))</f>
        <v>Found</v>
      </c>
      <c r="AJ152" s="33" t="str">
        <f>IF(ISNUMBER(MATCH(C152,'July 31'!$D$2:$D$300,0)),"Found",IF(ISNUMBER(MATCH(E152,'July 31'!$E$2:$E$300,0)),"Found",IF(ISNUMBER(MATCH(D152,'July 31'!$F$2:$F$300,0)),"Found","Not Found")))</f>
        <v>Found</v>
      </c>
      <c r="AK152" s="23">
        <f t="shared" si="2"/>
        <v>24</v>
      </c>
    </row>
    <row r="153" spans="1:37" x14ac:dyDescent="0.25">
      <c r="A153" s="33" t="s">
        <v>1092</v>
      </c>
      <c r="B153" s="34" t="s">
        <v>1093</v>
      </c>
      <c r="C153" s="29" t="str">
        <f>VLOOKUP(B153,'PKII Employee Details'!$A$2:$F$474,3,FALSE)</f>
        <v>C508</v>
      </c>
      <c r="D153" s="35" t="str">
        <f>VLOOKUP(B153,'PKII Employee Details'!$A$2:$F$474,4,FALSE)</f>
        <v>Dela Cruz</v>
      </c>
      <c r="E153" s="35" t="str">
        <f>VLOOKUP(B153,'PKII Employee Details'!$A$2:$F$474,5,FALSE)</f>
        <v>Napoleon</v>
      </c>
      <c r="F153" s="71" t="str">
        <f>IF(ISNUMBER(MATCH(C153,'July 1'!$D$2:$D$300,0)),"Found",IF(ISNUMBER(MATCH(E153,'July 1'!$E$2:$E$300,0)),"Found",IF(ISNUMBER(MATCH(D153,'July 1'!$F$2:$F$300,0)),"Found","Not Found")))</f>
        <v>Not Found</v>
      </c>
      <c r="G153" s="33" t="str">
        <f>IF(ISNUMBER(MATCH(C153,'July 2'!$D$2:$D$300,0)),"Found",IF(ISNUMBER(MATCH(E153,'July 2'!$E$2:$E$300,0)),"Found",IF(ISNUMBER(MATCH(D153,'July 2'!$F$2:$F$300,0)),"Found","Not Found")))</f>
        <v>Not Found</v>
      </c>
      <c r="H153" s="33" t="str">
        <f>IF(ISNUMBER(MATCH(C153,'July 3'!$D$2:$D$300,0)),"Found",IF(ISNUMBER(MATCH(E153,'July 3'!$E$2:$E$300,0)),"Found",IF(ISNUMBER(MATCH(D153,'July 3'!$F$2:$F$300,0)),"Found","Not Found")))</f>
        <v>Not Found</v>
      </c>
      <c r="I153" s="33" t="str">
        <f>IF(ISNUMBER(MATCH(C153,'July 4'!$D$2:$D$300,0)),"Found",IF(ISNUMBER(MATCH(E153,'July 4'!$E$2:$E$300,0)),"Found",IF(ISNUMBER(MATCH(D153,'July 4'!$F$2:$F$300,0)),"Found","Not Found")))</f>
        <v>Not Found</v>
      </c>
      <c r="J153" s="33" t="str">
        <f>IF(ISNUMBER(MATCH(C153,'July 5'!$D$2:$D$300,0)),"Found",IF(ISNUMBER(MATCH(E153,'July 5'!$E$2:$E$300,0)),"Found",IF(ISNUMBER(MATCH(D153,'July 5'!$F$2:$F$300,0)),"Found","Not Found")))</f>
        <v>Not Found</v>
      </c>
      <c r="K153" s="33" t="str">
        <f>IF(ISNUMBER(MATCH(C153,'July 6'!$D$2:$D$300,0)),"Found",IF(ISNUMBER(MATCH(E153,'July 6'!$E$2:$E$300,0)),"Found",IF(ISNUMBER(MATCH(D153,'July 6'!$F$2:$F$300,0)),"Found","Not Found")))</f>
        <v>Not Found</v>
      </c>
      <c r="L153" s="33" t="str">
        <f>IF(ISNUMBER(MATCH(C153,'July 7'!$D$2:$D$300,0)),"Found",IF(ISNUMBER(MATCH(E153,'July 7'!$E$2:$E$300,0)),"Found",IF(ISNUMBER(MATCH(D153,'July 7'!$F$2:$F$300,0)),"Found","Not Found")))</f>
        <v>Not Found</v>
      </c>
      <c r="M153" s="33" t="str">
        <f>IF(ISNUMBER(MATCH(C153,'July 8'!$D$2:$D$300,0)),"Found",IF(ISNUMBER(MATCH(E153,'July 8'!$E$2:$E$300,0)),"Found",IF(ISNUMBER(MATCH(D153,'July 8'!$F$2:$F$300,0)),"Found","Not Found")))</f>
        <v>Not Found</v>
      </c>
      <c r="N153" s="33" t="str">
        <f>IF(ISNUMBER(MATCH(C153,'July 9'!$D$2:$D$300,0)),"Found",IF(ISNUMBER(MATCH(E153,'July 9'!$E$2:$E$300,0)),"Found",IF(ISNUMBER(MATCH(D153,'July 9'!$F$2:$F$300,0)),"Found","Not Found")))</f>
        <v>Not Found</v>
      </c>
      <c r="O153" s="33" t="str">
        <f>IF(ISNUMBER(MATCH(C153,'July 10'!$D$2:$D$300,0)),"Found",IF(ISNUMBER(MATCH(E153,'July 10'!$E$2:$E$300,0)),"Found",IF(ISNUMBER(MATCH(D153,'July 10'!$F$2:$F$300,0)),"Found","Not Found")))</f>
        <v>Not Found</v>
      </c>
      <c r="P153" s="33" t="str">
        <f>IF(ISNUMBER(MATCH(C153,'July 11'!$D$2:$D$300,0)),"Found",IF(ISNUMBER(MATCH(E153,'July 11'!$E$2:$E$300,0)),"Found",IF(ISNUMBER(MATCH(D153,'July 11'!$F$2:$F$300,0)),"Found","Not Found")))</f>
        <v>Not Found</v>
      </c>
      <c r="Q153" s="33" t="str">
        <f>IF(ISNUMBER(MATCH(C153,'July 12'!$D$2:$D$300,0)),"Found",IF(ISNUMBER(MATCH(E153,'July 12'!$E$2:$E$300,0)),"Found",IF(ISNUMBER(MATCH(D153,'July 12'!$F$2:$F$300,0)),"Found","Not Found")))</f>
        <v>Not Found</v>
      </c>
      <c r="R153" s="33" t="str">
        <f>IF(ISNUMBER(MATCH(C153,'July 13'!$D$2:$D$300,0)),"Found",IF(ISNUMBER(MATCH(E153,'July 13'!$E$2:$E$300,0)),"Found",IF(ISNUMBER(MATCH(D153,'July 13'!$F$2:$F$300,0)),"Found","Not Found")))</f>
        <v>Not Found</v>
      </c>
      <c r="S153" s="33" t="str">
        <f>IF(ISNUMBER(MATCH(C153,'July 14'!$D$2:$D$300,0)),"Found",IF(ISNUMBER(MATCH(E153,'July 14'!$E$2:$E$300,0)),"Found",IF(ISNUMBER(MATCH(D153,'July 14'!$F$2:$F$300,0)),"Found","Not Found")))</f>
        <v>Not Found</v>
      </c>
      <c r="T153" s="33" t="str">
        <f>IF(ISNUMBER(MATCH(C153,'July 15'!$D$2:$D$300,0)),"Found",IF(ISNUMBER(MATCH(E153,'July 15'!$E$2:$E$300,0)),"Found",IF(ISNUMBER(MATCH(D153,'July 15'!$F$2:$F$300,0)),"Found","Not Found")))</f>
        <v>Not Found</v>
      </c>
      <c r="U153" s="33" t="str">
        <f>IF(ISNUMBER(MATCH(C153,'July 16'!$D$2:$D$300,0)),"Found",IF(ISNUMBER(MATCH(E153,'July 16'!$E$2:$E$300,0)),"Found",IF(ISNUMBER(MATCH(D153,'July 16'!$F$2:$F$300,0)),"Found","Not Found")))</f>
        <v>Not Found</v>
      </c>
      <c r="V153" s="33" t="str">
        <f>IF(ISNUMBER(MATCH(C153,'July 17'!$D$2:$D$300,0)),"Found",IF(ISNUMBER(MATCH(E153,'July 17'!$E$2:$E$300,0)),"Found",IF(ISNUMBER(MATCH(D153,'July 17'!$F$2:$F$300,0)),"Found","Not Found")))</f>
        <v>Not Found</v>
      </c>
      <c r="W153" s="33" t="str">
        <f>IF(ISNUMBER(MATCH(C153,'July 18'!$D$2:$D$300,0)),"Found",IF(ISNUMBER(MATCH(E153,'July 18'!$E$2:$E$300,0)),"Found",IF(ISNUMBER(MATCH(D153,'July 18'!$F$2:$F$300,0)),"Found","Not Found")))</f>
        <v>Not Found</v>
      </c>
      <c r="X153" s="33" t="str">
        <f>IF(ISNUMBER(MATCH(C153,'July 19'!$D$2:$D$300,0)),"Found",IF(ISNUMBER(MATCH(E153,'July 19'!$E$2:$E$300,0)),"Found",IF(ISNUMBER(MATCH(D153,'July 19'!$F$2:$F$300,0)),"Found","Not Found")))</f>
        <v>Not Found</v>
      </c>
      <c r="Y153" s="33" t="str">
        <f>IF(ISNUMBER(MATCH(C153,'July 20'!$D$2:$D$300,0)),"Found",IF(ISNUMBER(MATCH(E153,'July 20'!$E$2:$E$300,0)),"Found",IF(ISNUMBER(MATCH(D153,'July 20'!$F$2:$F$300,0)),"Found","Not Found")))</f>
        <v>Not Found</v>
      </c>
      <c r="Z153" s="33" t="str">
        <f>IF(ISNUMBER(MATCH(C153,'July 21'!$D$2:$D$300,0)),"Found",IF(ISNUMBER(MATCH(E153,'July 21'!$E$2:$E$300,0)),"Found",IF(ISNUMBER(MATCH(D153,'July 21'!$F$2:$F$300,0)),"Found","Not Found")))</f>
        <v>Found</v>
      </c>
      <c r="AA153" s="33" t="str">
        <f>IF(ISNUMBER(MATCH(C153,'July 22'!$D$2:$D$300,0)),"Found",IF(ISNUMBER(MATCH(E153,'July 22'!$E$2:$E$300,0)),"Found",IF(ISNUMBER(MATCH(D153,'July 22'!$F$2:$F$300,0)),"Found","Not Found")))</f>
        <v>Not Found</v>
      </c>
      <c r="AB153" s="33" t="str">
        <f>IF(ISNUMBER(MATCH(C153,'July 23'!$D$2:$D$300,0)),"Found",IF(ISNUMBER(MATCH(E153,'July 23'!$E$2:$E$300,0)),"Found",IF(ISNUMBER(MATCH(D153,'July 23'!$F$2:$F$300,0)),"Found","Not Found")))</f>
        <v>Not Found</v>
      </c>
      <c r="AC153" s="33" t="str">
        <f>IF(ISNUMBER(MATCH(C153,'July 24'!$D$2:$D$300,0)),"Found",IF(ISNUMBER(MATCH(E153,'July 24'!$E$2:$E$300,0)),"Found",IF(ISNUMBER(MATCH(D153,'July 24'!$F$2:$F$300,0)),"Found","Not Found")))</f>
        <v>Not Found</v>
      </c>
      <c r="AD153" s="33" t="str">
        <f>IF(ISNUMBER(MATCH(C153,'July 25'!$D$2:$D$300,0)),"Found",IF(ISNUMBER(MATCH(E153,'July 25'!$E$2:$E$300,0)),"Found",IF(ISNUMBER(MATCH(D153,'July 25'!$F$2:$F$300,0)),"Found","Not Found")))</f>
        <v>Not Found</v>
      </c>
      <c r="AE153" s="33" t="str">
        <f>IF(ISNUMBER(MATCH(C153,'July 26'!$D$2:$D$300,0)),"Found",IF(ISNUMBER(MATCH(E153,'July 26'!$E$2:$E$300,0)),"Found",IF(ISNUMBER(MATCH(D153,'July 26'!$F$2:$F$300,0)),"Found","Not Found")))</f>
        <v>Not Found</v>
      </c>
      <c r="AF153" s="33" t="str">
        <f>IF(ISNUMBER(MATCH(C153,'July 27'!$D$2:$D$300,0)),"Found",IF(ISNUMBER(MATCH(E153,'July 27'!$E$2:$E$300,0)),"Found",IF(ISNUMBER(MATCH(D153,'July 27'!$F$2:$F$300,0)),"Found","Not Found")))</f>
        <v>Not Found</v>
      </c>
      <c r="AG153" s="33" t="str">
        <f>IF(ISNUMBER(MATCH(C153,'July 28'!$D$2:$D$300,0)),"Found",IF(ISNUMBER(MATCH(E153,'July 28'!$E$2:$E$300,0)),"Found",IF(ISNUMBER(MATCH(D153,'July 28'!$F$2:$F$300,0)),"Found","Not Found")))</f>
        <v>Not Found</v>
      </c>
      <c r="AH153" s="33" t="str">
        <f>IF(ISNUMBER(MATCH(C153,'July 29'!$D$2:$D$300,0)),"Found",IF(ISNUMBER(MATCH(E153,'July 29'!$E$2:$E$300,0)),"Found",IF(ISNUMBER(MATCH(D153,'July 29'!$F$2:$F$300,0)),"Found","Not Found")))</f>
        <v>Not Found</v>
      </c>
      <c r="AI153" s="71" t="str">
        <f>IF(ISNUMBER(MATCH(C153,'July 30'!$D$2:$D$300,0)),"Found",IF(ISNUMBER(MATCH(E153,'July 30'!$E$2:$E$300,0)),"Found",IF(ISNUMBER(MATCH(D153,'July 30'!$F$2:$F$300,0)),"Found","Not Found")))</f>
        <v>Not Found</v>
      </c>
      <c r="AJ153" s="33" t="str">
        <f>IF(ISNUMBER(MATCH(C153,'July 31'!$D$2:$D$300,0)),"Found",IF(ISNUMBER(MATCH(E153,'July 31'!$E$2:$E$300,0)),"Found",IF(ISNUMBER(MATCH(D153,'July 31'!$F$2:$F$300,0)),"Found","Not Found")))</f>
        <v>Not Found</v>
      </c>
      <c r="AK153" s="23">
        <f t="shared" si="2"/>
        <v>1</v>
      </c>
    </row>
    <row r="154" spans="1:37" x14ac:dyDescent="0.25">
      <c r="A154" s="33" t="s">
        <v>1094</v>
      </c>
      <c r="B154" s="34" t="s">
        <v>1095</v>
      </c>
      <c r="C154" s="29" t="str">
        <f>VLOOKUP(B154,'PKII Employee Details'!$A$2:$F$474,3,FALSE)</f>
        <v>C696</v>
      </c>
      <c r="D154" s="35" t="str">
        <f>VLOOKUP(B154,'PKII Employee Details'!$A$2:$F$474,4,FALSE)</f>
        <v>Dela Cruz</v>
      </c>
      <c r="E154" s="35" t="str">
        <f>VLOOKUP(B154,'PKII Employee Details'!$A$2:$F$474,5,FALSE)</f>
        <v>Carlos</v>
      </c>
      <c r="F154" s="71" t="str">
        <f>IF(ISNUMBER(MATCH(C154,'July 1'!$D$2:$D$300,0)),"Found",IF(ISNUMBER(MATCH(E154,'July 1'!$E$2:$E$300,0)),"Found",IF(ISNUMBER(MATCH(D154,'July 1'!$F$2:$F$300,0)),"Found","Not Found")))</f>
        <v>Not Found</v>
      </c>
      <c r="G154" s="33" t="str">
        <f>IF(ISNUMBER(MATCH(C154,'July 2'!$D$2:$D$300,0)),"Found",IF(ISNUMBER(MATCH(E154,'July 2'!$E$2:$E$300,0)),"Found",IF(ISNUMBER(MATCH(D154,'July 2'!$F$2:$F$300,0)),"Found","Not Found")))</f>
        <v>Not Found</v>
      </c>
      <c r="H154" s="33" t="str">
        <f>IF(ISNUMBER(MATCH(C154,'July 3'!$D$2:$D$300,0)),"Found",IF(ISNUMBER(MATCH(E154,'July 3'!$E$2:$E$300,0)),"Found",IF(ISNUMBER(MATCH(D154,'July 3'!$F$2:$F$300,0)),"Found","Not Found")))</f>
        <v>Not Found</v>
      </c>
      <c r="I154" s="33" t="str">
        <f>IF(ISNUMBER(MATCH(C154,'July 4'!$D$2:$D$300,0)),"Found",IF(ISNUMBER(MATCH(E154,'July 4'!$E$2:$E$300,0)),"Found",IF(ISNUMBER(MATCH(D154,'July 4'!$F$2:$F$300,0)),"Found","Not Found")))</f>
        <v>Not Found</v>
      </c>
      <c r="J154" s="33" t="str">
        <f>IF(ISNUMBER(MATCH(C154,'July 5'!$D$2:$D$300,0)),"Found",IF(ISNUMBER(MATCH(E154,'July 5'!$E$2:$E$300,0)),"Found",IF(ISNUMBER(MATCH(D154,'July 5'!$F$2:$F$300,0)),"Found","Not Found")))</f>
        <v>Not Found</v>
      </c>
      <c r="K154" s="33" t="str">
        <f>IF(ISNUMBER(MATCH(C154,'July 6'!$D$2:$D$300,0)),"Found",IF(ISNUMBER(MATCH(E154,'July 6'!$E$2:$E$300,0)),"Found",IF(ISNUMBER(MATCH(D154,'July 6'!$F$2:$F$300,0)),"Found","Not Found")))</f>
        <v>Not Found</v>
      </c>
      <c r="L154" s="33" t="str">
        <f>IF(ISNUMBER(MATCH(C154,'July 7'!$D$2:$D$300,0)),"Found",IF(ISNUMBER(MATCH(E154,'July 7'!$E$2:$E$300,0)),"Found",IF(ISNUMBER(MATCH(D154,'July 7'!$F$2:$F$300,0)),"Found","Not Found")))</f>
        <v>Not Found</v>
      </c>
      <c r="M154" s="33" t="str">
        <f>IF(ISNUMBER(MATCH(C154,'July 8'!$D$2:$D$300,0)),"Found",IF(ISNUMBER(MATCH(E154,'July 8'!$E$2:$E$300,0)),"Found",IF(ISNUMBER(MATCH(D154,'July 8'!$F$2:$F$300,0)),"Found","Not Found")))</f>
        <v>Not Found</v>
      </c>
      <c r="N154" s="33" t="str">
        <f>IF(ISNUMBER(MATCH(C154,'July 9'!$D$2:$D$300,0)),"Found",IF(ISNUMBER(MATCH(E154,'July 9'!$E$2:$E$300,0)),"Found",IF(ISNUMBER(MATCH(D154,'July 9'!$F$2:$F$300,0)),"Found","Not Found")))</f>
        <v>Not Found</v>
      </c>
      <c r="O154" s="33" t="str">
        <f>IF(ISNUMBER(MATCH(C154,'July 10'!$D$2:$D$300,0)),"Found",IF(ISNUMBER(MATCH(E154,'July 10'!$E$2:$E$300,0)),"Found",IF(ISNUMBER(MATCH(D154,'July 10'!$F$2:$F$300,0)),"Found","Not Found")))</f>
        <v>Not Found</v>
      </c>
      <c r="P154" s="33" t="str">
        <f>IF(ISNUMBER(MATCH(C154,'July 11'!$D$2:$D$300,0)),"Found",IF(ISNUMBER(MATCH(E154,'July 11'!$E$2:$E$300,0)),"Found",IF(ISNUMBER(MATCH(D154,'July 11'!$F$2:$F$300,0)),"Found","Not Found")))</f>
        <v>Not Found</v>
      </c>
      <c r="Q154" s="33" t="str">
        <f>IF(ISNUMBER(MATCH(C154,'July 12'!$D$2:$D$300,0)),"Found",IF(ISNUMBER(MATCH(E154,'July 12'!$E$2:$E$300,0)),"Found",IF(ISNUMBER(MATCH(D154,'July 12'!$F$2:$F$300,0)),"Found","Not Found")))</f>
        <v>Not Found</v>
      </c>
      <c r="R154" s="33" t="str">
        <f>IF(ISNUMBER(MATCH(C154,'July 13'!$D$2:$D$300,0)),"Found",IF(ISNUMBER(MATCH(E154,'July 13'!$E$2:$E$300,0)),"Found",IF(ISNUMBER(MATCH(D154,'July 13'!$F$2:$F$300,0)),"Found","Not Found")))</f>
        <v>Not Found</v>
      </c>
      <c r="S154" s="33" t="str">
        <f>IF(ISNUMBER(MATCH(C154,'July 14'!$D$2:$D$300,0)),"Found",IF(ISNUMBER(MATCH(E154,'July 14'!$E$2:$E$300,0)),"Found",IF(ISNUMBER(MATCH(D154,'July 14'!$F$2:$F$300,0)),"Found","Not Found")))</f>
        <v>Not Found</v>
      </c>
      <c r="T154" s="33" t="str">
        <f>IF(ISNUMBER(MATCH(C154,'July 15'!$D$2:$D$300,0)),"Found",IF(ISNUMBER(MATCH(E154,'July 15'!$E$2:$E$300,0)),"Found",IF(ISNUMBER(MATCH(D154,'July 15'!$F$2:$F$300,0)),"Found","Not Found")))</f>
        <v>Not Found</v>
      </c>
      <c r="U154" s="33" t="str">
        <f>IF(ISNUMBER(MATCH(C154,'July 16'!$D$2:$D$300,0)),"Found",IF(ISNUMBER(MATCH(E154,'July 16'!$E$2:$E$300,0)),"Found",IF(ISNUMBER(MATCH(D154,'July 16'!$F$2:$F$300,0)),"Found","Not Found")))</f>
        <v>Not Found</v>
      </c>
      <c r="V154" s="33" t="str">
        <f>IF(ISNUMBER(MATCH(C154,'July 17'!$D$2:$D$300,0)),"Found",IF(ISNUMBER(MATCH(E154,'July 17'!$E$2:$E$300,0)),"Found",IF(ISNUMBER(MATCH(D154,'July 17'!$F$2:$F$300,0)),"Found","Not Found")))</f>
        <v>Not Found</v>
      </c>
      <c r="W154" s="33" t="str">
        <f>IF(ISNUMBER(MATCH(C154,'July 18'!$D$2:$D$300,0)),"Found",IF(ISNUMBER(MATCH(E154,'July 18'!$E$2:$E$300,0)),"Found",IF(ISNUMBER(MATCH(D154,'July 18'!$F$2:$F$300,0)),"Found","Not Found")))</f>
        <v>Not Found</v>
      </c>
      <c r="X154" s="33" t="str">
        <f>IF(ISNUMBER(MATCH(C154,'July 19'!$D$2:$D$300,0)),"Found",IF(ISNUMBER(MATCH(E154,'July 19'!$E$2:$E$300,0)),"Found",IF(ISNUMBER(MATCH(D154,'July 19'!$F$2:$F$300,0)),"Found","Not Found")))</f>
        <v>Not Found</v>
      </c>
      <c r="Y154" s="33" t="str">
        <f>IF(ISNUMBER(MATCH(C154,'July 20'!$D$2:$D$300,0)),"Found",IF(ISNUMBER(MATCH(E154,'July 20'!$E$2:$E$300,0)),"Found",IF(ISNUMBER(MATCH(D154,'July 20'!$F$2:$F$300,0)),"Found","Not Found")))</f>
        <v>Not Found</v>
      </c>
      <c r="Z154" s="33" t="str">
        <f>IF(ISNUMBER(MATCH(C154,'July 21'!$D$2:$D$300,0)),"Found",IF(ISNUMBER(MATCH(E154,'July 21'!$E$2:$E$300,0)),"Found",IF(ISNUMBER(MATCH(D154,'July 21'!$F$2:$F$300,0)),"Found","Not Found")))</f>
        <v>Found</v>
      </c>
      <c r="AA154" s="33" t="str">
        <f>IF(ISNUMBER(MATCH(C154,'July 22'!$D$2:$D$300,0)),"Found",IF(ISNUMBER(MATCH(E154,'July 22'!$E$2:$E$300,0)),"Found",IF(ISNUMBER(MATCH(D154,'July 22'!$F$2:$F$300,0)),"Found","Not Found")))</f>
        <v>Not Found</v>
      </c>
      <c r="AB154" s="33" t="str">
        <f>IF(ISNUMBER(MATCH(C154,'July 23'!$D$2:$D$300,0)),"Found",IF(ISNUMBER(MATCH(E154,'July 23'!$E$2:$E$300,0)),"Found",IF(ISNUMBER(MATCH(D154,'July 23'!$F$2:$F$300,0)),"Found","Not Found")))</f>
        <v>Not Found</v>
      </c>
      <c r="AC154" s="33" t="str">
        <f>IF(ISNUMBER(MATCH(C154,'July 24'!$D$2:$D$300,0)),"Found",IF(ISNUMBER(MATCH(E154,'July 24'!$E$2:$E$300,0)),"Found",IF(ISNUMBER(MATCH(D154,'July 24'!$F$2:$F$300,0)),"Found","Not Found")))</f>
        <v>Not Found</v>
      </c>
      <c r="AD154" s="33" t="str">
        <f>IF(ISNUMBER(MATCH(C154,'July 25'!$D$2:$D$300,0)),"Found",IF(ISNUMBER(MATCH(E154,'July 25'!$E$2:$E$300,0)),"Found",IF(ISNUMBER(MATCH(D154,'July 25'!$F$2:$F$300,0)),"Found","Not Found")))</f>
        <v>Not Found</v>
      </c>
      <c r="AE154" s="33" t="str">
        <f>IF(ISNUMBER(MATCH(C154,'July 26'!$D$2:$D$300,0)),"Found",IF(ISNUMBER(MATCH(E154,'July 26'!$E$2:$E$300,0)),"Found",IF(ISNUMBER(MATCH(D154,'July 26'!$F$2:$F$300,0)),"Found","Not Found")))</f>
        <v>Not Found</v>
      </c>
      <c r="AF154" s="33" t="str">
        <f>IF(ISNUMBER(MATCH(C154,'July 27'!$D$2:$D$300,0)),"Found",IF(ISNUMBER(MATCH(E154,'July 27'!$E$2:$E$300,0)),"Found",IF(ISNUMBER(MATCH(D154,'July 27'!$F$2:$F$300,0)),"Found","Not Found")))</f>
        <v>Not Found</v>
      </c>
      <c r="AG154" s="33" t="str">
        <f>IF(ISNUMBER(MATCH(C154,'July 28'!$D$2:$D$300,0)),"Found",IF(ISNUMBER(MATCH(E154,'July 28'!$E$2:$E$300,0)),"Found",IF(ISNUMBER(MATCH(D154,'July 28'!$F$2:$F$300,0)),"Found","Not Found")))</f>
        <v>Not Found</v>
      </c>
      <c r="AH154" s="33" t="str">
        <f>IF(ISNUMBER(MATCH(C154,'July 29'!$D$2:$D$300,0)),"Found",IF(ISNUMBER(MATCH(E154,'July 29'!$E$2:$E$300,0)),"Found",IF(ISNUMBER(MATCH(D154,'July 29'!$F$2:$F$300,0)),"Found","Not Found")))</f>
        <v>Not Found</v>
      </c>
      <c r="AI154" s="71" t="str">
        <f>IF(ISNUMBER(MATCH(C154,'July 30'!$D$2:$D$300,0)),"Found",IF(ISNUMBER(MATCH(E154,'July 30'!$E$2:$E$300,0)),"Found",IF(ISNUMBER(MATCH(D154,'July 30'!$F$2:$F$300,0)),"Found","Not Found")))</f>
        <v>Not Found</v>
      </c>
      <c r="AJ154" s="33" t="str">
        <f>IF(ISNUMBER(MATCH(C154,'July 31'!$D$2:$D$300,0)),"Found",IF(ISNUMBER(MATCH(E154,'July 31'!$E$2:$E$300,0)),"Found",IF(ISNUMBER(MATCH(D154,'July 31'!$F$2:$F$300,0)),"Found","Not Found")))</f>
        <v>Not Found</v>
      </c>
      <c r="AK154" s="23">
        <f t="shared" si="2"/>
        <v>1</v>
      </c>
    </row>
    <row r="155" spans="1:37" x14ac:dyDescent="0.25">
      <c r="A155" s="33" t="s">
        <v>1096</v>
      </c>
      <c r="B155" s="34" t="s">
        <v>1097</v>
      </c>
      <c r="C155" s="29" t="str">
        <f>VLOOKUP(B155,'PKII Employee Details'!$A$2:$F$474,3,FALSE)</f>
        <v>C494</v>
      </c>
      <c r="D155" s="35" t="str">
        <f>VLOOKUP(B155,'PKII Employee Details'!$A$2:$F$474,4,FALSE)</f>
        <v>Dela Peña</v>
      </c>
      <c r="E155" s="35" t="str">
        <f>VLOOKUP(B155,'PKII Employee Details'!$A$2:$F$474,5,FALSE)</f>
        <v>Eulogia</v>
      </c>
      <c r="F155" s="71" t="str">
        <f>IF(ISNUMBER(MATCH(C155,'July 1'!$D$2:$D$300,0)),"Found",IF(ISNUMBER(MATCH(E155,'July 1'!$E$2:$E$300,0)),"Found",IF(ISNUMBER(MATCH(D155,'July 1'!$F$2:$F$300,0)),"Found","Not Found")))</f>
        <v>Not Found</v>
      </c>
      <c r="G155" s="33" t="str">
        <f>IF(ISNUMBER(MATCH(C155,'July 2'!$D$2:$D$300,0)),"Found",IF(ISNUMBER(MATCH(E155,'July 2'!$E$2:$E$300,0)),"Found",IF(ISNUMBER(MATCH(D155,'July 2'!$F$2:$F$300,0)),"Found","Not Found")))</f>
        <v>Not Found</v>
      </c>
      <c r="H155" s="33" t="str">
        <f>IF(ISNUMBER(MATCH(C155,'July 3'!$D$2:$D$300,0)),"Found",IF(ISNUMBER(MATCH(E155,'July 3'!$E$2:$E$300,0)),"Found",IF(ISNUMBER(MATCH(D155,'July 3'!$F$2:$F$300,0)),"Found","Not Found")))</f>
        <v>Not Found</v>
      </c>
      <c r="I155" s="33" t="str">
        <f>IF(ISNUMBER(MATCH(C155,'July 4'!$D$2:$D$300,0)),"Found",IF(ISNUMBER(MATCH(E155,'July 4'!$E$2:$E$300,0)),"Found",IF(ISNUMBER(MATCH(D155,'July 4'!$F$2:$F$300,0)),"Found","Not Found")))</f>
        <v>Not Found</v>
      </c>
      <c r="J155" s="33" t="str">
        <f>IF(ISNUMBER(MATCH(C155,'July 5'!$D$2:$D$300,0)),"Found",IF(ISNUMBER(MATCH(E155,'July 5'!$E$2:$E$300,0)),"Found",IF(ISNUMBER(MATCH(D155,'July 5'!$F$2:$F$300,0)),"Found","Not Found")))</f>
        <v>Not Found</v>
      </c>
      <c r="K155" s="33" t="str">
        <f>IF(ISNUMBER(MATCH(C155,'July 6'!$D$2:$D$300,0)),"Found",IF(ISNUMBER(MATCH(E155,'July 6'!$E$2:$E$300,0)),"Found",IF(ISNUMBER(MATCH(D155,'July 6'!$F$2:$F$300,0)),"Found","Not Found")))</f>
        <v>Not Found</v>
      </c>
      <c r="L155" s="33" t="str">
        <f>IF(ISNUMBER(MATCH(C155,'July 7'!$D$2:$D$300,0)),"Found",IF(ISNUMBER(MATCH(E155,'July 7'!$E$2:$E$300,0)),"Found",IF(ISNUMBER(MATCH(D155,'July 7'!$F$2:$F$300,0)),"Found","Not Found")))</f>
        <v>Not Found</v>
      </c>
      <c r="M155" s="33" t="str">
        <f>IF(ISNUMBER(MATCH(C155,'July 8'!$D$2:$D$300,0)),"Found",IF(ISNUMBER(MATCH(E155,'July 8'!$E$2:$E$300,0)),"Found",IF(ISNUMBER(MATCH(D155,'July 8'!$F$2:$F$300,0)),"Found","Not Found")))</f>
        <v>Not Found</v>
      </c>
      <c r="N155" s="33" t="str">
        <f>IF(ISNUMBER(MATCH(C155,'July 9'!$D$2:$D$300,0)),"Found",IF(ISNUMBER(MATCH(E155,'July 9'!$E$2:$E$300,0)),"Found",IF(ISNUMBER(MATCH(D155,'July 9'!$F$2:$F$300,0)),"Found","Not Found")))</f>
        <v>Not Found</v>
      </c>
      <c r="O155" s="33" t="str">
        <f>IF(ISNUMBER(MATCH(C155,'July 10'!$D$2:$D$300,0)),"Found",IF(ISNUMBER(MATCH(E155,'July 10'!$E$2:$E$300,0)),"Found",IF(ISNUMBER(MATCH(D155,'July 10'!$F$2:$F$300,0)),"Found","Not Found")))</f>
        <v>Not Found</v>
      </c>
      <c r="P155" s="33" t="str">
        <f>IF(ISNUMBER(MATCH(C155,'July 11'!$D$2:$D$300,0)),"Found",IF(ISNUMBER(MATCH(E155,'July 11'!$E$2:$E$300,0)),"Found",IF(ISNUMBER(MATCH(D155,'July 11'!$F$2:$F$300,0)),"Found","Not Found")))</f>
        <v>Not Found</v>
      </c>
      <c r="Q155" s="33" t="str">
        <f>IF(ISNUMBER(MATCH(C155,'July 12'!$D$2:$D$300,0)),"Found",IF(ISNUMBER(MATCH(E155,'July 12'!$E$2:$E$300,0)),"Found",IF(ISNUMBER(MATCH(D155,'July 12'!$F$2:$F$300,0)),"Found","Not Found")))</f>
        <v>Not Found</v>
      </c>
      <c r="R155" s="33" t="str">
        <f>IF(ISNUMBER(MATCH(C155,'July 13'!$D$2:$D$300,0)),"Found",IF(ISNUMBER(MATCH(E155,'July 13'!$E$2:$E$300,0)),"Found",IF(ISNUMBER(MATCH(D155,'July 13'!$F$2:$F$300,0)),"Found","Not Found")))</f>
        <v>Not Found</v>
      </c>
      <c r="S155" s="33" t="str">
        <f>IF(ISNUMBER(MATCH(C155,'July 14'!$D$2:$D$300,0)),"Found",IF(ISNUMBER(MATCH(E155,'July 14'!$E$2:$E$300,0)),"Found",IF(ISNUMBER(MATCH(D155,'July 14'!$F$2:$F$300,0)),"Found","Not Found")))</f>
        <v>Not Found</v>
      </c>
      <c r="T155" s="33" t="str">
        <f>IF(ISNUMBER(MATCH(C155,'July 15'!$D$2:$D$300,0)),"Found",IF(ISNUMBER(MATCH(E155,'July 15'!$E$2:$E$300,0)),"Found",IF(ISNUMBER(MATCH(D155,'July 15'!$F$2:$F$300,0)),"Found","Not Found")))</f>
        <v>Not Found</v>
      </c>
      <c r="U155" s="33" t="str">
        <f>IF(ISNUMBER(MATCH(C155,'July 16'!$D$2:$D$300,0)),"Found",IF(ISNUMBER(MATCH(E155,'July 16'!$E$2:$E$300,0)),"Found",IF(ISNUMBER(MATCH(D155,'July 16'!$F$2:$F$300,0)),"Found","Not Found")))</f>
        <v>Not Found</v>
      </c>
      <c r="V155" s="33" t="str">
        <f>IF(ISNUMBER(MATCH(C155,'July 17'!$D$2:$D$300,0)),"Found",IF(ISNUMBER(MATCH(E155,'July 17'!$E$2:$E$300,0)),"Found",IF(ISNUMBER(MATCH(D155,'July 17'!$F$2:$F$300,0)),"Found","Not Found")))</f>
        <v>Not Found</v>
      </c>
      <c r="W155" s="33" t="str">
        <f>IF(ISNUMBER(MATCH(C155,'July 18'!$D$2:$D$300,0)),"Found",IF(ISNUMBER(MATCH(E155,'July 18'!$E$2:$E$300,0)),"Found",IF(ISNUMBER(MATCH(D155,'July 18'!$F$2:$F$300,0)),"Found","Not Found")))</f>
        <v>Not Found</v>
      </c>
      <c r="X155" s="33" t="str">
        <f>IF(ISNUMBER(MATCH(C155,'July 19'!$D$2:$D$300,0)),"Found",IF(ISNUMBER(MATCH(E155,'July 19'!$E$2:$E$300,0)),"Found",IF(ISNUMBER(MATCH(D155,'July 19'!$F$2:$F$300,0)),"Found","Not Found")))</f>
        <v>Not Found</v>
      </c>
      <c r="Y155" s="33" t="str">
        <f>IF(ISNUMBER(MATCH(C155,'July 20'!$D$2:$D$300,0)),"Found",IF(ISNUMBER(MATCH(E155,'July 20'!$E$2:$E$300,0)),"Found",IF(ISNUMBER(MATCH(D155,'July 20'!$F$2:$F$300,0)),"Found","Not Found")))</f>
        <v>Not Found</v>
      </c>
      <c r="Z155" s="33" t="str">
        <f>IF(ISNUMBER(MATCH(C155,'July 21'!$D$2:$D$300,0)),"Found",IF(ISNUMBER(MATCH(E155,'July 21'!$E$2:$E$300,0)),"Found",IF(ISNUMBER(MATCH(D155,'July 21'!$F$2:$F$300,0)),"Found","Not Found")))</f>
        <v>Not Found</v>
      </c>
      <c r="AA155" s="33" t="str">
        <f>IF(ISNUMBER(MATCH(C155,'July 22'!$D$2:$D$300,0)),"Found",IF(ISNUMBER(MATCH(E155,'July 22'!$E$2:$E$300,0)),"Found",IF(ISNUMBER(MATCH(D155,'July 22'!$F$2:$F$300,0)),"Found","Not Found")))</f>
        <v>Not Found</v>
      </c>
      <c r="AB155" s="33" t="str">
        <f>IF(ISNUMBER(MATCH(C155,'July 23'!$D$2:$D$300,0)),"Found",IF(ISNUMBER(MATCH(E155,'July 23'!$E$2:$E$300,0)),"Found",IF(ISNUMBER(MATCH(D155,'July 23'!$F$2:$F$300,0)),"Found","Not Found")))</f>
        <v>Not Found</v>
      </c>
      <c r="AC155" s="33" t="str">
        <f>IF(ISNUMBER(MATCH(C155,'July 24'!$D$2:$D$300,0)),"Found",IF(ISNUMBER(MATCH(E155,'July 24'!$E$2:$E$300,0)),"Found",IF(ISNUMBER(MATCH(D155,'July 24'!$F$2:$F$300,0)),"Found","Not Found")))</f>
        <v>Not Found</v>
      </c>
      <c r="AD155" s="33" t="str">
        <f>IF(ISNUMBER(MATCH(C155,'July 25'!$D$2:$D$300,0)),"Found",IF(ISNUMBER(MATCH(E155,'July 25'!$E$2:$E$300,0)),"Found",IF(ISNUMBER(MATCH(D155,'July 25'!$F$2:$F$300,0)),"Found","Not Found")))</f>
        <v>Not Found</v>
      </c>
      <c r="AE155" s="33" t="str">
        <f>IF(ISNUMBER(MATCH(C155,'July 26'!$D$2:$D$300,0)),"Found",IF(ISNUMBER(MATCH(E155,'July 26'!$E$2:$E$300,0)),"Found",IF(ISNUMBER(MATCH(D155,'July 26'!$F$2:$F$300,0)),"Found","Not Found")))</f>
        <v>Not Found</v>
      </c>
      <c r="AF155" s="33" t="str">
        <f>IF(ISNUMBER(MATCH(C155,'July 27'!$D$2:$D$300,0)),"Found",IF(ISNUMBER(MATCH(E155,'July 27'!$E$2:$E$300,0)),"Found",IF(ISNUMBER(MATCH(D155,'July 27'!$F$2:$F$300,0)),"Found","Not Found")))</f>
        <v>Not Found</v>
      </c>
      <c r="AG155" s="33" t="str">
        <f>IF(ISNUMBER(MATCH(C155,'July 28'!$D$2:$D$300,0)),"Found",IF(ISNUMBER(MATCH(E155,'July 28'!$E$2:$E$300,0)),"Found",IF(ISNUMBER(MATCH(D155,'July 28'!$F$2:$F$300,0)),"Found","Not Found")))</f>
        <v>Not Found</v>
      </c>
      <c r="AH155" s="33" t="str">
        <f>IF(ISNUMBER(MATCH(C155,'July 29'!$D$2:$D$300,0)),"Found",IF(ISNUMBER(MATCH(E155,'July 29'!$E$2:$E$300,0)),"Found",IF(ISNUMBER(MATCH(D155,'July 29'!$F$2:$F$300,0)),"Found","Not Found")))</f>
        <v>Not Found</v>
      </c>
      <c r="AI155" s="71" t="str">
        <f>IF(ISNUMBER(MATCH(C155,'July 30'!$D$2:$D$300,0)),"Found",IF(ISNUMBER(MATCH(E155,'July 30'!$E$2:$E$300,0)),"Found",IF(ISNUMBER(MATCH(D155,'July 30'!$F$2:$F$300,0)),"Found","Not Found")))</f>
        <v>Not Found</v>
      </c>
      <c r="AJ155" s="33" t="str">
        <f>IF(ISNUMBER(MATCH(C155,'July 31'!$D$2:$D$300,0)),"Found",IF(ISNUMBER(MATCH(E155,'July 31'!$E$2:$E$300,0)),"Found",IF(ISNUMBER(MATCH(D155,'July 31'!$F$2:$F$300,0)),"Found","Not Found")))</f>
        <v>Not Found</v>
      </c>
      <c r="AK155" s="23">
        <f t="shared" si="2"/>
        <v>0</v>
      </c>
    </row>
    <row r="156" spans="1:37" x14ac:dyDescent="0.25">
      <c r="A156" s="33" t="s">
        <v>1098</v>
      </c>
      <c r="B156" s="34" t="s">
        <v>1099</v>
      </c>
      <c r="C156" s="29" t="str">
        <f>VLOOKUP(B156,'PKII Employee Details'!$A$2:$F$474,3,FALSE)</f>
        <v>C397</v>
      </c>
      <c r="D156" s="35" t="str">
        <f>VLOOKUP(B156,'PKII Employee Details'!$A$2:$F$474,4,FALSE)</f>
        <v>Diego</v>
      </c>
      <c r="E156" s="35" t="str">
        <f>VLOOKUP(B156,'PKII Employee Details'!$A$2:$F$474,5,FALSE)</f>
        <v>George</v>
      </c>
      <c r="F156" s="71" t="str">
        <f>IF(ISNUMBER(MATCH(C156,'July 1'!$D$2:$D$300,0)),"Found",IF(ISNUMBER(MATCH(E156,'July 1'!$E$2:$E$300,0)),"Found",IF(ISNUMBER(MATCH(D156,'July 1'!$F$2:$F$300,0)),"Found","Not Found")))</f>
        <v>Not Found</v>
      </c>
      <c r="G156" s="33" t="str">
        <f>IF(ISNUMBER(MATCH(C156,'July 2'!$D$2:$D$300,0)),"Found",IF(ISNUMBER(MATCH(E156,'July 2'!$E$2:$E$300,0)),"Found",IF(ISNUMBER(MATCH(D156,'July 2'!$F$2:$F$300,0)),"Found","Not Found")))</f>
        <v>Not Found</v>
      </c>
      <c r="H156" s="33" t="str">
        <f>IF(ISNUMBER(MATCH(C156,'July 3'!$D$2:$D$300,0)),"Found",IF(ISNUMBER(MATCH(E156,'July 3'!$E$2:$E$300,0)),"Found",IF(ISNUMBER(MATCH(D156,'July 3'!$F$2:$F$300,0)),"Found","Not Found")))</f>
        <v>Not Found</v>
      </c>
      <c r="I156" s="33" t="str">
        <f>IF(ISNUMBER(MATCH(C156,'July 4'!$D$2:$D$300,0)),"Found",IF(ISNUMBER(MATCH(E156,'July 4'!$E$2:$E$300,0)),"Found",IF(ISNUMBER(MATCH(D156,'July 4'!$F$2:$F$300,0)),"Found","Not Found")))</f>
        <v>Not Found</v>
      </c>
      <c r="J156" s="33" t="str">
        <f>IF(ISNUMBER(MATCH(C156,'July 5'!$D$2:$D$300,0)),"Found",IF(ISNUMBER(MATCH(E156,'July 5'!$E$2:$E$300,0)),"Found",IF(ISNUMBER(MATCH(D156,'July 5'!$F$2:$F$300,0)),"Found","Not Found")))</f>
        <v>Not Found</v>
      </c>
      <c r="K156" s="33" t="str">
        <f>IF(ISNUMBER(MATCH(C156,'July 6'!$D$2:$D$300,0)),"Found",IF(ISNUMBER(MATCH(E156,'July 6'!$E$2:$E$300,0)),"Found",IF(ISNUMBER(MATCH(D156,'July 6'!$F$2:$F$300,0)),"Found","Not Found")))</f>
        <v>Not Found</v>
      </c>
      <c r="L156" s="33" t="str">
        <f>IF(ISNUMBER(MATCH(C156,'July 7'!$D$2:$D$300,0)),"Found",IF(ISNUMBER(MATCH(E156,'July 7'!$E$2:$E$300,0)),"Found",IF(ISNUMBER(MATCH(D156,'July 7'!$F$2:$F$300,0)),"Found","Not Found")))</f>
        <v>Not Found</v>
      </c>
      <c r="M156" s="33" t="str">
        <f>IF(ISNUMBER(MATCH(C156,'July 8'!$D$2:$D$300,0)),"Found",IF(ISNUMBER(MATCH(E156,'July 8'!$E$2:$E$300,0)),"Found",IF(ISNUMBER(MATCH(D156,'July 8'!$F$2:$F$300,0)),"Found","Not Found")))</f>
        <v>Not Found</v>
      </c>
      <c r="N156" s="33" t="str">
        <f>IF(ISNUMBER(MATCH(C156,'July 9'!$D$2:$D$300,0)),"Found",IF(ISNUMBER(MATCH(E156,'July 9'!$E$2:$E$300,0)),"Found",IF(ISNUMBER(MATCH(D156,'July 9'!$F$2:$F$300,0)),"Found","Not Found")))</f>
        <v>Not Found</v>
      </c>
      <c r="O156" s="33" t="str">
        <f>IF(ISNUMBER(MATCH(C156,'July 10'!$D$2:$D$300,0)),"Found",IF(ISNUMBER(MATCH(E156,'July 10'!$E$2:$E$300,0)),"Found",IF(ISNUMBER(MATCH(D156,'July 10'!$F$2:$F$300,0)),"Found","Not Found")))</f>
        <v>Not Found</v>
      </c>
      <c r="P156" s="33" t="str">
        <f>IF(ISNUMBER(MATCH(C156,'July 11'!$D$2:$D$300,0)),"Found",IF(ISNUMBER(MATCH(E156,'July 11'!$E$2:$E$300,0)),"Found",IF(ISNUMBER(MATCH(D156,'July 11'!$F$2:$F$300,0)),"Found","Not Found")))</f>
        <v>Not Found</v>
      </c>
      <c r="Q156" s="33" t="str">
        <f>IF(ISNUMBER(MATCH(C156,'July 12'!$D$2:$D$300,0)),"Found",IF(ISNUMBER(MATCH(E156,'July 12'!$E$2:$E$300,0)),"Found",IF(ISNUMBER(MATCH(D156,'July 12'!$F$2:$F$300,0)),"Found","Not Found")))</f>
        <v>Not Found</v>
      </c>
      <c r="R156" s="33" t="str">
        <f>IF(ISNUMBER(MATCH(C156,'July 13'!$D$2:$D$300,0)),"Found",IF(ISNUMBER(MATCH(E156,'July 13'!$E$2:$E$300,0)),"Found",IF(ISNUMBER(MATCH(D156,'July 13'!$F$2:$F$300,0)),"Found","Not Found")))</f>
        <v>Not Found</v>
      </c>
      <c r="S156" s="33" t="str">
        <f>IF(ISNUMBER(MATCH(C156,'July 14'!$D$2:$D$300,0)),"Found",IF(ISNUMBER(MATCH(E156,'July 14'!$E$2:$E$300,0)),"Found",IF(ISNUMBER(MATCH(D156,'July 14'!$F$2:$F$300,0)),"Found","Not Found")))</f>
        <v>Not Found</v>
      </c>
      <c r="T156" s="33" t="str">
        <f>IF(ISNUMBER(MATCH(C156,'July 15'!$D$2:$D$300,0)),"Found",IF(ISNUMBER(MATCH(E156,'July 15'!$E$2:$E$300,0)),"Found",IF(ISNUMBER(MATCH(D156,'July 15'!$F$2:$F$300,0)),"Found","Not Found")))</f>
        <v>Not Found</v>
      </c>
      <c r="U156" s="33" t="str">
        <f>IF(ISNUMBER(MATCH(C156,'July 16'!$D$2:$D$300,0)),"Found",IF(ISNUMBER(MATCH(E156,'July 16'!$E$2:$E$300,0)),"Found",IF(ISNUMBER(MATCH(D156,'July 16'!$F$2:$F$300,0)),"Found","Not Found")))</f>
        <v>Not Found</v>
      </c>
      <c r="V156" s="33" t="str">
        <f>IF(ISNUMBER(MATCH(C156,'July 17'!$D$2:$D$300,0)),"Found",IF(ISNUMBER(MATCH(E156,'July 17'!$E$2:$E$300,0)),"Found",IF(ISNUMBER(MATCH(D156,'July 17'!$F$2:$F$300,0)),"Found","Not Found")))</f>
        <v>Not Found</v>
      </c>
      <c r="W156" s="33" t="str">
        <f>IF(ISNUMBER(MATCH(C156,'July 18'!$D$2:$D$300,0)),"Found",IF(ISNUMBER(MATCH(E156,'July 18'!$E$2:$E$300,0)),"Found",IF(ISNUMBER(MATCH(D156,'July 18'!$F$2:$F$300,0)),"Found","Not Found")))</f>
        <v>Not Found</v>
      </c>
      <c r="X156" s="33" t="str">
        <f>IF(ISNUMBER(MATCH(C156,'July 19'!$D$2:$D$300,0)),"Found",IF(ISNUMBER(MATCH(E156,'July 19'!$E$2:$E$300,0)),"Found",IF(ISNUMBER(MATCH(D156,'July 19'!$F$2:$F$300,0)),"Found","Not Found")))</f>
        <v>Not Found</v>
      </c>
      <c r="Y156" s="33" t="str">
        <f>IF(ISNUMBER(MATCH(C156,'July 20'!$D$2:$D$300,0)),"Found",IF(ISNUMBER(MATCH(E156,'July 20'!$E$2:$E$300,0)),"Found",IF(ISNUMBER(MATCH(D156,'July 20'!$F$2:$F$300,0)),"Found","Not Found")))</f>
        <v>Not Found</v>
      </c>
      <c r="Z156" s="33" t="str">
        <f>IF(ISNUMBER(MATCH(C156,'July 21'!$D$2:$D$300,0)),"Found",IF(ISNUMBER(MATCH(E156,'July 21'!$E$2:$E$300,0)),"Found",IF(ISNUMBER(MATCH(D156,'July 21'!$F$2:$F$300,0)),"Found","Not Found")))</f>
        <v>Not Found</v>
      </c>
      <c r="AA156" s="33" t="str">
        <f>IF(ISNUMBER(MATCH(C156,'July 22'!$D$2:$D$300,0)),"Found",IF(ISNUMBER(MATCH(E156,'July 22'!$E$2:$E$300,0)),"Found",IF(ISNUMBER(MATCH(D156,'July 22'!$F$2:$F$300,0)),"Found","Not Found")))</f>
        <v>Not Found</v>
      </c>
      <c r="AB156" s="33" t="str">
        <f>IF(ISNUMBER(MATCH(C156,'July 23'!$D$2:$D$300,0)),"Found",IF(ISNUMBER(MATCH(E156,'July 23'!$E$2:$E$300,0)),"Found",IF(ISNUMBER(MATCH(D156,'July 23'!$F$2:$F$300,0)),"Found","Not Found")))</f>
        <v>Not Found</v>
      </c>
      <c r="AC156" s="33" t="str">
        <f>IF(ISNUMBER(MATCH(C156,'July 24'!$D$2:$D$300,0)),"Found",IF(ISNUMBER(MATCH(E156,'July 24'!$E$2:$E$300,0)),"Found",IF(ISNUMBER(MATCH(D156,'July 24'!$F$2:$F$300,0)),"Found","Not Found")))</f>
        <v>Not Found</v>
      </c>
      <c r="AD156" s="33" t="str">
        <f>IF(ISNUMBER(MATCH(C156,'July 25'!$D$2:$D$300,0)),"Found",IF(ISNUMBER(MATCH(E156,'July 25'!$E$2:$E$300,0)),"Found",IF(ISNUMBER(MATCH(D156,'July 25'!$F$2:$F$300,0)),"Found","Not Found")))</f>
        <v>Not Found</v>
      </c>
      <c r="AE156" s="33" t="str">
        <f>IF(ISNUMBER(MATCH(C156,'July 26'!$D$2:$D$300,0)),"Found",IF(ISNUMBER(MATCH(E156,'July 26'!$E$2:$E$300,0)),"Found",IF(ISNUMBER(MATCH(D156,'July 26'!$F$2:$F$300,0)),"Found","Not Found")))</f>
        <v>Not Found</v>
      </c>
      <c r="AF156" s="33" t="str">
        <f>IF(ISNUMBER(MATCH(C156,'July 27'!$D$2:$D$300,0)),"Found",IF(ISNUMBER(MATCH(E156,'July 27'!$E$2:$E$300,0)),"Found",IF(ISNUMBER(MATCH(D156,'July 27'!$F$2:$F$300,0)),"Found","Not Found")))</f>
        <v>Not Found</v>
      </c>
      <c r="AG156" s="33" t="str">
        <f>IF(ISNUMBER(MATCH(C156,'July 28'!$D$2:$D$300,0)),"Found",IF(ISNUMBER(MATCH(E156,'July 28'!$E$2:$E$300,0)),"Found",IF(ISNUMBER(MATCH(D156,'July 28'!$F$2:$F$300,0)),"Found","Not Found")))</f>
        <v>Not Found</v>
      </c>
      <c r="AH156" s="33" t="str">
        <f>IF(ISNUMBER(MATCH(C156,'July 29'!$D$2:$D$300,0)),"Found",IF(ISNUMBER(MATCH(E156,'July 29'!$E$2:$E$300,0)),"Found",IF(ISNUMBER(MATCH(D156,'July 29'!$F$2:$F$300,0)),"Found","Not Found")))</f>
        <v>Not Found</v>
      </c>
      <c r="AI156" s="71" t="str">
        <f>IF(ISNUMBER(MATCH(C156,'July 30'!$D$2:$D$300,0)),"Found",IF(ISNUMBER(MATCH(E156,'July 30'!$E$2:$E$300,0)),"Found",IF(ISNUMBER(MATCH(D156,'July 30'!$F$2:$F$300,0)),"Found","Not Found")))</f>
        <v>Not Found</v>
      </c>
      <c r="AJ156" s="33" t="str">
        <f>IF(ISNUMBER(MATCH(C156,'July 31'!$D$2:$D$300,0)),"Found",IF(ISNUMBER(MATCH(E156,'July 31'!$E$2:$E$300,0)),"Found",IF(ISNUMBER(MATCH(D156,'July 31'!$F$2:$F$300,0)),"Found","Not Found")))</f>
        <v>Not Found</v>
      </c>
      <c r="AK156" s="23">
        <f t="shared" si="2"/>
        <v>0</v>
      </c>
    </row>
    <row r="157" spans="1:37" x14ac:dyDescent="0.25">
      <c r="A157" s="33" t="s">
        <v>1100</v>
      </c>
      <c r="B157" s="34" t="s">
        <v>1101</v>
      </c>
      <c r="C157" s="29" t="str">
        <f>VLOOKUP(B157,'PKII Employee Details'!$A$2:$F$474,3,FALSE)</f>
        <v>C141</v>
      </c>
      <c r="D157" s="35" t="str">
        <f>VLOOKUP(B157,'PKII Employee Details'!$A$2:$F$474,4,FALSE)</f>
        <v>Difuntorum</v>
      </c>
      <c r="E157" s="35" t="str">
        <f>VLOOKUP(B157,'PKII Employee Details'!$A$2:$F$474,5,FALSE)</f>
        <v>Helen</v>
      </c>
      <c r="F157" s="71" t="str">
        <f>IF(ISNUMBER(MATCH(C157,'July 1'!$D$2:$D$300,0)),"Found",IF(ISNUMBER(MATCH(E157,'July 1'!$E$2:$E$300,0)),"Found",IF(ISNUMBER(MATCH(D157,'July 1'!$F$2:$F$300,0)),"Found","Not Found")))</f>
        <v>Found</v>
      </c>
      <c r="G157" s="33" t="str">
        <f>IF(ISNUMBER(MATCH(C157,'July 2'!$D$2:$D$300,0)),"Found",IF(ISNUMBER(MATCH(E157,'July 2'!$E$2:$E$300,0)),"Found",IF(ISNUMBER(MATCH(D157,'July 2'!$F$2:$F$300,0)),"Found","Not Found")))</f>
        <v>Found</v>
      </c>
      <c r="H157" s="33" t="str">
        <f>IF(ISNUMBER(MATCH(C157,'July 3'!$D$2:$D$300,0)),"Found",IF(ISNUMBER(MATCH(E157,'July 3'!$E$2:$E$300,0)),"Found",IF(ISNUMBER(MATCH(D157,'July 3'!$F$2:$F$300,0)),"Found","Not Found")))</f>
        <v>Found</v>
      </c>
      <c r="I157" s="33" t="str">
        <f>IF(ISNUMBER(MATCH(C157,'July 4'!$D$2:$D$300,0)),"Found",IF(ISNUMBER(MATCH(E157,'July 4'!$E$2:$E$300,0)),"Found",IF(ISNUMBER(MATCH(D157,'July 4'!$F$2:$F$300,0)),"Found","Not Found")))</f>
        <v>Found</v>
      </c>
      <c r="J157" s="33" t="str">
        <f>IF(ISNUMBER(MATCH(C157,'July 5'!$D$2:$D$300,0)),"Found",IF(ISNUMBER(MATCH(E157,'July 5'!$E$2:$E$300,0)),"Found",IF(ISNUMBER(MATCH(D157,'July 5'!$F$2:$F$300,0)),"Found","Not Found")))</f>
        <v>Found</v>
      </c>
      <c r="K157" s="33" t="str">
        <f>IF(ISNUMBER(MATCH(C157,'July 6'!$D$2:$D$300,0)),"Found",IF(ISNUMBER(MATCH(E157,'July 6'!$E$2:$E$300,0)),"Found",IF(ISNUMBER(MATCH(D157,'July 6'!$F$2:$F$300,0)),"Found","Not Found")))</f>
        <v>Found</v>
      </c>
      <c r="L157" s="33" t="str">
        <f>IF(ISNUMBER(MATCH(C157,'July 7'!$D$2:$D$300,0)),"Found",IF(ISNUMBER(MATCH(E157,'July 7'!$E$2:$E$300,0)),"Found",IF(ISNUMBER(MATCH(D157,'July 7'!$F$2:$F$300,0)),"Found","Not Found")))</f>
        <v>Found</v>
      </c>
      <c r="M157" s="33" t="str">
        <f>IF(ISNUMBER(MATCH(C157,'July 8'!$D$2:$D$300,0)),"Found",IF(ISNUMBER(MATCH(E157,'July 8'!$E$2:$E$300,0)),"Found",IF(ISNUMBER(MATCH(D157,'July 8'!$F$2:$F$300,0)),"Found","Not Found")))</f>
        <v>Found</v>
      </c>
      <c r="N157" s="33" t="str">
        <f>IF(ISNUMBER(MATCH(C157,'July 9'!$D$2:$D$300,0)),"Found",IF(ISNUMBER(MATCH(E157,'July 9'!$E$2:$E$300,0)),"Found",IF(ISNUMBER(MATCH(D157,'July 9'!$F$2:$F$300,0)),"Found","Not Found")))</f>
        <v>Found</v>
      </c>
      <c r="O157" s="33" t="str">
        <f>IF(ISNUMBER(MATCH(C157,'July 10'!$D$2:$D$300,0)),"Found",IF(ISNUMBER(MATCH(E157,'July 10'!$E$2:$E$300,0)),"Found",IF(ISNUMBER(MATCH(D157,'July 10'!$F$2:$F$300,0)),"Found","Not Found")))</f>
        <v>Found</v>
      </c>
      <c r="P157" s="33" t="str">
        <f>IF(ISNUMBER(MATCH(C157,'July 11'!$D$2:$D$300,0)),"Found",IF(ISNUMBER(MATCH(E157,'July 11'!$E$2:$E$300,0)),"Found",IF(ISNUMBER(MATCH(D157,'July 11'!$F$2:$F$300,0)),"Found","Not Found")))</f>
        <v>Found</v>
      </c>
      <c r="Q157" s="33" t="str">
        <f>IF(ISNUMBER(MATCH(C157,'July 12'!$D$2:$D$300,0)),"Found",IF(ISNUMBER(MATCH(E157,'July 12'!$E$2:$E$300,0)),"Found",IF(ISNUMBER(MATCH(D157,'July 12'!$F$2:$F$300,0)),"Found","Not Found")))</f>
        <v>Found</v>
      </c>
      <c r="R157" s="33" t="str">
        <f>IF(ISNUMBER(MATCH(C157,'July 13'!$D$2:$D$300,0)),"Found",IF(ISNUMBER(MATCH(E157,'July 13'!$E$2:$E$300,0)),"Found",IF(ISNUMBER(MATCH(D157,'July 13'!$F$2:$F$300,0)),"Found","Not Found")))</f>
        <v>Found</v>
      </c>
      <c r="S157" s="33" t="str">
        <f>IF(ISNUMBER(MATCH(C157,'July 14'!$D$2:$D$300,0)),"Found",IF(ISNUMBER(MATCH(E157,'July 14'!$E$2:$E$300,0)),"Found",IF(ISNUMBER(MATCH(D157,'July 14'!$F$2:$F$300,0)),"Found","Not Found")))</f>
        <v>Found</v>
      </c>
      <c r="T157" s="33" t="str">
        <f>IF(ISNUMBER(MATCH(C157,'July 15'!$D$2:$D$300,0)),"Found",IF(ISNUMBER(MATCH(E157,'July 15'!$E$2:$E$300,0)),"Found",IF(ISNUMBER(MATCH(D157,'July 15'!$F$2:$F$300,0)),"Found","Not Found")))</f>
        <v>Found</v>
      </c>
      <c r="U157" s="33" t="str">
        <f>IF(ISNUMBER(MATCH(C157,'July 16'!$D$2:$D$300,0)),"Found",IF(ISNUMBER(MATCH(E157,'July 16'!$E$2:$E$300,0)),"Found",IF(ISNUMBER(MATCH(D157,'July 16'!$F$2:$F$300,0)),"Found","Not Found")))</f>
        <v>Found</v>
      </c>
      <c r="V157" s="33" t="str">
        <f>IF(ISNUMBER(MATCH(C157,'July 17'!$D$2:$D$300,0)),"Found",IF(ISNUMBER(MATCH(E157,'July 17'!$E$2:$E$300,0)),"Found",IF(ISNUMBER(MATCH(D157,'July 17'!$F$2:$F$300,0)),"Found","Not Found")))</f>
        <v>Found</v>
      </c>
      <c r="W157" s="33" t="str">
        <f>IF(ISNUMBER(MATCH(C157,'July 18'!$D$2:$D$300,0)),"Found",IF(ISNUMBER(MATCH(E157,'July 18'!$E$2:$E$300,0)),"Found",IF(ISNUMBER(MATCH(D157,'July 18'!$F$2:$F$300,0)),"Found","Not Found")))</f>
        <v>Found</v>
      </c>
      <c r="X157" s="33" t="str">
        <f>IF(ISNUMBER(MATCH(C157,'July 19'!$D$2:$D$300,0)),"Found",IF(ISNUMBER(MATCH(E157,'July 19'!$E$2:$E$300,0)),"Found",IF(ISNUMBER(MATCH(D157,'July 19'!$F$2:$F$300,0)),"Found","Not Found")))</f>
        <v>Found</v>
      </c>
      <c r="Y157" s="33" t="str">
        <f>IF(ISNUMBER(MATCH(C157,'July 20'!$D$2:$D$300,0)),"Found",IF(ISNUMBER(MATCH(E157,'July 20'!$E$2:$E$300,0)),"Found",IF(ISNUMBER(MATCH(D157,'July 20'!$F$2:$F$300,0)),"Found","Not Found")))</f>
        <v>Found</v>
      </c>
      <c r="Z157" s="33" t="str">
        <f>IF(ISNUMBER(MATCH(C157,'July 21'!$D$2:$D$300,0)),"Found",IF(ISNUMBER(MATCH(E157,'July 21'!$E$2:$E$300,0)),"Found",IF(ISNUMBER(MATCH(D157,'July 21'!$F$2:$F$300,0)),"Found","Not Found")))</f>
        <v>Found</v>
      </c>
      <c r="AA157" s="33" t="str">
        <f>IF(ISNUMBER(MATCH(C157,'July 22'!$D$2:$D$300,0)),"Found",IF(ISNUMBER(MATCH(E157,'July 22'!$E$2:$E$300,0)),"Found",IF(ISNUMBER(MATCH(D157,'July 22'!$F$2:$F$300,0)),"Found","Not Found")))</f>
        <v>Found</v>
      </c>
      <c r="AB157" s="33" t="str">
        <f>IF(ISNUMBER(MATCH(C157,'July 23'!$D$2:$D$300,0)),"Found",IF(ISNUMBER(MATCH(E157,'July 23'!$E$2:$E$300,0)),"Found",IF(ISNUMBER(MATCH(D157,'July 23'!$F$2:$F$300,0)),"Found","Not Found")))</f>
        <v>Found</v>
      </c>
      <c r="AC157" s="33" t="str">
        <f>IF(ISNUMBER(MATCH(C157,'July 24'!$D$2:$D$300,0)),"Found",IF(ISNUMBER(MATCH(E157,'July 24'!$E$2:$E$300,0)),"Found",IF(ISNUMBER(MATCH(D157,'July 24'!$F$2:$F$300,0)),"Found","Not Found")))</f>
        <v>Found</v>
      </c>
      <c r="AD157" s="33" t="str">
        <f>IF(ISNUMBER(MATCH(C157,'July 25'!$D$2:$D$300,0)),"Found",IF(ISNUMBER(MATCH(E157,'July 25'!$E$2:$E$300,0)),"Found",IF(ISNUMBER(MATCH(D157,'July 25'!$F$2:$F$300,0)),"Found","Not Found")))</f>
        <v>Found</v>
      </c>
      <c r="AE157" s="33" t="str">
        <f>IF(ISNUMBER(MATCH(C157,'July 26'!$D$2:$D$300,0)),"Found",IF(ISNUMBER(MATCH(E157,'July 26'!$E$2:$E$300,0)),"Found",IF(ISNUMBER(MATCH(D157,'July 26'!$F$2:$F$300,0)),"Found","Not Found")))</f>
        <v>Found</v>
      </c>
      <c r="AF157" s="33" t="str">
        <f>IF(ISNUMBER(MATCH(C157,'July 27'!$D$2:$D$300,0)),"Found",IF(ISNUMBER(MATCH(E157,'July 27'!$E$2:$E$300,0)),"Found",IF(ISNUMBER(MATCH(D157,'July 27'!$F$2:$F$300,0)),"Found","Not Found")))</f>
        <v>Found</v>
      </c>
      <c r="AG157" s="33" t="str">
        <f>IF(ISNUMBER(MATCH(C157,'July 28'!$D$2:$D$300,0)),"Found",IF(ISNUMBER(MATCH(E157,'July 28'!$E$2:$E$300,0)),"Found",IF(ISNUMBER(MATCH(D157,'July 28'!$F$2:$F$300,0)),"Found","Not Found")))</f>
        <v>Found</v>
      </c>
      <c r="AH157" s="33" t="str">
        <f>IF(ISNUMBER(MATCH(C157,'July 29'!$D$2:$D$300,0)),"Found",IF(ISNUMBER(MATCH(E157,'July 29'!$E$2:$E$300,0)),"Found",IF(ISNUMBER(MATCH(D157,'July 29'!$F$2:$F$300,0)),"Found","Not Found")))</f>
        <v>Found</v>
      </c>
      <c r="AI157" s="71" t="str">
        <f>IF(ISNUMBER(MATCH(C157,'July 30'!$D$2:$D$300,0)),"Found",IF(ISNUMBER(MATCH(E157,'July 30'!$E$2:$E$300,0)),"Found",IF(ISNUMBER(MATCH(D157,'July 30'!$F$2:$F$300,0)),"Found","Not Found")))</f>
        <v>Found</v>
      </c>
      <c r="AJ157" s="33" t="str">
        <f>IF(ISNUMBER(MATCH(C157,'July 31'!$D$2:$D$300,0)),"Found",IF(ISNUMBER(MATCH(E157,'July 31'!$E$2:$E$300,0)),"Found",IF(ISNUMBER(MATCH(D157,'July 31'!$F$2:$F$300,0)),"Found","Not Found")))</f>
        <v>Found</v>
      </c>
      <c r="AK157" s="23">
        <f t="shared" si="2"/>
        <v>31</v>
      </c>
    </row>
    <row r="158" spans="1:37" x14ac:dyDescent="0.25">
      <c r="A158" s="33" t="s">
        <v>1102</v>
      </c>
      <c r="B158" s="34" t="s">
        <v>1103</v>
      </c>
      <c r="C158" s="29" t="str">
        <f>VLOOKUP(B158,'PKII Employee Details'!$A$2:$F$474,3,FALSE)</f>
        <v>C699</v>
      </c>
      <c r="D158" s="35" t="str">
        <f>VLOOKUP(B158,'PKII Employee Details'!$A$2:$F$474,4,FALSE)</f>
        <v>Dumaya</v>
      </c>
      <c r="E158" s="35" t="str">
        <f>VLOOKUP(B158,'PKII Employee Details'!$A$2:$F$474,5,FALSE)</f>
        <v>Olivia</v>
      </c>
      <c r="F158" s="71" t="str">
        <f>IF(ISNUMBER(MATCH(C158,'July 1'!$D$2:$D$300,0)),"Found",IF(ISNUMBER(MATCH(E158,'July 1'!$E$2:$E$300,0)),"Found",IF(ISNUMBER(MATCH(D158,'July 1'!$F$2:$F$300,0)),"Found","Not Found")))</f>
        <v>Not Found</v>
      </c>
      <c r="G158" s="33" t="str">
        <f>IF(ISNUMBER(MATCH(C158,'July 2'!$D$2:$D$300,0)),"Found",IF(ISNUMBER(MATCH(E158,'July 2'!$E$2:$E$300,0)),"Found",IF(ISNUMBER(MATCH(D158,'July 2'!$F$2:$F$300,0)),"Found","Not Found")))</f>
        <v>Not Found</v>
      </c>
      <c r="H158" s="33" t="str">
        <f>IF(ISNUMBER(MATCH(C158,'July 3'!$D$2:$D$300,0)),"Found",IF(ISNUMBER(MATCH(E158,'July 3'!$E$2:$E$300,0)),"Found",IF(ISNUMBER(MATCH(D158,'July 3'!$F$2:$F$300,0)),"Found","Not Found")))</f>
        <v>Not Found</v>
      </c>
      <c r="I158" s="33" t="str">
        <f>IF(ISNUMBER(MATCH(C158,'July 4'!$D$2:$D$300,0)),"Found",IF(ISNUMBER(MATCH(E158,'July 4'!$E$2:$E$300,0)),"Found",IF(ISNUMBER(MATCH(D158,'July 4'!$F$2:$F$300,0)),"Found","Not Found")))</f>
        <v>Not Found</v>
      </c>
      <c r="J158" s="33" t="str">
        <f>IF(ISNUMBER(MATCH(C158,'July 5'!$D$2:$D$300,0)),"Found",IF(ISNUMBER(MATCH(E158,'July 5'!$E$2:$E$300,0)),"Found",IF(ISNUMBER(MATCH(D158,'July 5'!$F$2:$F$300,0)),"Found","Not Found")))</f>
        <v>Not Found</v>
      </c>
      <c r="K158" s="33" t="str">
        <f>IF(ISNUMBER(MATCH(C158,'July 6'!$D$2:$D$300,0)),"Found",IF(ISNUMBER(MATCH(E158,'July 6'!$E$2:$E$300,0)),"Found",IF(ISNUMBER(MATCH(D158,'July 6'!$F$2:$F$300,0)),"Found","Not Found")))</f>
        <v>Not Found</v>
      </c>
      <c r="L158" s="33" t="str">
        <f>IF(ISNUMBER(MATCH(C158,'July 7'!$D$2:$D$300,0)),"Found",IF(ISNUMBER(MATCH(E158,'July 7'!$E$2:$E$300,0)),"Found",IF(ISNUMBER(MATCH(D158,'July 7'!$F$2:$F$300,0)),"Found","Not Found")))</f>
        <v>Not Found</v>
      </c>
      <c r="M158" s="33" t="str">
        <f>IF(ISNUMBER(MATCH(C158,'July 8'!$D$2:$D$300,0)),"Found",IF(ISNUMBER(MATCH(E158,'July 8'!$E$2:$E$300,0)),"Found",IF(ISNUMBER(MATCH(D158,'July 8'!$F$2:$F$300,0)),"Found","Not Found")))</f>
        <v>Not Found</v>
      </c>
      <c r="N158" s="33" t="str">
        <f>IF(ISNUMBER(MATCH(C158,'July 9'!$D$2:$D$300,0)),"Found",IF(ISNUMBER(MATCH(E158,'July 9'!$E$2:$E$300,0)),"Found",IF(ISNUMBER(MATCH(D158,'July 9'!$F$2:$F$300,0)),"Found","Not Found")))</f>
        <v>Not Found</v>
      </c>
      <c r="O158" s="33" t="str">
        <f>IF(ISNUMBER(MATCH(C158,'July 10'!$D$2:$D$300,0)),"Found",IF(ISNUMBER(MATCH(E158,'July 10'!$E$2:$E$300,0)),"Found",IF(ISNUMBER(MATCH(D158,'July 10'!$F$2:$F$300,0)),"Found","Not Found")))</f>
        <v>Not Found</v>
      </c>
      <c r="P158" s="33" t="str">
        <f>IF(ISNUMBER(MATCH(C158,'July 11'!$D$2:$D$300,0)),"Found",IF(ISNUMBER(MATCH(E158,'July 11'!$E$2:$E$300,0)),"Found",IF(ISNUMBER(MATCH(D158,'July 11'!$F$2:$F$300,0)),"Found","Not Found")))</f>
        <v>Not Found</v>
      </c>
      <c r="Q158" s="33" t="str">
        <f>IF(ISNUMBER(MATCH(C158,'July 12'!$D$2:$D$300,0)),"Found",IF(ISNUMBER(MATCH(E158,'July 12'!$E$2:$E$300,0)),"Found",IF(ISNUMBER(MATCH(D158,'July 12'!$F$2:$F$300,0)),"Found","Not Found")))</f>
        <v>Not Found</v>
      </c>
      <c r="R158" s="33" t="str">
        <f>IF(ISNUMBER(MATCH(C158,'July 13'!$D$2:$D$300,0)),"Found",IF(ISNUMBER(MATCH(E158,'July 13'!$E$2:$E$300,0)),"Found",IF(ISNUMBER(MATCH(D158,'July 13'!$F$2:$F$300,0)),"Found","Not Found")))</f>
        <v>Not Found</v>
      </c>
      <c r="S158" s="33" t="str">
        <f>IF(ISNUMBER(MATCH(C158,'July 14'!$D$2:$D$300,0)),"Found",IF(ISNUMBER(MATCH(E158,'July 14'!$E$2:$E$300,0)),"Found",IF(ISNUMBER(MATCH(D158,'July 14'!$F$2:$F$300,0)),"Found","Not Found")))</f>
        <v>Not Found</v>
      </c>
      <c r="T158" s="33" t="str">
        <f>IF(ISNUMBER(MATCH(C158,'July 15'!$D$2:$D$300,0)),"Found",IF(ISNUMBER(MATCH(E158,'July 15'!$E$2:$E$300,0)),"Found",IF(ISNUMBER(MATCH(D158,'July 15'!$F$2:$F$300,0)),"Found","Not Found")))</f>
        <v>Not Found</v>
      </c>
      <c r="U158" s="33" t="str">
        <f>IF(ISNUMBER(MATCH(C158,'July 16'!$D$2:$D$300,0)),"Found",IF(ISNUMBER(MATCH(E158,'July 16'!$E$2:$E$300,0)),"Found",IF(ISNUMBER(MATCH(D158,'July 16'!$F$2:$F$300,0)),"Found","Not Found")))</f>
        <v>Not Found</v>
      </c>
      <c r="V158" s="33" t="str">
        <f>IF(ISNUMBER(MATCH(C158,'July 17'!$D$2:$D$300,0)),"Found",IF(ISNUMBER(MATCH(E158,'July 17'!$E$2:$E$300,0)),"Found",IF(ISNUMBER(MATCH(D158,'July 17'!$F$2:$F$300,0)),"Found","Not Found")))</f>
        <v>Not Found</v>
      </c>
      <c r="W158" s="33" t="str">
        <f>IF(ISNUMBER(MATCH(C158,'July 18'!$D$2:$D$300,0)),"Found",IF(ISNUMBER(MATCH(E158,'July 18'!$E$2:$E$300,0)),"Found",IF(ISNUMBER(MATCH(D158,'July 18'!$F$2:$F$300,0)),"Found","Not Found")))</f>
        <v>Not Found</v>
      </c>
      <c r="X158" s="33" t="str">
        <f>IF(ISNUMBER(MATCH(C158,'July 19'!$D$2:$D$300,0)),"Found",IF(ISNUMBER(MATCH(E158,'July 19'!$E$2:$E$300,0)),"Found",IF(ISNUMBER(MATCH(D158,'July 19'!$F$2:$F$300,0)),"Found","Not Found")))</f>
        <v>Not Found</v>
      </c>
      <c r="Y158" s="33" t="str">
        <f>IF(ISNUMBER(MATCH(C158,'July 20'!$D$2:$D$300,0)),"Found",IF(ISNUMBER(MATCH(E158,'July 20'!$E$2:$E$300,0)),"Found",IF(ISNUMBER(MATCH(D158,'July 20'!$F$2:$F$300,0)),"Found","Not Found")))</f>
        <v>Not Found</v>
      </c>
      <c r="Z158" s="33" t="str">
        <f>IF(ISNUMBER(MATCH(C158,'July 21'!$D$2:$D$300,0)),"Found",IF(ISNUMBER(MATCH(E158,'July 21'!$E$2:$E$300,0)),"Found",IF(ISNUMBER(MATCH(D158,'July 21'!$F$2:$F$300,0)),"Found","Not Found")))</f>
        <v>Not Found</v>
      </c>
      <c r="AA158" s="33" t="str">
        <f>IF(ISNUMBER(MATCH(C158,'July 22'!$D$2:$D$300,0)),"Found",IF(ISNUMBER(MATCH(E158,'July 22'!$E$2:$E$300,0)),"Found",IF(ISNUMBER(MATCH(D158,'July 22'!$F$2:$F$300,0)),"Found","Not Found")))</f>
        <v>Not Found</v>
      </c>
      <c r="AB158" s="33" t="str">
        <f>IF(ISNUMBER(MATCH(C158,'July 23'!$D$2:$D$300,0)),"Found",IF(ISNUMBER(MATCH(E158,'July 23'!$E$2:$E$300,0)),"Found",IF(ISNUMBER(MATCH(D158,'July 23'!$F$2:$F$300,0)),"Found","Not Found")))</f>
        <v>Not Found</v>
      </c>
      <c r="AC158" s="33" t="str">
        <f>IF(ISNUMBER(MATCH(C158,'July 24'!$D$2:$D$300,0)),"Found",IF(ISNUMBER(MATCH(E158,'July 24'!$E$2:$E$300,0)),"Found",IF(ISNUMBER(MATCH(D158,'July 24'!$F$2:$F$300,0)),"Found","Not Found")))</f>
        <v>Not Found</v>
      </c>
      <c r="AD158" s="33" t="str">
        <f>IF(ISNUMBER(MATCH(C158,'July 25'!$D$2:$D$300,0)),"Found",IF(ISNUMBER(MATCH(E158,'July 25'!$E$2:$E$300,0)),"Found",IF(ISNUMBER(MATCH(D158,'July 25'!$F$2:$F$300,0)),"Found","Not Found")))</f>
        <v>Not Found</v>
      </c>
      <c r="AE158" s="33" t="str">
        <f>IF(ISNUMBER(MATCH(C158,'July 26'!$D$2:$D$300,0)),"Found",IF(ISNUMBER(MATCH(E158,'July 26'!$E$2:$E$300,0)),"Found",IF(ISNUMBER(MATCH(D158,'July 26'!$F$2:$F$300,0)),"Found","Not Found")))</f>
        <v>Not Found</v>
      </c>
      <c r="AF158" s="33" t="str">
        <f>IF(ISNUMBER(MATCH(C158,'July 27'!$D$2:$D$300,0)),"Found",IF(ISNUMBER(MATCH(E158,'July 27'!$E$2:$E$300,0)),"Found",IF(ISNUMBER(MATCH(D158,'July 27'!$F$2:$F$300,0)),"Found","Not Found")))</f>
        <v>Not Found</v>
      </c>
      <c r="AG158" s="33" t="str">
        <f>IF(ISNUMBER(MATCH(C158,'July 28'!$D$2:$D$300,0)),"Found",IF(ISNUMBER(MATCH(E158,'July 28'!$E$2:$E$300,0)),"Found",IF(ISNUMBER(MATCH(D158,'July 28'!$F$2:$F$300,0)),"Found","Not Found")))</f>
        <v>Not Found</v>
      </c>
      <c r="AH158" s="33" t="str">
        <f>IF(ISNUMBER(MATCH(C158,'July 29'!$D$2:$D$300,0)),"Found",IF(ISNUMBER(MATCH(E158,'July 29'!$E$2:$E$300,0)),"Found",IF(ISNUMBER(MATCH(D158,'July 29'!$F$2:$F$300,0)),"Found","Not Found")))</f>
        <v>Not Found</v>
      </c>
      <c r="AI158" s="71" t="str">
        <f>IF(ISNUMBER(MATCH(C158,'July 30'!$D$2:$D$300,0)),"Found",IF(ISNUMBER(MATCH(E158,'July 30'!$E$2:$E$300,0)),"Found",IF(ISNUMBER(MATCH(D158,'July 30'!$F$2:$F$300,0)),"Found","Not Found")))</f>
        <v>Not Found</v>
      </c>
      <c r="AJ158" s="33" t="str">
        <f>IF(ISNUMBER(MATCH(C158,'July 31'!$D$2:$D$300,0)),"Found",IF(ISNUMBER(MATCH(E158,'July 31'!$E$2:$E$300,0)),"Found",IF(ISNUMBER(MATCH(D158,'July 31'!$F$2:$F$300,0)),"Found","Not Found")))</f>
        <v>Not Found</v>
      </c>
      <c r="AK158" s="23">
        <f t="shared" si="2"/>
        <v>0</v>
      </c>
    </row>
    <row r="159" spans="1:37" x14ac:dyDescent="0.25">
      <c r="A159" s="33" t="s">
        <v>1104</v>
      </c>
      <c r="B159" s="34" t="s">
        <v>1105</v>
      </c>
      <c r="C159" s="29" t="str">
        <f>VLOOKUP(B159,'PKII Employee Details'!$A$2:$F$474,3,FALSE)</f>
        <v>C659</v>
      </c>
      <c r="D159" s="35" t="str">
        <f>VLOOKUP(B159,'PKII Employee Details'!$A$2:$F$474,4,FALSE)</f>
        <v>Establecida</v>
      </c>
      <c r="E159" s="35" t="str">
        <f>VLOOKUP(B159,'PKII Employee Details'!$A$2:$F$474,5,FALSE)</f>
        <v>Cielito</v>
      </c>
      <c r="F159" s="71" t="str">
        <f>IF(ISNUMBER(MATCH(C159,'July 1'!$D$2:$D$300,0)),"Found",IF(ISNUMBER(MATCH(E159,'July 1'!$E$2:$E$300,0)),"Found",IF(ISNUMBER(MATCH(D159,'July 1'!$F$2:$F$300,0)),"Found","Not Found")))</f>
        <v>Not Found</v>
      </c>
      <c r="G159" s="33" t="str">
        <f>IF(ISNUMBER(MATCH(C159,'July 2'!$D$2:$D$300,0)),"Found",IF(ISNUMBER(MATCH(E159,'July 2'!$E$2:$E$300,0)),"Found",IF(ISNUMBER(MATCH(D159,'July 2'!$F$2:$F$300,0)),"Found","Not Found")))</f>
        <v>Not Found</v>
      </c>
      <c r="H159" s="33" t="str">
        <f>IF(ISNUMBER(MATCH(C159,'July 3'!$D$2:$D$300,0)),"Found",IF(ISNUMBER(MATCH(E159,'July 3'!$E$2:$E$300,0)),"Found",IF(ISNUMBER(MATCH(D159,'July 3'!$F$2:$F$300,0)),"Found","Not Found")))</f>
        <v>Not Found</v>
      </c>
      <c r="I159" s="33" t="str">
        <f>IF(ISNUMBER(MATCH(C159,'July 4'!$D$2:$D$300,0)),"Found",IF(ISNUMBER(MATCH(E159,'July 4'!$E$2:$E$300,0)),"Found",IF(ISNUMBER(MATCH(D159,'July 4'!$F$2:$F$300,0)),"Found","Not Found")))</f>
        <v>Not Found</v>
      </c>
      <c r="J159" s="33" t="str">
        <f>IF(ISNUMBER(MATCH(C159,'July 5'!$D$2:$D$300,0)),"Found",IF(ISNUMBER(MATCH(E159,'July 5'!$E$2:$E$300,0)),"Found",IF(ISNUMBER(MATCH(D159,'July 5'!$F$2:$F$300,0)),"Found","Not Found")))</f>
        <v>Not Found</v>
      </c>
      <c r="K159" s="33" t="str">
        <f>IF(ISNUMBER(MATCH(C159,'July 6'!$D$2:$D$300,0)),"Found",IF(ISNUMBER(MATCH(E159,'July 6'!$E$2:$E$300,0)),"Found",IF(ISNUMBER(MATCH(D159,'July 6'!$F$2:$F$300,0)),"Found","Not Found")))</f>
        <v>Not Found</v>
      </c>
      <c r="L159" s="33" t="str">
        <f>IF(ISNUMBER(MATCH(C159,'July 7'!$D$2:$D$300,0)),"Found",IF(ISNUMBER(MATCH(E159,'July 7'!$E$2:$E$300,0)),"Found",IF(ISNUMBER(MATCH(D159,'July 7'!$F$2:$F$300,0)),"Found","Not Found")))</f>
        <v>Not Found</v>
      </c>
      <c r="M159" s="33" t="str">
        <f>IF(ISNUMBER(MATCH(C159,'July 8'!$D$2:$D$300,0)),"Found",IF(ISNUMBER(MATCH(E159,'July 8'!$E$2:$E$300,0)),"Found",IF(ISNUMBER(MATCH(D159,'July 8'!$F$2:$F$300,0)),"Found","Not Found")))</f>
        <v>Not Found</v>
      </c>
      <c r="N159" s="33" t="str">
        <f>IF(ISNUMBER(MATCH(C159,'July 9'!$D$2:$D$300,0)),"Found",IF(ISNUMBER(MATCH(E159,'July 9'!$E$2:$E$300,0)),"Found",IF(ISNUMBER(MATCH(D159,'July 9'!$F$2:$F$300,0)),"Found","Not Found")))</f>
        <v>Not Found</v>
      </c>
      <c r="O159" s="33" t="str">
        <f>IF(ISNUMBER(MATCH(C159,'July 10'!$D$2:$D$300,0)),"Found",IF(ISNUMBER(MATCH(E159,'July 10'!$E$2:$E$300,0)),"Found",IF(ISNUMBER(MATCH(D159,'July 10'!$F$2:$F$300,0)),"Found","Not Found")))</f>
        <v>Not Found</v>
      </c>
      <c r="P159" s="33" t="str">
        <f>IF(ISNUMBER(MATCH(C159,'July 11'!$D$2:$D$300,0)),"Found",IF(ISNUMBER(MATCH(E159,'July 11'!$E$2:$E$300,0)),"Found",IF(ISNUMBER(MATCH(D159,'July 11'!$F$2:$F$300,0)),"Found","Not Found")))</f>
        <v>Not Found</v>
      </c>
      <c r="Q159" s="33" t="str">
        <f>IF(ISNUMBER(MATCH(C159,'July 12'!$D$2:$D$300,0)),"Found",IF(ISNUMBER(MATCH(E159,'July 12'!$E$2:$E$300,0)),"Found",IF(ISNUMBER(MATCH(D159,'July 12'!$F$2:$F$300,0)),"Found","Not Found")))</f>
        <v>Not Found</v>
      </c>
      <c r="R159" s="33" t="str">
        <f>IF(ISNUMBER(MATCH(C159,'July 13'!$D$2:$D$300,0)),"Found",IF(ISNUMBER(MATCH(E159,'July 13'!$E$2:$E$300,0)),"Found",IF(ISNUMBER(MATCH(D159,'July 13'!$F$2:$F$300,0)),"Found","Not Found")))</f>
        <v>Not Found</v>
      </c>
      <c r="S159" s="33" t="str">
        <f>IF(ISNUMBER(MATCH(C159,'July 14'!$D$2:$D$300,0)),"Found",IF(ISNUMBER(MATCH(E159,'July 14'!$E$2:$E$300,0)),"Found",IF(ISNUMBER(MATCH(D159,'July 14'!$F$2:$F$300,0)),"Found","Not Found")))</f>
        <v>Not Found</v>
      </c>
      <c r="T159" s="33" t="str">
        <f>IF(ISNUMBER(MATCH(C159,'July 15'!$D$2:$D$300,0)),"Found",IF(ISNUMBER(MATCH(E159,'July 15'!$E$2:$E$300,0)),"Found",IF(ISNUMBER(MATCH(D159,'July 15'!$F$2:$F$300,0)),"Found","Not Found")))</f>
        <v>Not Found</v>
      </c>
      <c r="U159" s="33" t="str">
        <f>IF(ISNUMBER(MATCH(C159,'July 16'!$D$2:$D$300,0)),"Found",IF(ISNUMBER(MATCH(E159,'July 16'!$E$2:$E$300,0)),"Found",IF(ISNUMBER(MATCH(D159,'July 16'!$F$2:$F$300,0)),"Found","Not Found")))</f>
        <v>Not Found</v>
      </c>
      <c r="V159" s="33" t="str">
        <f>IF(ISNUMBER(MATCH(C159,'July 17'!$D$2:$D$300,0)),"Found",IF(ISNUMBER(MATCH(E159,'July 17'!$E$2:$E$300,0)),"Found",IF(ISNUMBER(MATCH(D159,'July 17'!$F$2:$F$300,0)),"Found","Not Found")))</f>
        <v>Not Found</v>
      </c>
      <c r="W159" s="33" t="str">
        <f>IF(ISNUMBER(MATCH(C159,'July 18'!$D$2:$D$300,0)),"Found",IF(ISNUMBER(MATCH(E159,'July 18'!$E$2:$E$300,0)),"Found",IF(ISNUMBER(MATCH(D159,'July 18'!$F$2:$F$300,0)),"Found","Not Found")))</f>
        <v>Not Found</v>
      </c>
      <c r="X159" s="33" t="str">
        <f>IF(ISNUMBER(MATCH(C159,'July 19'!$D$2:$D$300,0)),"Found",IF(ISNUMBER(MATCH(E159,'July 19'!$E$2:$E$300,0)),"Found",IF(ISNUMBER(MATCH(D159,'July 19'!$F$2:$F$300,0)),"Found","Not Found")))</f>
        <v>Not Found</v>
      </c>
      <c r="Y159" s="33" t="str">
        <f>IF(ISNUMBER(MATCH(C159,'July 20'!$D$2:$D$300,0)),"Found",IF(ISNUMBER(MATCH(E159,'July 20'!$E$2:$E$300,0)),"Found",IF(ISNUMBER(MATCH(D159,'July 20'!$F$2:$F$300,0)),"Found","Not Found")))</f>
        <v>Not Found</v>
      </c>
      <c r="Z159" s="33" t="str">
        <f>IF(ISNUMBER(MATCH(C159,'July 21'!$D$2:$D$300,0)),"Found",IF(ISNUMBER(MATCH(E159,'July 21'!$E$2:$E$300,0)),"Found",IF(ISNUMBER(MATCH(D159,'July 21'!$F$2:$F$300,0)),"Found","Not Found")))</f>
        <v>Not Found</v>
      </c>
      <c r="AA159" s="33" t="str">
        <f>IF(ISNUMBER(MATCH(C159,'July 22'!$D$2:$D$300,0)),"Found",IF(ISNUMBER(MATCH(E159,'July 22'!$E$2:$E$300,0)),"Found",IF(ISNUMBER(MATCH(D159,'July 22'!$F$2:$F$300,0)),"Found","Not Found")))</f>
        <v>Not Found</v>
      </c>
      <c r="AB159" s="33" t="str">
        <f>IF(ISNUMBER(MATCH(C159,'July 23'!$D$2:$D$300,0)),"Found",IF(ISNUMBER(MATCH(E159,'July 23'!$E$2:$E$300,0)),"Found",IF(ISNUMBER(MATCH(D159,'July 23'!$F$2:$F$300,0)),"Found","Not Found")))</f>
        <v>Not Found</v>
      </c>
      <c r="AC159" s="33" t="str">
        <f>IF(ISNUMBER(MATCH(C159,'July 24'!$D$2:$D$300,0)),"Found",IF(ISNUMBER(MATCH(E159,'July 24'!$E$2:$E$300,0)),"Found",IF(ISNUMBER(MATCH(D159,'July 24'!$F$2:$F$300,0)),"Found","Not Found")))</f>
        <v>Not Found</v>
      </c>
      <c r="AD159" s="33" t="str">
        <f>IF(ISNUMBER(MATCH(C159,'July 25'!$D$2:$D$300,0)),"Found",IF(ISNUMBER(MATCH(E159,'July 25'!$E$2:$E$300,0)),"Found",IF(ISNUMBER(MATCH(D159,'July 25'!$F$2:$F$300,0)),"Found","Not Found")))</f>
        <v>Not Found</v>
      </c>
      <c r="AE159" s="33" t="str">
        <f>IF(ISNUMBER(MATCH(C159,'July 26'!$D$2:$D$300,0)),"Found",IF(ISNUMBER(MATCH(E159,'July 26'!$E$2:$E$300,0)),"Found",IF(ISNUMBER(MATCH(D159,'July 26'!$F$2:$F$300,0)),"Found","Not Found")))</f>
        <v>Not Found</v>
      </c>
      <c r="AF159" s="33" t="str">
        <f>IF(ISNUMBER(MATCH(C159,'July 27'!$D$2:$D$300,0)),"Found",IF(ISNUMBER(MATCH(E159,'July 27'!$E$2:$E$300,0)),"Found",IF(ISNUMBER(MATCH(D159,'July 27'!$F$2:$F$300,0)),"Found","Not Found")))</f>
        <v>Not Found</v>
      </c>
      <c r="AG159" s="33" t="str">
        <f>IF(ISNUMBER(MATCH(C159,'July 28'!$D$2:$D$300,0)),"Found",IF(ISNUMBER(MATCH(E159,'July 28'!$E$2:$E$300,0)),"Found",IF(ISNUMBER(MATCH(D159,'July 28'!$F$2:$F$300,0)),"Found","Not Found")))</f>
        <v>Not Found</v>
      </c>
      <c r="AH159" s="33" t="str">
        <f>IF(ISNUMBER(MATCH(C159,'July 29'!$D$2:$D$300,0)),"Found",IF(ISNUMBER(MATCH(E159,'July 29'!$E$2:$E$300,0)),"Found",IF(ISNUMBER(MATCH(D159,'July 29'!$F$2:$F$300,0)),"Found","Not Found")))</f>
        <v>Not Found</v>
      </c>
      <c r="AI159" s="71" t="str">
        <f>IF(ISNUMBER(MATCH(C159,'July 30'!$D$2:$D$300,0)),"Found",IF(ISNUMBER(MATCH(E159,'July 30'!$E$2:$E$300,0)),"Found",IF(ISNUMBER(MATCH(D159,'July 30'!$F$2:$F$300,0)),"Found","Not Found")))</f>
        <v>Not Found</v>
      </c>
      <c r="AJ159" s="33" t="str">
        <f>IF(ISNUMBER(MATCH(C159,'July 31'!$D$2:$D$300,0)),"Found",IF(ISNUMBER(MATCH(E159,'July 31'!$E$2:$E$300,0)),"Found",IF(ISNUMBER(MATCH(D159,'July 31'!$F$2:$F$300,0)),"Found","Not Found")))</f>
        <v>Not Found</v>
      </c>
      <c r="AK159" s="23">
        <f t="shared" si="2"/>
        <v>0</v>
      </c>
    </row>
    <row r="160" spans="1:37" x14ac:dyDescent="0.25">
      <c r="A160" s="33" t="s">
        <v>1106</v>
      </c>
      <c r="B160" s="34" t="s">
        <v>1107</v>
      </c>
      <c r="C160" s="29" t="str">
        <f>VLOOKUP(B160,'PKII Employee Details'!$A$2:$F$474,3,FALSE)</f>
        <v>C385</v>
      </c>
      <c r="D160" s="35" t="str">
        <f>VLOOKUP(B160,'PKII Employee Details'!$A$2:$F$474,4,FALSE)</f>
        <v>Estaris</v>
      </c>
      <c r="E160" s="35" t="str">
        <f>VLOOKUP(B160,'PKII Employee Details'!$A$2:$F$474,5,FALSE)</f>
        <v>Maria Emelita</v>
      </c>
      <c r="F160" s="71" t="str">
        <f>IF(ISNUMBER(MATCH(C160,'July 1'!$D$2:$D$300,0)),"Found",IF(ISNUMBER(MATCH(E160,'July 1'!$E$2:$E$300,0)),"Found",IF(ISNUMBER(MATCH(D160,'July 1'!$F$2:$F$300,0)),"Found","Not Found")))</f>
        <v>Not Found</v>
      </c>
      <c r="G160" s="33" t="str">
        <f>IF(ISNUMBER(MATCH(C160,'July 2'!$D$2:$D$300,0)),"Found",IF(ISNUMBER(MATCH(E160,'July 2'!$E$2:$E$300,0)),"Found",IF(ISNUMBER(MATCH(D160,'July 2'!$F$2:$F$300,0)),"Found","Not Found")))</f>
        <v>Not Found</v>
      </c>
      <c r="H160" s="33" t="str">
        <f>IF(ISNUMBER(MATCH(C160,'July 3'!$D$2:$D$300,0)),"Found",IF(ISNUMBER(MATCH(E160,'July 3'!$E$2:$E$300,0)),"Found",IF(ISNUMBER(MATCH(D160,'July 3'!$F$2:$F$300,0)),"Found","Not Found")))</f>
        <v>Found</v>
      </c>
      <c r="I160" s="33" t="str">
        <f>IF(ISNUMBER(MATCH(C160,'July 4'!$D$2:$D$300,0)),"Found",IF(ISNUMBER(MATCH(E160,'July 4'!$E$2:$E$300,0)),"Found",IF(ISNUMBER(MATCH(D160,'July 4'!$F$2:$F$300,0)),"Found","Not Found")))</f>
        <v>Not Found</v>
      </c>
      <c r="J160" s="33" t="str">
        <f>IF(ISNUMBER(MATCH(C160,'July 5'!$D$2:$D$300,0)),"Found",IF(ISNUMBER(MATCH(E160,'July 5'!$E$2:$E$300,0)),"Found",IF(ISNUMBER(MATCH(D160,'July 5'!$F$2:$F$300,0)),"Found","Not Found")))</f>
        <v>Not Found</v>
      </c>
      <c r="K160" s="33" t="str">
        <f>IF(ISNUMBER(MATCH(C160,'July 6'!$D$2:$D$300,0)),"Found",IF(ISNUMBER(MATCH(E160,'July 6'!$E$2:$E$300,0)),"Found",IF(ISNUMBER(MATCH(D160,'July 6'!$F$2:$F$300,0)),"Found","Not Found")))</f>
        <v>Not Found</v>
      </c>
      <c r="L160" s="33" t="str">
        <f>IF(ISNUMBER(MATCH(C160,'July 7'!$D$2:$D$300,0)),"Found",IF(ISNUMBER(MATCH(E160,'July 7'!$E$2:$E$300,0)),"Found",IF(ISNUMBER(MATCH(D160,'July 7'!$F$2:$F$300,0)),"Found","Not Found")))</f>
        <v>Found</v>
      </c>
      <c r="M160" s="33" t="str">
        <f>IF(ISNUMBER(MATCH(C160,'July 8'!$D$2:$D$300,0)),"Found",IF(ISNUMBER(MATCH(E160,'July 8'!$E$2:$E$300,0)),"Found",IF(ISNUMBER(MATCH(D160,'July 8'!$F$2:$F$300,0)),"Found","Not Found")))</f>
        <v>Found</v>
      </c>
      <c r="N160" s="33" t="str">
        <f>IF(ISNUMBER(MATCH(C160,'July 9'!$D$2:$D$300,0)),"Found",IF(ISNUMBER(MATCH(E160,'July 9'!$E$2:$E$300,0)),"Found",IF(ISNUMBER(MATCH(D160,'July 9'!$F$2:$F$300,0)),"Found","Not Found")))</f>
        <v>Not Found</v>
      </c>
      <c r="O160" s="33" t="str">
        <f>IF(ISNUMBER(MATCH(C160,'July 10'!$D$2:$D$300,0)),"Found",IF(ISNUMBER(MATCH(E160,'July 10'!$E$2:$E$300,0)),"Found",IF(ISNUMBER(MATCH(D160,'July 10'!$F$2:$F$300,0)),"Found","Not Found")))</f>
        <v>Not Found</v>
      </c>
      <c r="P160" s="33" t="str">
        <f>IF(ISNUMBER(MATCH(C160,'July 11'!$D$2:$D$300,0)),"Found",IF(ISNUMBER(MATCH(E160,'July 11'!$E$2:$E$300,0)),"Found",IF(ISNUMBER(MATCH(D160,'July 11'!$F$2:$F$300,0)),"Found","Not Found")))</f>
        <v>Not Found</v>
      </c>
      <c r="Q160" s="33" t="str">
        <f>IF(ISNUMBER(MATCH(C160,'July 12'!$D$2:$D$300,0)),"Found",IF(ISNUMBER(MATCH(E160,'July 12'!$E$2:$E$300,0)),"Found",IF(ISNUMBER(MATCH(D160,'July 12'!$F$2:$F$300,0)),"Found","Not Found")))</f>
        <v>Not Found</v>
      </c>
      <c r="R160" s="33" t="str">
        <f>IF(ISNUMBER(MATCH(C160,'July 13'!$D$2:$D$300,0)),"Found",IF(ISNUMBER(MATCH(E160,'July 13'!$E$2:$E$300,0)),"Found",IF(ISNUMBER(MATCH(D160,'July 13'!$F$2:$F$300,0)),"Found","Not Found")))</f>
        <v>Not Found</v>
      </c>
      <c r="S160" s="33" t="str">
        <f>IF(ISNUMBER(MATCH(C160,'July 14'!$D$2:$D$300,0)),"Found",IF(ISNUMBER(MATCH(E160,'July 14'!$E$2:$E$300,0)),"Found",IF(ISNUMBER(MATCH(D160,'July 14'!$F$2:$F$300,0)),"Found","Not Found")))</f>
        <v>Not Found</v>
      </c>
      <c r="T160" s="33" t="str">
        <f>IF(ISNUMBER(MATCH(C160,'July 15'!$D$2:$D$300,0)),"Found",IF(ISNUMBER(MATCH(E160,'July 15'!$E$2:$E$300,0)),"Found",IF(ISNUMBER(MATCH(D160,'July 15'!$F$2:$F$300,0)),"Found","Not Found")))</f>
        <v>Not Found</v>
      </c>
      <c r="U160" s="33" t="str">
        <f>IF(ISNUMBER(MATCH(C160,'July 16'!$D$2:$D$300,0)),"Found",IF(ISNUMBER(MATCH(E160,'July 16'!$E$2:$E$300,0)),"Found",IF(ISNUMBER(MATCH(D160,'July 16'!$F$2:$F$300,0)),"Found","Not Found")))</f>
        <v>Not Found</v>
      </c>
      <c r="V160" s="33" t="str">
        <f>IF(ISNUMBER(MATCH(C160,'July 17'!$D$2:$D$300,0)),"Found",IF(ISNUMBER(MATCH(E160,'July 17'!$E$2:$E$300,0)),"Found",IF(ISNUMBER(MATCH(D160,'July 17'!$F$2:$F$300,0)),"Found","Not Found")))</f>
        <v>Not Found</v>
      </c>
      <c r="W160" s="33" t="str">
        <f>IF(ISNUMBER(MATCH(C160,'July 18'!$D$2:$D$300,0)),"Found",IF(ISNUMBER(MATCH(E160,'July 18'!$E$2:$E$300,0)),"Found",IF(ISNUMBER(MATCH(D160,'July 18'!$F$2:$F$300,0)),"Found","Not Found")))</f>
        <v>Not Found</v>
      </c>
      <c r="X160" s="33" t="str">
        <f>IF(ISNUMBER(MATCH(C160,'July 19'!$D$2:$D$300,0)),"Found",IF(ISNUMBER(MATCH(E160,'July 19'!$E$2:$E$300,0)),"Found",IF(ISNUMBER(MATCH(D160,'July 19'!$F$2:$F$300,0)),"Found","Not Found")))</f>
        <v>Not Found</v>
      </c>
      <c r="Y160" s="33" t="str">
        <f>IF(ISNUMBER(MATCH(C160,'July 20'!$D$2:$D$300,0)),"Found",IF(ISNUMBER(MATCH(E160,'July 20'!$E$2:$E$300,0)),"Found",IF(ISNUMBER(MATCH(D160,'July 20'!$F$2:$F$300,0)),"Found","Not Found")))</f>
        <v>Not Found</v>
      </c>
      <c r="Z160" s="33" t="str">
        <f>IF(ISNUMBER(MATCH(C160,'July 21'!$D$2:$D$300,0)),"Found",IF(ISNUMBER(MATCH(E160,'July 21'!$E$2:$E$300,0)),"Found",IF(ISNUMBER(MATCH(D160,'July 21'!$F$2:$F$300,0)),"Found","Not Found")))</f>
        <v>Not Found</v>
      </c>
      <c r="AA160" s="33" t="str">
        <f>IF(ISNUMBER(MATCH(C160,'July 22'!$D$2:$D$300,0)),"Found",IF(ISNUMBER(MATCH(E160,'July 22'!$E$2:$E$300,0)),"Found",IF(ISNUMBER(MATCH(D160,'July 22'!$F$2:$F$300,0)),"Found","Not Found")))</f>
        <v>Not Found</v>
      </c>
      <c r="AB160" s="33" t="str">
        <f>IF(ISNUMBER(MATCH(C160,'July 23'!$D$2:$D$300,0)),"Found",IF(ISNUMBER(MATCH(E160,'July 23'!$E$2:$E$300,0)),"Found",IF(ISNUMBER(MATCH(D160,'July 23'!$F$2:$F$300,0)),"Found","Not Found")))</f>
        <v>Not Found</v>
      </c>
      <c r="AC160" s="33" t="str">
        <f>IF(ISNUMBER(MATCH(C160,'July 24'!$D$2:$D$300,0)),"Found",IF(ISNUMBER(MATCH(E160,'July 24'!$E$2:$E$300,0)),"Found",IF(ISNUMBER(MATCH(D160,'July 24'!$F$2:$F$300,0)),"Found","Not Found")))</f>
        <v>Not Found</v>
      </c>
      <c r="AD160" s="33" t="str">
        <f>IF(ISNUMBER(MATCH(C160,'July 25'!$D$2:$D$300,0)),"Found",IF(ISNUMBER(MATCH(E160,'July 25'!$E$2:$E$300,0)),"Found",IF(ISNUMBER(MATCH(D160,'July 25'!$F$2:$F$300,0)),"Found","Not Found")))</f>
        <v>Not Found</v>
      </c>
      <c r="AE160" s="33" t="str">
        <f>IF(ISNUMBER(MATCH(C160,'July 26'!$D$2:$D$300,0)),"Found",IF(ISNUMBER(MATCH(E160,'July 26'!$E$2:$E$300,0)),"Found",IF(ISNUMBER(MATCH(D160,'July 26'!$F$2:$F$300,0)),"Found","Not Found")))</f>
        <v>Not Found</v>
      </c>
      <c r="AF160" s="33" t="str">
        <f>IF(ISNUMBER(MATCH(C160,'July 27'!$D$2:$D$300,0)),"Found",IF(ISNUMBER(MATCH(E160,'July 27'!$E$2:$E$300,0)),"Found",IF(ISNUMBER(MATCH(D160,'July 27'!$F$2:$F$300,0)),"Found","Not Found")))</f>
        <v>Not Found</v>
      </c>
      <c r="AG160" s="33" t="str">
        <f>IF(ISNUMBER(MATCH(C160,'July 28'!$D$2:$D$300,0)),"Found",IF(ISNUMBER(MATCH(E160,'July 28'!$E$2:$E$300,0)),"Found",IF(ISNUMBER(MATCH(D160,'July 28'!$F$2:$F$300,0)),"Found","Not Found")))</f>
        <v>Not Found</v>
      </c>
      <c r="AH160" s="33" t="str">
        <f>IF(ISNUMBER(MATCH(C160,'July 29'!$D$2:$D$300,0)),"Found",IF(ISNUMBER(MATCH(E160,'July 29'!$E$2:$E$300,0)),"Found",IF(ISNUMBER(MATCH(D160,'July 29'!$F$2:$F$300,0)),"Found","Not Found")))</f>
        <v>Not Found</v>
      </c>
      <c r="AI160" s="71" t="str">
        <f>IF(ISNUMBER(MATCH(C160,'July 30'!$D$2:$D$300,0)),"Found",IF(ISNUMBER(MATCH(E160,'July 30'!$E$2:$E$300,0)),"Found",IF(ISNUMBER(MATCH(D160,'July 30'!$F$2:$F$300,0)),"Found","Not Found")))</f>
        <v>Not Found</v>
      </c>
      <c r="AJ160" s="33" t="str">
        <f>IF(ISNUMBER(MATCH(C160,'July 31'!$D$2:$D$300,0)),"Found",IF(ISNUMBER(MATCH(E160,'July 31'!$E$2:$E$300,0)),"Found",IF(ISNUMBER(MATCH(D160,'July 31'!$F$2:$F$300,0)),"Found","Not Found")))</f>
        <v>Not Found</v>
      </c>
      <c r="AK160" s="23">
        <f t="shared" si="2"/>
        <v>3</v>
      </c>
    </row>
    <row r="161" spans="1:37" x14ac:dyDescent="0.25">
      <c r="A161" s="33" t="s">
        <v>1108</v>
      </c>
      <c r="B161" s="34" t="s">
        <v>1109</v>
      </c>
      <c r="C161" s="29" t="str">
        <f>VLOOKUP(B161,'PKII Employee Details'!$A$2:$F$474,3,FALSE)</f>
        <v>C636</v>
      </c>
      <c r="D161" s="35" t="str">
        <f>VLOOKUP(B161,'PKII Employee Details'!$A$2:$F$474,4,FALSE)</f>
        <v>Esto</v>
      </c>
      <c r="E161" s="35" t="str">
        <f>VLOOKUP(B161,'PKII Employee Details'!$A$2:$F$474,5,FALSE)</f>
        <v>Raymond</v>
      </c>
      <c r="F161" s="71" t="str">
        <f>IF(ISNUMBER(MATCH(C161,'July 1'!$D$2:$D$300,0)),"Found",IF(ISNUMBER(MATCH(E161,'July 1'!$E$2:$E$300,0)),"Found",IF(ISNUMBER(MATCH(D161,'July 1'!$F$2:$F$300,0)),"Found","Not Found")))</f>
        <v>Not Found</v>
      </c>
      <c r="G161" s="33" t="str">
        <f>IF(ISNUMBER(MATCH(C161,'July 2'!$D$2:$D$300,0)),"Found",IF(ISNUMBER(MATCH(E161,'July 2'!$E$2:$E$300,0)),"Found",IF(ISNUMBER(MATCH(D161,'July 2'!$F$2:$F$300,0)),"Found","Not Found")))</f>
        <v>Not Found</v>
      </c>
      <c r="H161" s="33" t="str">
        <f>IF(ISNUMBER(MATCH(C161,'July 3'!$D$2:$D$300,0)),"Found",IF(ISNUMBER(MATCH(E161,'July 3'!$E$2:$E$300,0)),"Found",IF(ISNUMBER(MATCH(D161,'July 3'!$F$2:$F$300,0)),"Found","Not Found")))</f>
        <v>Not Found</v>
      </c>
      <c r="I161" s="33" t="str">
        <f>IF(ISNUMBER(MATCH(C161,'July 4'!$D$2:$D$300,0)),"Found",IF(ISNUMBER(MATCH(E161,'July 4'!$E$2:$E$300,0)),"Found",IF(ISNUMBER(MATCH(D161,'July 4'!$F$2:$F$300,0)),"Found","Not Found")))</f>
        <v>Not Found</v>
      </c>
      <c r="J161" s="33" t="str">
        <f>IF(ISNUMBER(MATCH(C161,'July 5'!$D$2:$D$300,0)),"Found",IF(ISNUMBER(MATCH(E161,'July 5'!$E$2:$E$300,0)),"Found",IF(ISNUMBER(MATCH(D161,'July 5'!$F$2:$F$300,0)),"Found","Not Found")))</f>
        <v>Not Found</v>
      </c>
      <c r="K161" s="33" t="str">
        <f>IF(ISNUMBER(MATCH(C161,'July 6'!$D$2:$D$300,0)),"Found",IF(ISNUMBER(MATCH(E161,'July 6'!$E$2:$E$300,0)),"Found",IF(ISNUMBER(MATCH(D161,'July 6'!$F$2:$F$300,0)),"Found","Not Found")))</f>
        <v>Not Found</v>
      </c>
      <c r="L161" s="33" t="str">
        <f>IF(ISNUMBER(MATCH(C161,'July 7'!$D$2:$D$300,0)),"Found",IF(ISNUMBER(MATCH(E161,'July 7'!$E$2:$E$300,0)),"Found",IF(ISNUMBER(MATCH(D161,'July 7'!$F$2:$F$300,0)),"Found","Not Found")))</f>
        <v>Not Found</v>
      </c>
      <c r="M161" s="33" t="str">
        <f>IF(ISNUMBER(MATCH(C161,'July 8'!$D$2:$D$300,0)),"Found",IF(ISNUMBER(MATCH(E161,'July 8'!$E$2:$E$300,0)),"Found",IF(ISNUMBER(MATCH(D161,'July 8'!$F$2:$F$300,0)),"Found","Not Found")))</f>
        <v>Not Found</v>
      </c>
      <c r="N161" s="33" t="str">
        <f>IF(ISNUMBER(MATCH(C161,'July 9'!$D$2:$D$300,0)),"Found",IF(ISNUMBER(MATCH(E161,'July 9'!$E$2:$E$300,0)),"Found",IF(ISNUMBER(MATCH(D161,'July 9'!$F$2:$F$300,0)),"Found","Not Found")))</f>
        <v>Not Found</v>
      </c>
      <c r="O161" s="33" t="str">
        <f>IF(ISNUMBER(MATCH(C161,'July 10'!$D$2:$D$300,0)),"Found",IF(ISNUMBER(MATCH(E161,'July 10'!$E$2:$E$300,0)),"Found",IF(ISNUMBER(MATCH(D161,'July 10'!$F$2:$F$300,0)),"Found","Not Found")))</f>
        <v>Not Found</v>
      </c>
      <c r="P161" s="33" t="str">
        <f>IF(ISNUMBER(MATCH(C161,'July 11'!$D$2:$D$300,0)),"Found",IF(ISNUMBER(MATCH(E161,'July 11'!$E$2:$E$300,0)),"Found",IF(ISNUMBER(MATCH(D161,'July 11'!$F$2:$F$300,0)),"Found","Not Found")))</f>
        <v>Not Found</v>
      </c>
      <c r="Q161" s="33" t="str">
        <f>IF(ISNUMBER(MATCH(C161,'July 12'!$D$2:$D$300,0)),"Found",IF(ISNUMBER(MATCH(E161,'July 12'!$E$2:$E$300,0)),"Found",IF(ISNUMBER(MATCH(D161,'July 12'!$F$2:$F$300,0)),"Found","Not Found")))</f>
        <v>Not Found</v>
      </c>
      <c r="R161" s="33" t="str">
        <f>IF(ISNUMBER(MATCH(C161,'July 13'!$D$2:$D$300,0)),"Found",IF(ISNUMBER(MATCH(E161,'July 13'!$E$2:$E$300,0)),"Found",IF(ISNUMBER(MATCH(D161,'July 13'!$F$2:$F$300,0)),"Found","Not Found")))</f>
        <v>Not Found</v>
      </c>
      <c r="S161" s="33" t="str">
        <f>IF(ISNUMBER(MATCH(C161,'July 14'!$D$2:$D$300,0)),"Found",IF(ISNUMBER(MATCH(E161,'July 14'!$E$2:$E$300,0)),"Found",IF(ISNUMBER(MATCH(D161,'July 14'!$F$2:$F$300,0)),"Found","Not Found")))</f>
        <v>Not Found</v>
      </c>
      <c r="T161" s="33" t="str">
        <f>IF(ISNUMBER(MATCH(C161,'July 15'!$D$2:$D$300,0)),"Found",IF(ISNUMBER(MATCH(E161,'July 15'!$E$2:$E$300,0)),"Found",IF(ISNUMBER(MATCH(D161,'July 15'!$F$2:$F$300,0)),"Found","Not Found")))</f>
        <v>Not Found</v>
      </c>
      <c r="U161" s="33" t="str">
        <f>IF(ISNUMBER(MATCH(C161,'July 16'!$D$2:$D$300,0)),"Found",IF(ISNUMBER(MATCH(E161,'July 16'!$E$2:$E$300,0)),"Found",IF(ISNUMBER(MATCH(D161,'July 16'!$F$2:$F$300,0)),"Found","Not Found")))</f>
        <v>Not Found</v>
      </c>
      <c r="V161" s="33" t="str">
        <f>IF(ISNUMBER(MATCH(C161,'July 17'!$D$2:$D$300,0)),"Found",IF(ISNUMBER(MATCH(E161,'July 17'!$E$2:$E$300,0)),"Found",IF(ISNUMBER(MATCH(D161,'July 17'!$F$2:$F$300,0)),"Found","Not Found")))</f>
        <v>Not Found</v>
      </c>
      <c r="W161" s="33" t="str">
        <f>IF(ISNUMBER(MATCH(C161,'July 18'!$D$2:$D$300,0)),"Found",IF(ISNUMBER(MATCH(E161,'July 18'!$E$2:$E$300,0)),"Found",IF(ISNUMBER(MATCH(D161,'July 18'!$F$2:$F$300,0)),"Found","Not Found")))</f>
        <v>Not Found</v>
      </c>
      <c r="X161" s="33" t="str">
        <f>IF(ISNUMBER(MATCH(C161,'July 19'!$D$2:$D$300,0)),"Found",IF(ISNUMBER(MATCH(E161,'July 19'!$E$2:$E$300,0)),"Found",IF(ISNUMBER(MATCH(D161,'July 19'!$F$2:$F$300,0)),"Found","Not Found")))</f>
        <v>Not Found</v>
      </c>
      <c r="Y161" s="33" t="str">
        <f>IF(ISNUMBER(MATCH(C161,'July 20'!$D$2:$D$300,0)),"Found",IF(ISNUMBER(MATCH(E161,'July 20'!$E$2:$E$300,0)),"Found",IF(ISNUMBER(MATCH(D161,'July 20'!$F$2:$F$300,0)),"Found","Not Found")))</f>
        <v>Not Found</v>
      </c>
      <c r="Z161" s="33" t="str">
        <f>IF(ISNUMBER(MATCH(C161,'July 21'!$D$2:$D$300,0)),"Found",IF(ISNUMBER(MATCH(E161,'July 21'!$E$2:$E$300,0)),"Found",IF(ISNUMBER(MATCH(D161,'July 21'!$F$2:$F$300,0)),"Found","Not Found")))</f>
        <v>Not Found</v>
      </c>
      <c r="AA161" s="33" t="str">
        <f>IF(ISNUMBER(MATCH(C161,'July 22'!$D$2:$D$300,0)),"Found",IF(ISNUMBER(MATCH(E161,'July 22'!$E$2:$E$300,0)),"Found",IF(ISNUMBER(MATCH(D161,'July 22'!$F$2:$F$300,0)),"Found","Not Found")))</f>
        <v>Not Found</v>
      </c>
      <c r="AB161" s="33" t="str">
        <f>IF(ISNUMBER(MATCH(C161,'July 23'!$D$2:$D$300,0)),"Found",IF(ISNUMBER(MATCH(E161,'July 23'!$E$2:$E$300,0)),"Found",IF(ISNUMBER(MATCH(D161,'July 23'!$F$2:$F$300,0)),"Found","Not Found")))</f>
        <v>Not Found</v>
      </c>
      <c r="AC161" s="33" t="str">
        <f>IF(ISNUMBER(MATCH(C161,'July 24'!$D$2:$D$300,0)),"Found",IF(ISNUMBER(MATCH(E161,'July 24'!$E$2:$E$300,0)),"Found",IF(ISNUMBER(MATCH(D161,'July 24'!$F$2:$F$300,0)),"Found","Not Found")))</f>
        <v>Not Found</v>
      </c>
      <c r="AD161" s="33" t="str">
        <f>IF(ISNUMBER(MATCH(C161,'July 25'!$D$2:$D$300,0)),"Found",IF(ISNUMBER(MATCH(E161,'July 25'!$E$2:$E$300,0)),"Found",IF(ISNUMBER(MATCH(D161,'July 25'!$F$2:$F$300,0)),"Found","Not Found")))</f>
        <v>Not Found</v>
      </c>
      <c r="AE161" s="33" t="str">
        <f>IF(ISNUMBER(MATCH(C161,'July 26'!$D$2:$D$300,0)),"Found",IF(ISNUMBER(MATCH(E161,'July 26'!$E$2:$E$300,0)),"Found",IF(ISNUMBER(MATCH(D161,'July 26'!$F$2:$F$300,0)),"Found","Not Found")))</f>
        <v>Not Found</v>
      </c>
      <c r="AF161" s="33" t="str">
        <f>IF(ISNUMBER(MATCH(C161,'July 27'!$D$2:$D$300,0)),"Found",IF(ISNUMBER(MATCH(E161,'July 27'!$E$2:$E$300,0)),"Found",IF(ISNUMBER(MATCH(D161,'July 27'!$F$2:$F$300,0)),"Found","Not Found")))</f>
        <v>Not Found</v>
      </c>
      <c r="AG161" s="33" t="str">
        <f>IF(ISNUMBER(MATCH(C161,'July 28'!$D$2:$D$300,0)),"Found",IF(ISNUMBER(MATCH(E161,'July 28'!$E$2:$E$300,0)),"Found",IF(ISNUMBER(MATCH(D161,'July 28'!$F$2:$F$300,0)),"Found","Not Found")))</f>
        <v>Not Found</v>
      </c>
      <c r="AH161" s="33" t="str">
        <f>IF(ISNUMBER(MATCH(C161,'July 29'!$D$2:$D$300,0)),"Found",IF(ISNUMBER(MATCH(E161,'July 29'!$E$2:$E$300,0)),"Found",IF(ISNUMBER(MATCH(D161,'July 29'!$F$2:$F$300,0)),"Found","Not Found")))</f>
        <v>Not Found</v>
      </c>
      <c r="AI161" s="71" t="str">
        <f>IF(ISNUMBER(MATCH(C161,'July 30'!$D$2:$D$300,0)),"Found",IF(ISNUMBER(MATCH(E161,'July 30'!$E$2:$E$300,0)),"Found",IF(ISNUMBER(MATCH(D161,'July 30'!$F$2:$F$300,0)),"Found","Not Found")))</f>
        <v>Not Found</v>
      </c>
      <c r="AJ161" s="33" t="str">
        <f>IF(ISNUMBER(MATCH(C161,'July 31'!$D$2:$D$300,0)),"Found",IF(ISNUMBER(MATCH(E161,'July 31'!$E$2:$E$300,0)),"Found",IF(ISNUMBER(MATCH(D161,'July 31'!$F$2:$F$300,0)),"Found","Not Found")))</f>
        <v>Not Found</v>
      </c>
      <c r="AK161" s="23">
        <f t="shared" si="2"/>
        <v>0</v>
      </c>
    </row>
    <row r="162" spans="1:37" x14ac:dyDescent="0.25">
      <c r="A162" s="33" t="s">
        <v>1110</v>
      </c>
      <c r="B162" s="34" t="s">
        <v>1111</v>
      </c>
      <c r="C162" s="29" t="s">
        <v>1112</v>
      </c>
      <c r="D162" s="35" t="s">
        <v>1113</v>
      </c>
      <c r="E162" s="35" t="s">
        <v>1114</v>
      </c>
      <c r="F162" s="71" t="str">
        <f>IF(ISNUMBER(MATCH(C162,'July 1'!$D$2:$D$300,0)),"Found",IF(ISNUMBER(MATCH(E162,'July 1'!$E$2:$E$300,0)),"Found",IF(ISNUMBER(MATCH(D162,'July 1'!$F$2:$F$300,0)),"Found","Not Found")))</f>
        <v>Not Found</v>
      </c>
      <c r="G162" s="33" t="str">
        <f>IF(ISNUMBER(MATCH(C162,'July 2'!$D$2:$D$300,0)),"Found",IF(ISNUMBER(MATCH(E162,'July 2'!$E$2:$E$300,0)),"Found",IF(ISNUMBER(MATCH(D162,'July 2'!$F$2:$F$300,0)),"Found","Not Found")))</f>
        <v>Not Found</v>
      </c>
      <c r="H162" s="33" t="str">
        <f>IF(ISNUMBER(MATCH(C162,'July 3'!$D$2:$D$300,0)),"Found",IF(ISNUMBER(MATCH(E162,'July 3'!$E$2:$E$300,0)),"Found",IF(ISNUMBER(MATCH(D162,'July 3'!$F$2:$F$300,0)),"Found","Not Found")))</f>
        <v>Not Found</v>
      </c>
      <c r="I162" s="33" t="str">
        <f>IF(ISNUMBER(MATCH(C162,'July 4'!$D$2:$D$300,0)),"Found",IF(ISNUMBER(MATCH(E162,'July 4'!$E$2:$E$300,0)),"Found",IF(ISNUMBER(MATCH(D162,'July 4'!$F$2:$F$300,0)),"Found","Not Found")))</f>
        <v>Not Found</v>
      </c>
      <c r="J162" s="33" t="str">
        <f>IF(ISNUMBER(MATCH(C162,'July 5'!$D$2:$D$300,0)),"Found",IF(ISNUMBER(MATCH(E162,'July 5'!$E$2:$E$300,0)),"Found",IF(ISNUMBER(MATCH(D162,'July 5'!$F$2:$F$300,0)),"Found","Not Found")))</f>
        <v>Not Found</v>
      </c>
      <c r="K162" s="33" t="str">
        <f>IF(ISNUMBER(MATCH(C162,'July 6'!$D$2:$D$300,0)),"Found",IF(ISNUMBER(MATCH(E162,'July 6'!$E$2:$E$300,0)),"Found",IF(ISNUMBER(MATCH(D162,'July 6'!$F$2:$F$300,0)),"Found","Not Found")))</f>
        <v>Not Found</v>
      </c>
      <c r="L162" s="33" t="str">
        <f>IF(ISNUMBER(MATCH(C162,'July 7'!$D$2:$D$300,0)),"Found",IF(ISNUMBER(MATCH(E162,'July 7'!$E$2:$E$300,0)),"Found",IF(ISNUMBER(MATCH(D162,'July 7'!$F$2:$F$300,0)),"Found","Not Found")))</f>
        <v>Not Found</v>
      </c>
      <c r="M162" s="33" t="str">
        <f>IF(ISNUMBER(MATCH(C162,'July 8'!$D$2:$D$300,0)),"Found",IF(ISNUMBER(MATCH(E162,'July 8'!$E$2:$E$300,0)),"Found",IF(ISNUMBER(MATCH(D162,'July 8'!$F$2:$F$300,0)),"Found","Not Found")))</f>
        <v>Not Found</v>
      </c>
      <c r="N162" s="33" t="str">
        <f>IF(ISNUMBER(MATCH(C162,'July 9'!$D$2:$D$300,0)),"Found",IF(ISNUMBER(MATCH(E162,'July 9'!$E$2:$E$300,0)),"Found",IF(ISNUMBER(MATCH(D162,'July 9'!$F$2:$F$300,0)),"Found","Not Found")))</f>
        <v>Not Found</v>
      </c>
      <c r="O162" s="33" t="str">
        <f>IF(ISNUMBER(MATCH(C162,'July 10'!$D$2:$D$300,0)),"Found",IF(ISNUMBER(MATCH(E162,'July 10'!$E$2:$E$300,0)),"Found",IF(ISNUMBER(MATCH(D162,'July 10'!$F$2:$F$300,0)),"Found","Not Found")))</f>
        <v>Not Found</v>
      </c>
      <c r="P162" s="33" t="str">
        <f>IF(ISNUMBER(MATCH(C162,'July 11'!$D$2:$D$300,0)),"Found",IF(ISNUMBER(MATCH(E162,'July 11'!$E$2:$E$300,0)),"Found",IF(ISNUMBER(MATCH(D162,'July 11'!$F$2:$F$300,0)),"Found","Not Found")))</f>
        <v>Not Found</v>
      </c>
      <c r="Q162" s="33" t="str">
        <f>IF(ISNUMBER(MATCH(C162,'July 12'!$D$2:$D$300,0)),"Found",IF(ISNUMBER(MATCH(E162,'July 12'!$E$2:$E$300,0)),"Found",IF(ISNUMBER(MATCH(D162,'July 12'!$F$2:$F$300,0)),"Found","Not Found")))</f>
        <v>Not Found</v>
      </c>
      <c r="R162" s="33" t="str">
        <f>IF(ISNUMBER(MATCH(C162,'July 13'!$D$2:$D$300,0)),"Found",IF(ISNUMBER(MATCH(E162,'July 13'!$E$2:$E$300,0)),"Found",IF(ISNUMBER(MATCH(D162,'July 13'!$F$2:$F$300,0)),"Found","Not Found")))</f>
        <v>Not Found</v>
      </c>
      <c r="S162" s="33" t="str">
        <f>IF(ISNUMBER(MATCH(C162,'July 14'!$D$2:$D$300,0)),"Found",IF(ISNUMBER(MATCH(E162,'July 14'!$E$2:$E$300,0)),"Found",IF(ISNUMBER(MATCH(D162,'July 14'!$F$2:$F$300,0)),"Found","Not Found")))</f>
        <v>Not Found</v>
      </c>
      <c r="T162" s="33" t="str">
        <f>IF(ISNUMBER(MATCH(C162,'July 15'!$D$2:$D$300,0)),"Found",IF(ISNUMBER(MATCH(E162,'July 15'!$E$2:$E$300,0)),"Found",IF(ISNUMBER(MATCH(D162,'July 15'!$F$2:$F$300,0)),"Found","Not Found")))</f>
        <v>Not Found</v>
      </c>
      <c r="U162" s="33" t="str">
        <f>IF(ISNUMBER(MATCH(C162,'July 16'!$D$2:$D$300,0)),"Found",IF(ISNUMBER(MATCH(E162,'July 16'!$E$2:$E$300,0)),"Found",IF(ISNUMBER(MATCH(D162,'July 16'!$F$2:$F$300,0)),"Found","Not Found")))</f>
        <v>Not Found</v>
      </c>
      <c r="V162" s="33" t="str">
        <f>IF(ISNUMBER(MATCH(C162,'July 17'!$D$2:$D$300,0)),"Found",IF(ISNUMBER(MATCH(E162,'July 17'!$E$2:$E$300,0)),"Found",IF(ISNUMBER(MATCH(D162,'July 17'!$F$2:$F$300,0)),"Found","Not Found")))</f>
        <v>Not Found</v>
      </c>
      <c r="W162" s="33" t="str">
        <f>IF(ISNUMBER(MATCH(C162,'July 18'!$D$2:$D$300,0)),"Found",IF(ISNUMBER(MATCH(E162,'July 18'!$E$2:$E$300,0)),"Found",IF(ISNUMBER(MATCH(D162,'July 18'!$F$2:$F$300,0)),"Found","Not Found")))</f>
        <v>Not Found</v>
      </c>
      <c r="X162" s="33" t="str">
        <f>IF(ISNUMBER(MATCH(C162,'July 19'!$D$2:$D$300,0)),"Found",IF(ISNUMBER(MATCH(E162,'July 19'!$E$2:$E$300,0)),"Found",IF(ISNUMBER(MATCH(D162,'July 19'!$F$2:$F$300,0)),"Found","Not Found")))</f>
        <v>Not Found</v>
      </c>
      <c r="Y162" s="33" t="str">
        <f>IF(ISNUMBER(MATCH(C162,'July 20'!$D$2:$D$300,0)),"Found",IF(ISNUMBER(MATCH(E162,'July 20'!$E$2:$E$300,0)),"Found",IF(ISNUMBER(MATCH(D162,'July 20'!$F$2:$F$300,0)),"Found","Not Found")))</f>
        <v>Not Found</v>
      </c>
      <c r="Z162" s="33" t="str">
        <f>IF(ISNUMBER(MATCH(C162,'July 21'!$D$2:$D$300,0)),"Found",IF(ISNUMBER(MATCH(E162,'July 21'!$E$2:$E$300,0)),"Found",IF(ISNUMBER(MATCH(D162,'July 21'!$F$2:$F$300,0)),"Found","Not Found")))</f>
        <v>Not Found</v>
      </c>
      <c r="AA162" s="33" t="str">
        <f>IF(ISNUMBER(MATCH(C162,'July 22'!$D$2:$D$300,0)),"Found",IF(ISNUMBER(MATCH(E162,'July 22'!$E$2:$E$300,0)),"Found",IF(ISNUMBER(MATCH(D162,'July 22'!$F$2:$F$300,0)),"Found","Not Found")))</f>
        <v>Not Found</v>
      </c>
      <c r="AB162" s="33" t="str">
        <f>IF(ISNUMBER(MATCH(C162,'July 23'!$D$2:$D$300,0)),"Found",IF(ISNUMBER(MATCH(E162,'July 23'!$E$2:$E$300,0)),"Found",IF(ISNUMBER(MATCH(D162,'July 23'!$F$2:$F$300,0)),"Found","Not Found")))</f>
        <v>Not Found</v>
      </c>
      <c r="AC162" s="33" t="str">
        <f>IF(ISNUMBER(MATCH(C162,'July 24'!$D$2:$D$300,0)),"Found",IF(ISNUMBER(MATCH(E162,'July 24'!$E$2:$E$300,0)),"Found",IF(ISNUMBER(MATCH(D162,'July 24'!$F$2:$F$300,0)),"Found","Not Found")))</f>
        <v>Not Found</v>
      </c>
      <c r="AD162" s="33" t="str">
        <f>IF(ISNUMBER(MATCH(C162,'July 25'!$D$2:$D$300,0)),"Found",IF(ISNUMBER(MATCH(E162,'July 25'!$E$2:$E$300,0)),"Found",IF(ISNUMBER(MATCH(D162,'July 25'!$F$2:$F$300,0)),"Found","Not Found")))</f>
        <v>Not Found</v>
      </c>
      <c r="AE162" s="33" t="str">
        <f>IF(ISNUMBER(MATCH(C162,'July 26'!$D$2:$D$300,0)),"Found",IF(ISNUMBER(MATCH(E162,'July 26'!$E$2:$E$300,0)),"Found",IF(ISNUMBER(MATCH(D162,'July 26'!$F$2:$F$300,0)),"Found","Not Found")))</f>
        <v>Not Found</v>
      </c>
      <c r="AF162" s="33" t="str">
        <f>IF(ISNUMBER(MATCH(C162,'July 27'!$D$2:$D$300,0)),"Found",IF(ISNUMBER(MATCH(E162,'July 27'!$E$2:$E$300,0)),"Found",IF(ISNUMBER(MATCH(D162,'July 27'!$F$2:$F$300,0)),"Found","Not Found")))</f>
        <v>Not Found</v>
      </c>
      <c r="AG162" s="33" t="str">
        <f>IF(ISNUMBER(MATCH(C162,'July 28'!$D$2:$D$300,0)),"Found",IF(ISNUMBER(MATCH(E162,'July 28'!$E$2:$E$300,0)),"Found",IF(ISNUMBER(MATCH(D162,'July 28'!$F$2:$F$300,0)),"Found","Not Found")))</f>
        <v>Not Found</v>
      </c>
      <c r="AH162" s="33" t="str">
        <f>IF(ISNUMBER(MATCH(C162,'July 29'!$D$2:$D$300,0)),"Found",IF(ISNUMBER(MATCH(E162,'July 29'!$E$2:$E$300,0)),"Found",IF(ISNUMBER(MATCH(D162,'July 29'!$F$2:$F$300,0)),"Found","Not Found")))</f>
        <v>Not Found</v>
      </c>
      <c r="AI162" s="71" t="str">
        <f>IF(ISNUMBER(MATCH(C162,'July 30'!$D$2:$D$300,0)),"Found",IF(ISNUMBER(MATCH(E162,'July 30'!$E$2:$E$300,0)),"Found",IF(ISNUMBER(MATCH(D162,'July 30'!$F$2:$F$300,0)),"Found","Not Found")))</f>
        <v>Not Found</v>
      </c>
      <c r="AJ162" s="33" t="str">
        <f>IF(ISNUMBER(MATCH(C162,'July 31'!$D$2:$D$300,0)),"Found",IF(ISNUMBER(MATCH(E162,'July 31'!$E$2:$E$300,0)),"Found",IF(ISNUMBER(MATCH(D162,'July 31'!$F$2:$F$300,0)),"Found","Not Found")))</f>
        <v>Not Found</v>
      </c>
      <c r="AK162" s="23">
        <f t="shared" si="2"/>
        <v>0</v>
      </c>
    </row>
    <row r="163" spans="1:37" x14ac:dyDescent="0.25">
      <c r="A163" s="33" t="s">
        <v>1115</v>
      </c>
      <c r="B163" s="34" t="s">
        <v>1116</v>
      </c>
      <c r="C163" s="29" t="str">
        <f>VLOOKUP(B163,'PKII Employee Details'!$A$2:$F$474,3,FALSE)</f>
        <v>C690</v>
      </c>
      <c r="D163" s="35" t="str">
        <f>VLOOKUP(B163,'PKII Employee Details'!$A$2:$F$474,4,FALSE)</f>
        <v>Fajarda</v>
      </c>
      <c r="E163" s="35" t="str">
        <f>VLOOKUP(B163,'PKII Employee Details'!$A$2:$F$474,5,FALSE)</f>
        <v>Bella</v>
      </c>
      <c r="F163" s="71" t="str">
        <f>IF(ISNUMBER(MATCH(C163,'July 1'!$D$2:$D$300,0)),"Found",IF(ISNUMBER(MATCH(E163,'July 1'!$E$2:$E$300,0)),"Found",IF(ISNUMBER(MATCH(D163,'July 1'!$F$2:$F$300,0)),"Found","Not Found")))</f>
        <v>Not Found</v>
      </c>
      <c r="G163" s="33" t="str">
        <f>IF(ISNUMBER(MATCH(C163,'July 2'!$D$2:$D$300,0)),"Found",IF(ISNUMBER(MATCH(E163,'July 2'!$E$2:$E$300,0)),"Found",IF(ISNUMBER(MATCH(D163,'July 2'!$F$2:$F$300,0)),"Found","Not Found")))</f>
        <v>Not Found</v>
      </c>
      <c r="H163" s="33" t="str">
        <f>IF(ISNUMBER(MATCH(C163,'July 3'!$D$2:$D$300,0)),"Found",IF(ISNUMBER(MATCH(E163,'July 3'!$E$2:$E$300,0)),"Found",IF(ISNUMBER(MATCH(D163,'July 3'!$F$2:$F$300,0)),"Found","Not Found")))</f>
        <v>Not Found</v>
      </c>
      <c r="I163" s="33" t="str">
        <f>IF(ISNUMBER(MATCH(C163,'July 4'!$D$2:$D$300,0)),"Found",IF(ISNUMBER(MATCH(E163,'July 4'!$E$2:$E$300,0)),"Found",IF(ISNUMBER(MATCH(D163,'July 4'!$F$2:$F$300,0)),"Found","Not Found")))</f>
        <v>Not Found</v>
      </c>
      <c r="J163" s="33" t="str">
        <f>IF(ISNUMBER(MATCH(C163,'July 5'!$D$2:$D$300,0)),"Found",IF(ISNUMBER(MATCH(E163,'July 5'!$E$2:$E$300,0)),"Found",IF(ISNUMBER(MATCH(D163,'July 5'!$F$2:$F$300,0)),"Found","Not Found")))</f>
        <v>Not Found</v>
      </c>
      <c r="K163" s="33" t="str">
        <f>IF(ISNUMBER(MATCH(C163,'July 6'!$D$2:$D$300,0)),"Found",IF(ISNUMBER(MATCH(E163,'July 6'!$E$2:$E$300,0)),"Found",IF(ISNUMBER(MATCH(D163,'July 6'!$F$2:$F$300,0)),"Found","Not Found")))</f>
        <v>Not Found</v>
      </c>
      <c r="L163" s="33" t="str">
        <f>IF(ISNUMBER(MATCH(C163,'July 7'!$D$2:$D$300,0)),"Found",IF(ISNUMBER(MATCH(E163,'July 7'!$E$2:$E$300,0)),"Found",IF(ISNUMBER(MATCH(D163,'July 7'!$F$2:$F$300,0)),"Found","Not Found")))</f>
        <v>Not Found</v>
      </c>
      <c r="M163" s="33" t="str">
        <f>IF(ISNUMBER(MATCH(C163,'July 8'!$D$2:$D$300,0)),"Found",IF(ISNUMBER(MATCH(E163,'July 8'!$E$2:$E$300,0)),"Found",IF(ISNUMBER(MATCH(D163,'July 8'!$F$2:$F$300,0)),"Found","Not Found")))</f>
        <v>Not Found</v>
      </c>
      <c r="N163" s="33" t="str">
        <f>IF(ISNUMBER(MATCH(C163,'July 9'!$D$2:$D$300,0)),"Found",IF(ISNUMBER(MATCH(E163,'July 9'!$E$2:$E$300,0)),"Found",IF(ISNUMBER(MATCH(D163,'July 9'!$F$2:$F$300,0)),"Found","Not Found")))</f>
        <v>Not Found</v>
      </c>
      <c r="O163" s="33" t="str">
        <f>IF(ISNUMBER(MATCH(C163,'July 10'!$D$2:$D$300,0)),"Found",IF(ISNUMBER(MATCH(E163,'July 10'!$E$2:$E$300,0)),"Found",IF(ISNUMBER(MATCH(D163,'July 10'!$F$2:$F$300,0)),"Found","Not Found")))</f>
        <v>Not Found</v>
      </c>
      <c r="P163" s="33" t="str">
        <f>IF(ISNUMBER(MATCH(C163,'July 11'!$D$2:$D$300,0)),"Found",IF(ISNUMBER(MATCH(E163,'July 11'!$E$2:$E$300,0)),"Found",IF(ISNUMBER(MATCH(D163,'July 11'!$F$2:$F$300,0)),"Found","Not Found")))</f>
        <v>Not Found</v>
      </c>
      <c r="Q163" s="33" t="str">
        <f>IF(ISNUMBER(MATCH(C163,'July 12'!$D$2:$D$300,0)),"Found",IF(ISNUMBER(MATCH(E163,'July 12'!$E$2:$E$300,0)),"Found",IF(ISNUMBER(MATCH(D163,'July 12'!$F$2:$F$300,0)),"Found","Not Found")))</f>
        <v>Not Found</v>
      </c>
      <c r="R163" s="33" t="str">
        <f>IF(ISNUMBER(MATCH(C163,'July 13'!$D$2:$D$300,0)),"Found",IF(ISNUMBER(MATCH(E163,'July 13'!$E$2:$E$300,0)),"Found",IF(ISNUMBER(MATCH(D163,'July 13'!$F$2:$F$300,0)),"Found","Not Found")))</f>
        <v>Not Found</v>
      </c>
      <c r="S163" s="33" t="str">
        <f>IF(ISNUMBER(MATCH(C163,'July 14'!$D$2:$D$300,0)),"Found",IF(ISNUMBER(MATCH(E163,'July 14'!$E$2:$E$300,0)),"Found",IF(ISNUMBER(MATCH(D163,'July 14'!$F$2:$F$300,0)),"Found","Not Found")))</f>
        <v>Not Found</v>
      </c>
      <c r="T163" s="33" t="str">
        <f>IF(ISNUMBER(MATCH(C163,'July 15'!$D$2:$D$300,0)),"Found",IF(ISNUMBER(MATCH(E163,'July 15'!$E$2:$E$300,0)),"Found",IF(ISNUMBER(MATCH(D163,'July 15'!$F$2:$F$300,0)),"Found","Not Found")))</f>
        <v>Not Found</v>
      </c>
      <c r="U163" s="33" t="str">
        <f>IF(ISNUMBER(MATCH(C163,'July 16'!$D$2:$D$300,0)),"Found",IF(ISNUMBER(MATCH(E163,'July 16'!$E$2:$E$300,0)),"Found",IF(ISNUMBER(MATCH(D163,'July 16'!$F$2:$F$300,0)),"Found","Not Found")))</f>
        <v>Not Found</v>
      </c>
      <c r="V163" s="33" t="str">
        <f>IF(ISNUMBER(MATCH(C163,'July 17'!$D$2:$D$300,0)),"Found",IF(ISNUMBER(MATCH(E163,'July 17'!$E$2:$E$300,0)),"Found",IF(ISNUMBER(MATCH(D163,'July 17'!$F$2:$F$300,0)),"Found","Not Found")))</f>
        <v>Not Found</v>
      </c>
      <c r="W163" s="33" t="str">
        <f>IF(ISNUMBER(MATCH(C163,'July 18'!$D$2:$D$300,0)),"Found",IF(ISNUMBER(MATCH(E163,'July 18'!$E$2:$E$300,0)),"Found",IF(ISNUMBER(MATCH(D163,'July 18'!$F$2:$F$300,0)),"Found","Not Found")))</f>
        <v>Not Found</v>
      </c>
      <c r="X163" s="33" t="str">
        <f>IF(ISNUMBER(MATCH(C163,'July 19'!$D$2:$D$300,0)),"Found",IF(ISNUMBER(MATCH(E163,'July 19'!$E$2:$E$300,0)),"Found",IF(ISNUMBER(MATCH(D163,'July 19'!$F$2:$F$300,0)),"Found","Not Found")))</f>
        <v>Not Found</v>
      </c>
      <c r="Y163" s="33" t="str">
        <f>IF(ISNUMBER(MATCH(C163,'July 20'!$D$2:$D$300,0)),"Found",IF(ISNUMBER(MATCH(E163,'July 20'!$E$2:$E$300,0)),"Found",IF(ISNUMBER(MATCH(D163,'July 20'!$F$2:$F$300,0)),"Found","Not Found")))</f>
        <v>Not Found</v>
      </c>
      <c r="Z163" s="33" t="str">
        <f>IF(ISNUMBER(MATCH(C163,'July 21'!$D$2:$D$300,0)),"Found",IF(ISNUMBER(MATCH(E163,'July 21'!$E$2:$E$300,0)),"Found",IF(ISNUMBER(MATCH(D163,'July 21'!$F$2:$F$300,0)),"Found","Not Found")))</f>
        <v>Not Found</v>
      </c>
      <c r="AA163" s="33" t="str">
        <f>IF(ISNUMBER(MATCH(C163,'July 22'!$D$2:$D$300,0)),"Found",IF(ISNUMBER(MATCH(E163,'July 22'!$E$2:$E$300,0)),"Found",IF(ISNUMBER(MATCH(D163,'July 22'!$F$2:$F$300,0)),"Found","Not Found")))</f>
        <v>Not Found</v>
      </c>
      <c r="AB163" s="33" t="str">
        <f>IF(ISNUMBER(MATCH(C163,'July 23'!$D$2:$D$300,0)),"Found",IF(ISNUMBER(MATCH(E163,'July 23'!$E$2:$E$300,0)),"Found",IF(ISNUMBER(MATCH(D163,'July 23'!$F$2:$F$300,0)),"Found","Not Found")))</f>
        <v>Not Found</v>
      </c>
      <c r="AC163" s="33" t="str">
        <f>IF(ISNUMBER(MATCH(C163,'July 24'!$D$2:$D$300,0)),"Found",IF(ISNUMBER(MATCH(E163,'July 24'!$E$2:$E$300,0)),"Found",IF(ISNUMBER(MATCH(D163,'July 24'!$F$2:$F$300,0)),"Found","Not Found")))</f>
        <v>Not Found</v>
      </c>
      <c r="AD163" s="33" t="str">
        <f>IF(ISNUMBER(MATCH(C163,'July 25'!$D$2:$D$300,0)),"Found",IF(ISNUMBER(MATCH(E163,'July 25'!$E$2:$E$300,0)),"Found",IF(ISNUMBER(MATCH(D163,'July 25'!$F$2:$F$300,0)),"Found","Not Found")))</f>
        <v>Not Found</v>
      </c>
      <c r="AE163" s="33" t="str">
        <f>IF(ISNUMBER(MATCH(C163,'July 26'!$D$2:$D$300,0)),"Found",IF(ISNUMBER(MATCH(E163,'July 26'!$E$2:$E$300,0)),"Found",IF(ISNUMBER(MATCH(D163,'July 26'!$F$2:$F$300,0)),"Found","Not Found")))</f>
        <v>Not Found</v>
      </c>
      <c r="AF163" s="33" t="str">
        <f>IF(ISNUMBER(MATCH(C163,'July 27'!$D$2:$D$300,0)),"Found",IF(ISNUMBER(MATCH(E163,'July 27'!$E$2:$E$300,0)),"Found",IF(ISNUMBER(MATCH(D163,'July 27'!$F$2:$F$300,0)),"Found","Not Found")))</f>
        <v>Not Found</v>
      </c>
      <c r="AG163" s="33" t="str">
        <f>IF(ISNUMBER(MATCH(C163,'July 28'!$D$2:$D$300,0)),"Found",IF(ISNUMBER(MATCH(E163,'July 28'!$E$2:$E$300,0)),"Found",IF(ISNUMBER(MATCH(D163,'July 28'!$F$2:$F$300,0)),"Found","Not Found")))</f>
        <v>Not Found</v>
      </c>
      <c r="AH163" s="33" t="str">
        <f>IF(ISNUMBER(MATCH(C163,'July 29'!$D$2:$D$300,0)),"Found",IF(ISNUMBER(MATCH(E163,'July 29'!$E$2:$E$300,0)),"Found",IF(ISNUMBER(MATCH(D163,'July 29'!$F$2:$F$300,0)),"Found","Not Found")))</f>
        <v>Not Found</v>
      </c>
      <c r="AI163" s="71" t="str">
        <f>IF(ISNUMBER(MATCH(C163,'July 30'!$D$2:$D$300,0)),"Found",IF(ISNUMBER(MATCH(E163,'July 30'!$E$2:$E$300,0)),"Found",IF(ISNUMBER(MATCH(D163,'July 30'!$F$2:$F$300,0)),"Found","Not Found")))</f>
        <v>Not Found</v>
      </c>
      <c r="AJ163" s="33" t="str">
        <f>IF(ISNUMBER(MATCH(C163,'July 31'!$D$2:$D$300,0)),"Found",IF(ISNUMBER(MATCH(E163,'July 31'!$E$2:$E$300,0)),"Found",IF(ISNUMBER(MATCH(D163,'July 31'!$F$2:$F$300,0)),"Found","Not Found")))</f>
        <v>Not Found</v>
      </c>
      <c r="AK163" s="23">
        <f t="shared" si="2"/>
        <v>0</v>
      </c>
    </row>
    <row r="164" spans="1:37" x14ac:dyDescent="0.25">
      <c r="A164" s="33" t="s">
        <v>1117</v>
      </c>
      <c r="B164" s="34" t="s">
        <v>1118</v>
      </c>
      <c r="C164" s="29" t="str">
        <f>VLOOKUP(B164,'PKII Employee Details'!$A$2:$F$474,3,FALSE)</f>
        <v>C743</v>
      </c>
      <c r="D164" s="35" t="str">
        <f>VLOOKUP(B164,'PKII Employee Details'!$A$2:$F$474,4,FALSE)</f>
        <v>Faylogna</v>
      </c>
      <c r="E164" s="35" t="str">
        <f>VLOOKUP(B164,'PKII Employee Details'!$A$2:$F$474,5,FALSE)</f>
        <v>Cynthia Rose</v>
      </c>
      <c r="F164" s="71" t="str">
        <f>IF(ISNUMBER(MATCH(C164,'July 1'!$D$2:$D$300,0)),"Found",IF(ISNUMBER(MATCH(E164,'July 1'!$E$2:$E$300,0)),"Found",IF(ISNUMBER(MATCH(D164,'July 1'!$F$2:$F$300,0)),"Found","Not Found")))</f>
        <v>Not Found</v>
      </c>
      <c r="G164" s="33" t="str">
        <f>IF(ISNUMBER(MATCH(C164,'July 2'!$D$2:$D$300,0)),"Found",IF(ISNUMBER(MATCH(E164,'July 2'!$E$2:$E$300,0)),"Found",IF(ISNUMBER(MATCH(D164,'July 2'!$F$2:$F$300,0)),"Found","Not Found")))</f>
        <v>Not Found</v>
      </c>
      <c r="H164" s="33" t="str">
        <f>IF(ISNUMBER(MATCH(C164,'July 3'!$D$2:$D$300,0)),"Found",IF(ISNUMBER(MATCH(E164,'July 3'!$E$2:$E$300,0)),"Found",IF(ISNUMBER(MATCH(D164,'July 3'!$F$2:$F$300,0)),"Found","Not Found")))</f>
        <v>Not Found</v>
      </c>
      <c r="I164" s="33" t="str">
        <f>IF(ISNUMBER(MATCH(C164,'July 4'!$D$2:$D$300,0)),"Found",IF(ISNUMBER(MATCH(E164,'July 4'!$E$2:$E$300,0)),"Found",IF(ISNUMBER(MATCH(D164,'July 4'!$F$2:$F$300,0)),"Found","Not Found")))</f>
        <v>Not Found</v>
      </c>
      <c r="J164" s="33" t="str">
        <f>IF(ISNUMBER(MATCH(C164,'July 5'!$D$2:$D$300,0)),"Found",IF(ISNUMBER(MATCH(E164,'July 5'!$E$2:$E$300,0)),"Found",IF(ISNUMBER(MATCH(D164,'July 5'!$F$2:$F$300,0)),"Found","Not Found")))</f>
        <v>Not Found</v>
      </c>
      <c r="K164" s="33" t="str">
        <f>IF(ISNUMBER(MATCH(C164,'July 6'!$D$2:$D$300,0)),"Found",IF(ISNUMBER(MATCH(E164,'July 6'!$E$2:$E$300,0)),"Found",IF(ISNUMBER(MATCH(D164,'July 6'!$F$2:$F$300,0)),"Found","Not Found")))</f>
        <v>Not Found</v>
      </c>
      <c r="L164" s="33" t="str">
        <f>IF(ISNUMBER(MATCH(C164,'July 7'!$D$2:$D$300,0)),"Found",IF(ISNUMBER(MATCH(E164,'July 7'!$E$2:$E$300,0)),"Found",IF(ISNUMBER(MATCH(D164,'July 7'!$F$2:$F$300,0)),"Found","Not Found")))</f>
        <v>Not Found</v>
      </c>
      <c r="M164" s="33" t="str">
        <f>IF(ISNUMBER(MATCH(C164,'July 8'!$D$2:$D$300,0)),"Found",IF(ISNUMBER(MATCH(E164,'July 8'!$E$2:$E$300,0)),"Found",IF(ISNUMBER(MATCH(D164,'July 8'!$F$2:$F$300,0)),"Found","Not Found")))</f>
        <v>Not Found</v>
      </c>
      <c r="N164" s="33" t="str">
        <f>IF(ISNUMBER(MATCH(C164,'July 9'!$D$2:$D$300,0)),"Found",IF(ISNUMBER(MATCH(E164,'July 9'!$E$2:$E$300,0)),"Found",IF(ISNUMBER(MATCH(D164,'July 9'!$F$2:$F$300,0)),"Found","Not Found")))</f>
        <v>Not Found</v>
      </c>
      <c r="O164" s="33" t="str">
        <f>IF(ISNUMBER(MATCH(C164,'July 10'!$D$2:$D$300,0)),"Found",IF(ISNUMBER(MATCH(E164,'July 10'!$E$2:$E$300,0)),"Found",IF(ISNUMBER(MATCH(D164,'July 10'!$F$2:$F$300,0)),"Found","Not Found")))</f>
        <v>Not Found</v>
      </c>
      <c r="P164" s="33" t="str">
        <f>IF(ISNUMBER(MATCH(C164,'July 11'!$D$2:$D$300,0)),"Found",IF(ISNUMBER(MATCH(E164,'July 11'!$E$2:$E$300,0)),"Found",IF(ISNUMBER(MATCH(D164,'July 11'!$F$2:$F$300,0)),"Found","Not Found")))</f>
        <v>Not Found</v>
      </c>
      <c r="Q164" s="33" t="str">
        <f>IF(ISNUMBER(MATCH(C164,'July 12'!$D$2:$D$300,0)),"Found",IF(ISNUMBER(MATCH(E164,'July 12'!$E$2:$E$300,0)),"Found",IF(ISNUMBER(MATCH(D164,'July 12'!$F$2:$F$300,0)),"Found","Not Found")))</f>
        <v>Not Found</v>
      </c>
      <c r="R164" s="33" t="str">
        <f>IF(ISNUMBER(MATCH(C164,'July 13'!$D$2:$D$300,0)),"Found",IF(ISNUMBER(MATCH(E164,'July 13'!$E$2:$E$300,0)),"Found",IF(ISNUMBER(MATCH(D164,'July 13'!$F$2:$F$300,0)),"Found","Not Found")))</f>
        <v>Not Found</v>
      </c>
      <c r="S164" s="33" t="str">
        <f>IF(ISNUMBER(MATCH(C164,'July 14'!$D$2:$D$300,0)),"Found",IF(ISNUMBER(MATCH(E164,'July 14'!$E$2:$E$300,0)),"Found",IF(ISNUMBER(MATCH(D164,'July 14'!$F$2:$F$300,0)),"Found","Not Found")))</f>
        <v>Not Found</v>
      </c>
      <c r="T164" s="33" t="str">
        <f>IF(ISNUMBER(MATCH(C164,'July 15'!$D$2:$D$300,0)),"Found",IF(ISNUMBER(MATCH(E164,'July 15'!$E$2:$E$300,0)),"Found",IF(ISNUMBER(MATCH(D164,'July 15'!$F$2:$F$300,0)),"Found","Not Found")))</f>
        <v>Not Found</v>
      </c>
      <c r="U164" s="33" t="str">
        <f>IF(ISNUMBER(MATCH(C164,'July 16'!$D$2:$D$300,0)),"Found",IF(ISNUMBER(MATCH(E164,'July 16'!$E$2:$E$300,0)),"Found",IF(ISNUMBER(MATCH(D164,'July 16'!$F$2:$F$300,0)),"Found","Not Found")))</f>
        <v>Not Found</v>
      </c>
      <c r="V164" s="33" t="str">
        <f>IF(ISNUMBER(MATCH(C164,'July 17'!$D$2:$D$300,0)),"Found",IF(ISNUMBER(MATCH(E164,'July 17'!$E$2:$E$300,0)),"Found",IF(ISNUMBER(MATCH(D164,'July 17'!$F$2:$F$300,0)),"Found","Not Found")))</f>
        <v>Not Found</v>
      </c>
      <c r="W164" s="33" t="str">
        <f>IF(ISNUMBER(MATCH(C164,'July 18'!$D$2:$D$300,0)),"Found",IF(ISNUMBER(MATCH(E164,'July 18'!$E$2:$E$300,0)),"Found",IF(ISNUMBER(MATCH(D164,'July 18'!$F$2:$F$300,0)),"Found","Not Found")))</f>
        <v>Not Found</v>
      </c>
      <c r="X164" s="33" t="str">
        <f>IF(ISNUMBER(MATCH(C164,'July 19'!$D$2:$D$300,0)),"Found",IF(ISNUMBER(MATCH(E164,'July 19'!$E$2:$E$300,0)),"Found",IF(ISNUMBER(MATCH(D164,'July 19'!$F$2:$F$300,0)),"Found","Not Found")))</f>
        <v>Not Found</v>
      </c>
      <c r="Y164" s="33" t="str">
        <f>IF(ISNUMBER(MATCH(C164,'July 20'!$D$2:$D$300,0)),"Found",IF(ISNUMBER(MATCH(E164,'July 20'!$E$2:$E$300,0)),"Found",IF(ISNUMBER(MATCH(D164,'July 20'!$F$2:$F$300,0)),"Found","Not Found")))</f>
        <v>Not Found</v>
      </c>
      <c r="Z164" s="33" t="str">
        <f>IF(ISNUMBER(MATCH(C164,'July 21'!$D$2:$D$300,0)),"Found",IF(ISNUMBER(MATCH(E164,'July 21'!$E$2:$E$300,0)),"Found",IF(ISNUMBER(MATCH(D164,'July 21'!$F$2:$F$300,0)),"Found","Not Found")))</f>
        <v>Not Found</v>
      </c>
      <c r="AA164" s="33" t="str">
        <f>IF(ISNUMBER(MATCH(C164,'July 22'!$D$2:$D$300,0)),"Found",IF(ISNUMBER(MATCH(E164,'July 22'!$E$2:$E$300,0)),"Found",IF(ISNUMBER(MATCH(D164,'July 22'!$F$2:$F$300,0)),"Found","Not Found")))</f>
        <v>Not Found</v>
      </c>
      <c r="AB164" s="33" t="str">
        <f>IF(ISNUMBER(MATCH(C164,'July 23'!$D$2:$D$300,0)),"Found",IF(ISNUMBER(MATCH(E164,'July 23'!$E$2:$E$300,0)),"Found",IF(ISNUMBER(MATCH(D164,'July 23'!$F$2:$F$300,0)),"Found","Not Found")))</f>
        <v>Not Found</v>
      </c>
      <c r="AC164" s="33" t="str">
        <f>IF(ISNUMBER(MATCH(C164,'July 24'!$D$2:$D$300,0)),"Found",IF(ISNUMBER(MATCH(E164,'July 24'!$E$2:$E$300,0)),"Found",IF(ISNUMBER(MATCH(D164,'July 24'!$F$2:$F$300,0)),"Found","Not Found")))</f>
        <v>Not Found</v>
      </c>
      <c r="AD164" s="33" t="str">
        <f>IF(ISNUMBER(MATCH(C164,'July 25'!$D$2:$D$300,0)),"Found",IF(ISNUMBER(MATCH(E164,'July 25'!$E$2:$E$300,0)),"Found",IF(ISNUMBER(MATCH(D164,'July 25'!$F$2:$F$300,0)),"Found","Not Found")))</f>
        <v>Not Found</v>
      </c>
      <c r="AE164" s="33" t="str">
        <f>IF(ISNUMBER(MATCH(C164,'July 26'!$D$2:$D$300,0)),"Found",IF(ISNUMBER(MATCH(E164,'July 26'!$E$2:$E$300,0)),"Found",IF(ISNUMBER(MATCH(D164,'July 26'!$F$2:$F$300,0)),"Found","Not Found")))</f>
        <v>Not Found</v>
      </c>
      <c r="AF164" s="33" t="str">
        <f>IF(ISNUMBER(MATCH(C164,'July 27'!$D$2:$D$300,0)),"Found",IF(ISNUMBER(MATCH(E164,'July 27'!$E$2:$E$300,0)),"Found",IF(ISNUMBER(MATCH(D164,'July 27'!$F$2:$F$300,0)),"Found","Not Found")))</f>
        <v>Not Found</v>
      </c>
      <c r="AG164" s="33" t="str">
        <f>IF(ISNUMBER(MATCH(C164,'July 28'!$D$2:$D$300,0)),"Found",IF(ISNUMBER(MATCH(E164,'July 28'!$E$2:$E$300,0)),"Found",IF(ISNUMBER(MATCH(D164,'July 28'!$F$2:$F$300,0)),"Found","Not Found")))</f>
        <v>Not Found</v>
      </c>
      <c r="AH164" s="33" t="str">
        <f>IF(ISNUMBER(MATCH(C164,'July 29'!$D$2:$D$300,0)),"Found",IF(ISNUMBER(MATCH(E164,'July 29'!$E$2:$E$300,0)),"Found",IF(ISNUMBER(MATCH(D164,'July 29'!$F$2:$F$300,0)),"Found","Not Found")))</f>
        <v>Not Found</v>
      </c>
      <c r="AI164" s="71" t="str">
        <f>IF(ISNUMBER(MATCH(C164,'July 30'!$D$2:$D$300,0)),"Found",IF(ISNUMBER(MATCH(E164,'July 30'!$E$2:$E$300,0)),"Found",IF(ISNUMBER(MATCH(D164,'July 30'!$F$2:$F$300,0)),"Found","Not Found")))</f>
        <v>Not Found</v>
      </c>
      <c r="AJ164" s="33" t="str">
        <f>IF(ISNUMBER(MATCH(C164,'July 31'!$D$2:$D$300,0)),"Found",IF(ISNUMBER(MATCH(E164,'July 31'!$E$2:$E$300,0)),"Found",IF(ISNUMBER(MATCH(D164,'July 31'!$F$2:$F$300,0)),"Found","Not Found")))</f>
        <v>Not Found</v>
      </c>
      <c r="AK164" s="23">
        <f t="shared" si="2"/>
        <v>0</v>
      </c>
    </row>
    <row r="165" spans="1:37" x14ac:dyDescent="0.25">
      <c r="A165" s="33" t="s">
        <v>1119</v>
      </c>
      <c r="B165" s="34" t="s">
        <v>1120</v>
      </c>
      <c r="C165" s="29" t="str">
        <f>VLOOKUP(B165,'PKII Employee Details'!$A$2:$F$474,3,FALSE)</f>
        <v>C730</v>
      </c>
      <c r="D165" s="35" t="str">
        <f>VLOOKUP(B165,'PKII Employee Details'!$A$2:$F$474,4,FALSE)</f>
        <v>Ferrer</v>
      </c>
      <c r="E165" s="35" t="str">
        <f>VLOOKUP(B165,'PKII Employee Details'!$A$2:$F$474,5,FALSE)</f>
        <v>Angelina Victoria</v>
      </c>
      <c r="F165" s="71" t="str">
        <f>IF(ISNUMBER(MATCH(C165,'July 1'!$D$2:$D$300,0)),"Found",IF(ISNUMBER(MATCH(E165,'July 1'!$E$2:$E$300,0)),"Found",IF(ISNUMBER(MATCH(D165,'July 1'!$F$2:$F$300,0)),"Found","Not Found")))</f>
        <v>Not Found</v>
      </c>
      <c r="G165" s="33" t="str">
        <f>IF(ISNUMBER(MATCH(C165,'July 2'!$D$2:$D$300,0)),"Found",IF(ISNUMBER(MATCH(E165,'July 2'!$E$2:$E$300,0)),"Found",IF(ISNUMBER(MATCH(D165,'July 2'!$F$2:$F$300,0)),"Found","Not Found")))</f>
        <v>Not Found</v>
      </c>
      <c r="H165" s="33" t="str">
        <f>IF(ISNUMBER(MATCH(C165,'July 3'!$D$2:$D$300,0)),"Found",IF(ISNUMBER(MATCH(E165,'July 3'!$E$2:$E$300,0)),"Found",IF(ISNUMBER(MATCH(D165,'July 3'!$F$2:$F$300,0)),"Found","Not Found")))</f>
        <v>Not Found</v>
      </c>
      <c r="I165" s="33" t="str">
        <f>IF(ISNUMBER(MATCH(C165,'July 4'!$D$2:$D$300,0)),"Found",IF(ISNUMBER(MATCH(E165,'July 4'!$E$2:$E$300,0)),"Found",IF(ISNUMBER(MATCH(D165,'July 4'!$F$2:$F$300,0)),"Found","Not Found")))</f>
        <v>Found</v>
      </c>
      <c r="J165" s="33" t="str">
        <f>IF(ISNUMBER(MATCH(C165,'July 5'!$D$2:$D$300,0)),"Found",IF(ISNUMBER(MATCH(E165,'July 5'!$E$2:$E$300,0)),"Found",IF(ISNUMBER(MATCH(D165,'July 5'!$F$2:$F$300,0)),"Found","Not Found")))</f>
        <v>Not Found</v>
      </c>
      <c r="K165" s="33" t="str">
        <f>IF(ISNUMBER(MATCH(C165,'July 6'!$D$2:$D$300,0)),"Found",IF(ISNUMBER(MATCH(E165,'July 6'!$E$2:$E$300,0)),"Found",IF(ISNUMBER(MATCH(D165,'July 6'!$F$2:$F$300,0)),"Found","Not Found")))</f>
        <v>Not Found</v>
      </c>
      <c r="L165" s="33" t="str">
        <f>IF(ISNUMBER(MATCH(C165,'July 7'!$D$2:$D$300,0)),"Found",IF(ISNUMBER(MATCH(E165,'July 7'!$E$2:$E$300,0)),"Found",IF(ISNUMBER(MATCH(D165,'July 7'!$F$2:$F$300,0)),"Found","Not Found")))</f>
        <v>Not Found</v>
      </c>
      <c r="M165" s="33" t="str">
        <f>IF(ISNUMBER(MATCH(C165,'July 8'!$D$2:$D$300,0)),"Found",IF(ISNUMBER(MATCH(E165,'July 8'!$E$2:$E$300,0)),"Found",IF(ISNUMBER(MATCH(D165,'July 8'!$F$2:$F$300,0)),"Found","Not Found")))</f>
        <v>Found</v>
      </c>
      <c r="N165" s="33" t="str">
        <f>IF(ISNUMBER(MATCH(C165,'July 9'!$D$2:$D$300,0)),"Found",IF(ISNUMBER(MATCH(E165,'July 9'!$E$2:$E$300,0)),"Found",IF(ISNUMBER(MATCH(D165,'July 9'!$F$2:$F$300,0)),"Found","Not Found")))</f>
        <v>Not Found</v>
      </c>
      <c r="O165" s="33" t="str">
        <f>IF(ISNUMBER(MATCH(C165,'July 10'!$D$2:$D$300,0)),"Found",IF(ISNUMBER(MATCH(E165,'July 10'!$E$2:$E$300,0)),"Found",IF(ISNUMBER(MATCH(D165,'July 10'!$F$2:$F$300,0)),"Found","Not Found")))</f>
        <v>Not Found</v>
      </c>
      <c r="P165" s="33" t="str">
        <f>IF(ISNUMBER(MATCH(C165,'July 11'!$D$2:$D$300,0)),"Found",IF(ISNUMBER(MATCH(E165,'July 11'!$E$2:$E$300,0)),"Found",IF(ISNUMBER(MATCH(D165,'July 11'!$F$2:$F$300,0)),"Found","Not Found")))</f>
        <v>Not Found</v>
      </c>
      <c r="Q165" s="33" t="str">
        <f>IF(ISNUMBER(MATCH(C165,'July 12'!$D$2:$D$300,0)),"Found",IF(ISNUMBER(MATCH(E165,'July 12'!$E$2:$E$300,0)),"Found",IF(ISNUMBER(MATCH(D165,'July 12'!$F$2:$F$300,0)),"Found","Not Found")))</f>
        <v>Not Found</v>
      </c>
      <c r="R165" s="33" t="str">
        <f>IF(ISNUMBER(MATCH(C165,'July 13'!$D$2:$D$300,0)),"Found",IF(ISNUMBER(MATCH(E165,'July 13'!$E$2:$E$300,0)),"Found",IF(ISNUMBER(MATCH(D165,'July 13'!$F$2:$F$300,0)),"Found","Not Found")))</f>
        <v>Found</v>
      </c>
      <c r="S165" s="33" t="str">
        <f>IF(ISNUMBER(MATCH(C165,'July 14'!$D$2:$D$300,0)),"Found",IF(ISNUMBER(MATCH(E165,'July 14'!$E$2:$E$300,0)),"Found",IF(ISNUMBER(MATCH(D165,'July 14'!$F$2:$F$300,0)),"Found","Not Found")))</f>
        <v>Not Found</v>
      </c>
      <c r="T165" s="33" t="str">
        <f>IF(ISNUMBER(MATCH(C165,'July 15'!$D$2:$D$300,0)),"Found",IF(ISNUMBER(MATCH(E165,'July 15'!$E$2:$E$300,0)),"Found",IF(ISNUMBER(MATCH(D165,'July 15'!$F$2:$F$300,0)),"Found","Not Found")))</f>
        <v>Found</v>
      </c>
      <c r="U165" s="33" t="str">
        <f>IF(ISNUMBER(MATCH(C165,'July 16'!$D$2:$D$300,0)),"Found",IF(ISNUMBER(MATCH(E165,'July 16'!$E$2:$E$300,0)),"Found",IF(ISNUMBER(MATCH(D165,'July 16'!$F$2:$F$300,0)),"Found","Not Found")))</f>
        <v>Not Found</v>
      </c>
      <c r="V165" s="33" t="str">
        <f>IF(ISNUMBER(MATCH(C165,'July 17'!$D$2:$D$300,0)),"Found",IF(ISNUMBER(MATCH(E165,'July 17'!$E$2:$E$300,0)),"Found",IF(ISNUMBER(MATCH(D165,'July 17'!$F$2:$F$300,0)),"Found","Not Found")))</f>
        <v>Not Found</v>
      </c>
      <c r="W165" s="33" t="str">
        <f>IF(ISNUMBER(MATCH(C165,'July 18'!$D$2:$D$300,0)),"Found",IF(ISNUMBER(MATCH(E165,'July 18'!$E$2:$E$300,0)),"Found",IF(ISNUMBER(MATCH(D165,'July 18'!$F$2:$F$300,0)),"Found","Not Found")))</f>
        <v>Not Found</v>
      </c>
      <c r="X165" s="33" t="str">
        <f>IF(ISNUMBER(MATCH(C165,'July 19'!$D$2:$D$300,0)),"Found",IF(ISNUMBER(MATCH(E165,'July 19'!$E$2:$E$300,0)),"Found",IF(ISNUMBER(MATCH(D165,'July 19'!$F$2:$F$300,0)),"Found","Not Found")))</f>
        <v>Not Found</v>
      </c>
      <c r="Y165" s="33" t="str">
        <f>IF(ISNUMBER(MATCH(C165,'July 20'!$D$2:$D$300,0)),"Found",IF(ISNUMBER(MATCH(E165,'July 20'!$E$2:$E$300,0)),"Found",IF(ISNUMBER(MATCH(D165,'July 20'!$F$2:$F$300,0)),"Found","Not Found")))</f>
        <v>Found</v>
      </c>
      <c r="Z165" s="33" t="str">
        <f>IF(ISNUMBER(MATCH(C165,'July 21'!$D$2:$D$300,0)),"Found",IF(ISNUMBER(MATCH(E165,'July 21'!$E$2:$E$300,0)),"Found",IF(ISNUMBER(MATCH(D165,'July 21'!$F$2:$F$300,0)),"Found","Not Found")))</f>
        <v>Not Found</v>
      </c>
      <c r="AA165" s="33" t="str">
        <f>IF(ISNUMBER(MATCH(C165,'July 22'!$D$2:$D$300,0)),"Found",IF(ISNUMBER(MATCH(E165,'July 22'!$E$2:$E$300,0)),"Found",IF(ISNUMBER(MATCH(D165,'July 22'!$F$2:$F$300,0)),"Found","Not Found")))</f>
        <v>Not Found</v>
      </c>
      <c r="AB165" s="33" t="str">
        <f>IF(ISNUMBER(MATCH(C165,'July 23'!$D$2:$D$300,0)),"Found",IF(ISNUMBER(MATCH(E165,'July 23'!$E$2:$E$300,0)),"Found",IF(ISNUMBER(MATCH(D165,'July 23'!$F$2:$F$300,0)),"Found","Not Found")))</f>
        <v>Not Found</v>
      </c>
      <c r="AC165" s="33" t="str">
        <f>IF(ISNUMBER(MATCH(C165,'July 24'!$D$2:$D$300,0)),"Found",IF(ISNUMBER(MATCH(E165,'July 24'!$E$2:$E$300,0)),"Found",IF(ISNUMBER(MATCH(D165,'July 24'!$F$2:$F$300,0)),"Found","Not Found")))</f>
        <v>Not Found</v>
      </c>
      <c r="AD165" s="33" t="str">
        <f>IF(ISNUMBER(MATCH(C165,'July 25'!$D$2:$D$300,0)),"Found",IF(ISNUMBER(MATCH(E165,'July 25'!$E$2:$E$300,0)),"Found",IF(ISNUMBER(MATCH(D165,'July 25'!$F$2:$F$300,0)),"Found","Not Found")))</f>
        <v>Not Found</v>
      </c>
      <c r="AE165" s="33" t="str">
        <f>IF(ISNUMBER(MATCH(C165,'July 26'!$D$2:$D$300,0)),"Found",IF(ISNUMBER(MATCH(E165,'July 26'!$E$2:$E$300,0)),"Found",IF(ISNUMBER(MATCH(D165,'July 26'!$F$2:$F$300,0)),"Found","Not Found")))</f>
        <v>Not Found</v>
      </c>
      <c r="AF165" s="33" t="str">
        <f>IF(ISNUMBER(MATCH(C165,'July 27'!$D$2:$D$300,0)),"Found",IF(ISNUMBER(MATCH(E165,'July 27'!$E$2:$E$300,0)),"Found",IF(ISNUMBER(MATCH(D165,'July 27'!$F$2:$F$300,0)),"Found","Not Found")))</f>
        <v>Not Found</v>
      </c>
      <c r="AG165" s="33" t="str">
        <f>IF(ISNUMBER(MATCH(C165,'July 28'!$D$2:$D$300,0)),"Found",IF(ISNUMBER(MATCH(E165,'July 28'!$E$2:$E$300,0)),"Found",IF(ISNUMBER(MATCH(D165,'July 28'!$F$2:$F$300,0)),"Found","Not Found")))</f>
        <v>Not Found</v>
      </c>
      <c r="AH165" s="33" t="str">
        <f>IF(ISNUMBER(MATCH(C165,'July 29'!$D$2:$D$300,0)),"Found",IF(ISNUMBER(MATCH(E165,'July 29'!$E$2:$E$300,0)),"Found",IF(ISNUMBER(MATCH(D165,'July 29'!$F$2:$F$300,0)),"Found","Not Found")))</f>
        <v>Not Found</v>
      </c>
      <c r="AI165" s="71" t="str">
        <f>IF(ISNUMBER(MATCH(C165,'July 30'!$D$2:$D$300,0)),"Found",IF(ISNUMBER(MATCH(E165,'July 30'!$E$2:$E$300,0)),"Found",IF(ISNUMBER(MATCH(D165,'July 30'!$F$2:$F$300,0)),"Found","Not Found")))</f>
        <v>Not Found</v>
      </c>
      <c r="AJ165" s="33" t="str">
        <f>IF(ISNUMBER(MATCH(C165,'July 31'!$D$2:$D$300,0)),"Found",IF(ISNUMBER(MATCH(E165,'July 31'!$E$2:$E$300,0)),"Found",IF(ISNUMBER(MATCH(D165,'July 31'!$F$2:$F$300,0)),"Found","Not Found")))</f>
        <v>Not Found</v>
      </c>
      <c r="AK165" s="23">
        <f t="shared" si="2"/>
        <v>5</v>
      </c>
    </row>
    <row r="166" spans="1:37" x14ac:dyDescent="0.25">
      <c r="A166" s="33" t="s">
        <v>1121</v>
      </c>
      <c r="B166" s="34" t="s">
        <v>1122</v>
      </c>
      <c r="C166" s="29" t="s">
        <v>421</v>
      </c>
      <c r="D166" s="35" t="s">
        <v>345</v>
      </c>
      <c r="E166" s="35" t="s">
        <v>344</v>
      </c>
      <c r="F166" s="71" t="str">
        <f>IF(ISNUMBER(MATCH(C166,'July 1'!$D$2:$D$300,0)),"Found",IF(ISNUMBER(MATCH(E166,'July 1'!$E$2:$E$300,0)),"Found",IF(ISNUMBER(MATCH(D166,'July 1'!$F$2:$F$300,0)),"Found","Not Found")))</f>
        <v>Not Found</v>
      </c>
      <c r="G166" s="33" t="str">
        <f>IF(ISNUMBER(MATCH(C166,'July 2'!$D$2:$D$300,0)),"Found",IF(ISNUMBER(MATCH(E166,'July 2'!$E$2:$E$300,0)),"Found",IF(ISNUMBER(MATCH(D166,'July 2'!$F$2:$F$300,0)),"Found","Not Found")))</f>
        <v>Not Found</v>
      </c>
      <c r="H166" s="33" t="str">
        <f>IF(ISNUMBER(MATCH(C166,'July 3'!$D$2:$D$300,0)),"Found",IF(ISNUMBER(MATCH(E166,'July 3'!$E$2:$E$300,0)),"Found",IF(ISNUMBER(MATCH(D166,'July 3'!$F$2:$F$300,0)),"Found","Not Found")))</f>
        <v>Not Found</v>
      </c>
      <c r="I166" s="33" t="str">
        <f>IF(ISNUMBER(MATCH(C166,'July 4'!$D$2:$D$300,0)),"Found",IF(ISNUMBER(MATCH(E166,'July 4'!$E$2:$E$300,0)),"Found",IF(ISNUMBER(MATCH(D166,'July 4'!$F$2:$F$300,0)),"Found","Not Found")))</f>
        <v>Not Found</v>
      </c>
      <c r="J166" s="33" t="str">
        <f>IF(ISNUMBER(MATCH(C166,'July 5'!$D$2:$D$300,0)),"Found",IF(ISNUMBER(MATCH(E166,'July 5'!$E$2:$E$300,0)),"Found",IF(ISNUMBER(MATCH(D166,'July 5'!$F$2:$F$300,0)),"Found","Not Found")))</f>
        <v>Not Found</v>
      </c>
      <c r="K166" s="33" t="str">
        <f>IF(ISNUMBER(MATCH(C166,'July 6'!$D$2:$D$300,0)),"Found",IF(ISNUMBER(MATCH(E166,'July 6'!$E$2:$E$300,0)),"Found",IF(ISNUMBER(MATCH(D166,'July 6'!$F$2:$F$300,0)),"Found","Not Found")))</f>
        <v>Found</v>
      </c>
      <c r="L166" s="33" t="str">
        <f>IF(ISNUMBER(MATCH(C166,'July 7'!$D$2:$D$300,0)),"Found",IF(ISNUMBER(MATCH(E166,'July 7'!$E$2:$E$300,0)),"Found",IF(ISNUMBER(MATCH(D166,'July 7'!$F$2:$F$300,0)),"Found","Not Found")))</f>
        <v>Not Found</v>
      </c>
      <c r="M166" s="33" t="str">
        <f>IF(ISNUMBER(MATCH(C166,'July 8'!$D$2:$D$300,0)),"Found",IF(ISNUMBER(MATCH(E166,'July 8'!$E$2:$E$300,0)),"Found",IF(ISNUMBER(MATCH(D166,'July 8'!$F$2:$F$300,0)),"Found","Not Found")))</f>
        <v>Not Found</v>
      </c>
      <c r="N166" s="33" t="str">
        <f>IF(ISNUMBER(MATCH(C166,'July 9'!$D$2:$D$300,0)),"Found",IF(ISNUMBER(MATCH(E166,'July 9'!$E$2:$E$300,0)),"Found",IF(ISNUMBER(MATCH(D166,'July 9'!$F$2:$F$300,0)),"Found","Not Found")))</f>
        <v>Not Found</v>
      </c>
      <c r="O166" s="33" t="str">
        <f>IF(ISNUMBER(MATCH(C166,'July 10'!$D$2:$D$300,0)),"Found",IF(ISNUMBER(MATCH(E166,'July 10'!$E$2:$E$300,0)),"Found",IF(ISNUMBER(MATCH(D166,'July 10'!$F$2:$F$300,0)),"Found","Not Found")))</f>
        <v>Found</v>
      </c>
      <c r="P166" s="33" t="str">
        <f>IF(ISNUMBER(MATCH(C166,'July 11'!$D$2:$D$300,0)),"Found",IF(ISNUMBER(MATCH(E166,'July 11'!$E$2:$E$300,0)),"Found",IF(ISNUMBER(MATCH(D166,'July 11'!$F$2:$F$300,0)),"Found","Not Found")))</f>
        <v>Not Found</v>
      </c>
      <c r="Q166" s="33" t="str">
        <f>IF(ISNUMBER(MATCH(C166,'July 12'!$D$2:$D$300,0)),"Found",IF(ISNUMBER(MATCH(E166,'July 12'!$E$2:$E$300,0)),"Found",IF(ISNUMBER(MATCH(D166,'July 12'!$F$2:$F$300,0)),"Found","Not Found")))</f>
        <v>Not Found</v>
      </c>
      <c r="R166" s="33" t="str">
        <f>IF(ISNUMBER(MATCH(C166,'July 13'!$D$2:$D$300,0)),"Found",IF(ISNUMBER(MATCH(E166,'July 13'!$E$2:$E$300,0)),"Found",IF(ISNUMBER(MATCH(D166,'July 13'!$F$2:$F$300,0)),"Found","Not Found")))</f>
        <v>Found</v>
      </c>
      <c r="S166" s="33" t="str">
        <f>IF(ISNUMBER(MATCH(C166,'July 14'!$D$2:$D$300,0)),"Found",IF(ISNUMBER(MATCH(E166,'July 14'!$E$2:$E$300,0)),"Found",IF(ISNUMBER(MATCH(D166,'July 14'!$F$2:$F$300,0)),"Found","Not Found")))</f>
        <v>Found</v>
      </c>
      <c r="T166" s="33" t="str">
        <f>IF(ISNUMBER(MATCH(C166,'July 15'!$D$2:$D$300,0)),"Found",IF(ISNUMBER(MATCH(E166,'July 15'!$E$2:$E$300,0)),"Found",IF(ISNUMBER(MATCH(D166,'July 15'!$F$2:$F$300,0)),"Found","Not Found")))</f>
        <v>Found</v>
      </c>
      <c r="U166" s="33" t="str">
        <f>IF(ISNUMBER(MATCH(C166,'July 16'!$D$2:$D$300,0)),"Found",IF(ISNUMBER(MATCH(E166,'July 16'!$E$2:$E$300,0)),"Found",IF(ISNUMBER(MATCH(D166,'July 16'!$F$2:$F$300,0)),"Found","Not Found")))</f>
        <v>Not Found</v>
      </c>
      <c r="V166" s="33" t="str">
        <f>IF(ISNUMBER(MATCH(C166,'July 17'!$D$2:$D$300,0)),"Found",IF(ISNUMBER(MATCH(E166,'July 17'!$E$2:$E$300,0)),"Found",IF(ISNUMBER(MATCH(D166,'July 17'!$F$2:$F$300,0)),"Found","Not Found")))</f>
        <v>Found</v>
      </c>
      <c r="W166" s="33" t="str">
        <f>IF(ISNUMBER(MATCH(C166,'July 18'!$D$2:$D$300,0)),"Found",IF(ISNUMBER(MATCH(E166,'July 18'!$E$2:$E$300,0)),"Found",IF(ISNUMBER(MATCH(D166,'July 18'!$F$2:$F$300,0)),"Found","Not Found")))</f>
        <v>Not Found</v>
      </c>
      <c r="X166" s="33" t="str">
        <f>IF(ISNUMBER(MATCH(C166,'July 19'!$D$2:$D$300,0)),"Found",IF(ISNUMBER(MATCH(E166,'July 19'!$E$2:$E$300,0)),"Found",IF(ISNUMBER(MATCH(D166,'July 19'!$F$2:$F$300,0)),"Found","Not Found")))</f>
        <v>Found</v>
      </c>
      <c r="Y166" s="33" t="str">
        <f>IF(ISNUMBER(MATCH(C166,'July 20'!$D$2:$D$300,0)),"Found",IF(ISNUMBER(MATCH(E166,'July 20'!$E$2:$E$300,0)),"Found",IF(ISNUMBER(MATCH(D166,'July 20'!$F$2:$F$300,0)),"Found","Not Found")))</f>
        <v>Found</v>
      </c>
      <c r="Z166" s="33" t="str">
        <f>IF(ISNUMBER(MATCH(C166,'July 21'!$D$2:$D$300,0)),"Found",IF(ISNUMBER(MATCH(E166,'July 21'!$E$2:$E$300,0)),"Found",IF(ISNUMBER(MATCH(D166,'July 21'!$F$2:$F$300,0)),"Found","Not Found")))</f>
        <v>Found</v>
      </c>
      <c r="AA166" s="33" t="str">
        <f>IF(ISNUMBER(MATCH(C166,'July 22'!$D$2:$D$300,0)),"Found",IF(ISNUMBER(MATCH(E166,'July 22'!$E$2:$E$300,0)),"Found",IF(ISNUMBER(MATCH(D166,'July 22'!$F$2:$F$300,0)),"Found","Not Found")))</f>
        <v>Found</v>
      </c>
      <c r="AB166" s="33" t="str">
        <f>IF(ISNUMBER(MATCH(C166,'July 23'!$D$2:$D$300,0)),"Found",IF(ISNUMBER(MATCH(E166,'July 23'!$E$2:$E$300,0)),"Found",IF(ISNUMBER(MATCH(D166,'July 23'!$F$2:$F$300,0)),"Found","Not Found")))</f>
        <v>Found</v>
      </c>
      <c r="AC166" s="33" t="str">
        <f>IF(ISNUMBER(MATCH(C166,'July 24'!$D$2:$D$300,0)),"Found",IF(ISNUMBER(MATCH(E166,'July 24'!$E$2:$E$300,0)),"Found",IF(ISNUMBER(MATCH(D166,'July 24'!$F$2:$F$300,0)),"Found","Not Found")))</f>
        <v>Found</v>
      </c>
      <c r="AD166" s="33" t="str">
        <f>IF(ISNUMBER(MATCH(C166,'July 25'!$D$2:$D$300,0)),"Found",IF(ISNUMBER(MATCH(E166,'July 25'!$E$2:$E$300,0)),"Found",IF(ISNUMBER(MATCH(D166,'July 25'!$F$2:$F$300,0)),"Found","Not Found")))</f>
        <v>Found</v>
      </c>
      <c r="AE166" s="33" t="str">
        <f>IF(ISNUMBER(MATCH(C166,'July 26'!$D$2:$D$300,0)),"Found",IF(ISNUMBER(MATCH(E166,'July 26'!$E$2:$E$300,0)),"Found",IF(ISNUMBER(MATCH(D166,'July 26'!$F$2:$F$300,0)),"Found","Not Found")))</f>
        <v>Found</v>
      </c>
      <c r="AF166" s="33" t="str">
        <f>IF(ISNUMBER(MATCH(C166,'July 27'!$D$2:$D$300,0)),"Found",IF(ISNUMBER(MATCH(E166,'July 27'!$E$2:$E$300,0)),"Found",IF(ISNUMBER(MATCH(D166,'July 27'!$F$2:$F$300,0)),"Found","Not Found")))</f>
        <v>Found</v>
      </c>
      <c r="AG166" s="33" t="str">
        <f>IF(ISNUMBER(MATCH(C166,'July 28'!$D$2:$D$300,0)),"Found",IF(ISNUMBER(MATCH(E166,'July 28'!$E$2:$E$300,0)),"Found",IF(ISNUMBER(MATCH(D166,'July 28'!$F$2:$F$300,0)),"Found","Not Found")))</f>
        <v>Found</v>
      </c>
      <c r="AH166" s="33" t="str">
        <f>IF(ISNUMBER(MATCH(C166,'July 29'!$D$2:$D$300,0)),"Found",IF(ISNUMBER(MATCH(E166,'July 29'!$E$2:$E$300,0)),"Found",IF(ISNUMBER(MATCH(D166,'July 29'!$F$2:$F$300,0)),"Found","Not Found")))</f>
        <v>Found</v>
      </c>
      <c r="AI166" s="71" t="str">
        <f>IF(ISNUMBER(MATCH(C166,'July 30'!$D$2:$D$300,0)),"Found",IF(ISNUMBER(MATCH(E166,'July 30'!$E$2:$E$300,0)),"Found",IF(ISNUMBER(MATCH(D166,'July 30'!$F$2:$F$300,0)),"Found","Not Found")))</f>
        <v>Found</v>
      </c>
      <c r="AJ166" s="33" t="str">
        <f>IF(ISNUMBER(MATCH(C166,'July 31'!$D$2:$D$300,0)),"Found",IF(ISNUMBER(MATCH(E166,'July 31'!$E$2:$E$300,0)),"Found",IF(ISNUMBER(MATCH(D166,'July 31'!$F$2:$F$300,0)),"Found","Not Found")))</f>
        <v>Found</v>
      </c>
      <c r="AK166" s="23">
        <f t="shared" si="2"/>
        <v>19</v>
      </c>
    </row>
    <row r="167" spans="1:37" x14ac:dyDescent="0.25">
      <c r="A167" s="33" t="s">
        <v>1123</v>
      </c>
      <c r="B167" s="34" t="s">
        <v>1124</v>
      </c>
      <c r="C167" s="29" t="str">
        <f>VLOOKUP(B167,'PKII Employee Details'!$A$2:$F$474,3,FALSE)</f>
        <v>C617</v>
      </c>
      <c r="D167" s="35" t="str">
        <f>VLOOKUP(B167,'PKII Employee Details'!$A$2:$F$474,4,FALSE)</f>
        <v>Gabriel</v>
      </c>
      <c r="E167" s="35" t="str">
        <f>VLOOKUP(B167,'PKII Employee Details'!$A$2:$F$474,5,FALSE)</f>
        <v>Victor Michael</v>
      </c>
      <c r="F167" s="71" t="str">
        <f>IF(ISNUMBER(MATCH(C167,'July 1'!$D$2:$D$300,0)),"Found",IF(ISNUMBER(MATCH(E167,'July 1'!$E$2:$E$300,0)),"Found",IF(ISNUMBER(MATCH(D167,'July 1'!$F$2:$F$300,0)),"Found","Not Found")))</f>
        <v>Not Found</v>
      </c>
      <c r="G167" s="33" t="str">
        <f>IF(ISNUMBER(MATCH(C167,'July 2'!$D$2:$D$300,0)),"Found",IF(ISNUMBER(MATCH(E167,'July 2'!$E$2:$E$300,0)),"Found",IF(ISNUMBER(MATCH(D167,'July 2'!$F$2:$F$300,0)),"Found","Not Found")))</f>
        <v>Not Found</v>
      </c>
      <c r="H167" s="33" t="str">
        <f>IF(ISNUMBER(MATCH(C167,'July 3'!$D$2:$D$300,0)),"Found",IF(ISNUMBER(MATCH(E167,'July 3'!$E$2:$E$300,0)),"Found",IF(ISNUMBER(MATCH(D167,'July 3'!$F$2:$F$300,0)),"Found","Not Found")))</f>
        <v>Not Found</v>
      </c>
      <c r="I167" s="33" t="str">
        <f>IF(ISNUMBER(MATCH(C167,'July 4'!$D$2:$D$300,0)),"Found",IF(ISNUMBER(MATCH(E167,'July 4'!$E$2:$E$300,0)),"Found",IF(ISNUMBER(MATCH(D167,'July 4'!$F$2:$F$300,0)),"Found","Not Found")))</f>
        <v>Not Found</v>
      </c>
      <c r="J167" s="33" t="str">
        <f>IF(ISNUMBER(MATCH(C167,'July 5'!$D$2:$D$300,0)),"Found",IF(ISNUMBER(MATCH(E167,'July 5'!$E$2:$E$300,0)),"Found",IF(ISNUMBER(MATCH(D167,'July 5'!$F$2:$F$300,0)),"Found","Not Found")))</f>
        <v>Not Found</v>
      </c>
      <c r="K167" s="33" t="str">
        <f>IF(ISNUMBER(MATCH(C167,'July 6'!$D$2:$D$300,0)),"Found",IF(ISNUMBER(MATCH(E167,'July 6'!$E$2:$E$300,0)),"Found",IF(ISNUMBER(MATCH(D167,'July 6'!$F$2:$F$300,0)),"Found","Not Found")))</f>
        <v>Not Found</v>
      </c>
      <c r="L167" s="33" t="str">
        <f>IF(ISNUMBER(MATCH(C167,'July 7'!$D$2:$D$300,0)),"Found",IF(ISNUMBER(MATCH(E167,'July 7'!$E$2:$E$300,0)),"Found",IF(ISNUMBER(MATCH(D167,'July 7'!$F$2:$F$300,0)),"Found","Not Found")))</f>
        <v>Not Found</v>
      </c>
      <c r="M167" s="33" t="str">
        <f>IF(ISNUMBER(MATCH(C167,'July 8'!$D$2:$D$300,0)),"Found",IF(ISNUMBER(MATCH(E167,'July 8'!$E$2:$E$300,0)),"Found",IF(ISNUMBER(MATCH(D167,'July 8'!$F$2:$F$300,0)),"Found","Not Found")))</f>
        <v>Not Found</v>
      </c>
      <c r="N167" s="33" t="str">
        <f>IF(ISNUMBER(MATCH(C167,'July 9'!$D$2:$D$300,0)),"Found",IF(ISNUMBER(MATCH(E167,'July 9'!$E$2:$E$300,0)),"Found",IF(ISNUMBER(MATCH(D167,'July 9'!$F$2:$F$300,0)),"Found","Not Found")))</f>
        <v>Not Found</v>
      </c>
      <c r="O167" s="33" t="str">
        <f>IF(ISNUMBER(MATCH(C167,'July 10'!$D$2:$D$300,0)),"Found",IF(ISNUMBER(MATCH(E167,'July 10'!$E$2:$E$300,0)),"Found",IF(ISNUMBER(MATCH(D167,'July 10'!$F$2:$F$300,0)),"Found","Not Found")))</f>
        <v>Not Found</v>
      </c>
      <c r="P167" s="33" t="str">
        <f>IF(ISNUMBER(MATCH(C167,'July 11'!$D$2:$D$300,0)),"Found",IF(ISNUMBER(MATCH(E167,'July 11'!$E$2:$E$300,0)),"Found",IF(ISNUMBER(MATCH(D167,'July 11'!$F$2:$F$300,0)),"Found","Not Found")))</f>
        <v>Not Found</v>
      </c>
      <c r="Q167" s="33" t="str">
        <f>IF(ISNUMBER(MATCH(C167,'July 12'!$D$2:$D$300,0)),"Found",IF(ISNUMBER(MATCH(E167,'July 12'!$E$2:$E$300,0)),"Found",IF(ISNUMBER(MATCH(D167,'July 12'!$F$2:$F$300,0)),"Found","Not Found")))</f>
        <v>Not Found</v>
      </c>
      <c r="R167" s="33" t="str">
        <f>IF(ISNUMBER(MATCH(C167,'July 13'!$D$2:$D$300,0)),"Found",IF(ISNUMBER(MATCH(E167,'July 13'!$E$2:$E$300,0)),"Found",IF(ISNUMBER(MATCH(D167,'July 13'!$F$2:$F$300,0)),"Found","Not Found")))</f>
        <v>Not Found</v>
      </c>
      <c r="S167" s="33" t="str">
        <f>IF(ISNUMBER(MATCH(C167,'July 14'!$D$2:$D$300,0)),"Found",IF(ISNUMBER(MATCH(E167,'July 14'!$E$2:$E$300,0)),"Found",IF(ISNUMBER(MATCH(D167,'July 14'!$F$2:$F$300,0)),"Found","Not Found")))</f>
        <v>Not Found</v>
      </c>
      <c r="T167" s="33" t="str">
        <f>IF(ISNUMBER(MATCH(C167,'July 15'!$D$2:$D$300,0)),"Found",IF(ISNUMBER(MATCH(E167,'July 15'!$E$2:$E$300,0)),"Found",IF(ISNUMBER(MATCH(D167,'July 15'!$F$2:$F$300,0)),"Found","Not Found")))</f>
        <v>Not Found</v>
      </c>
      <c r="U167" s="33" t="str">
        <f>IF(ISNUMBER(MATCH(C167,'July 16'!$D$2:$D$300,0)),"Found",IF(ISNUMBER(MATCH(E167,'July 16'!$E$2:$E$300,0)),"Found",IF(ISNUMBER(MATCH(D167,'July 16'!$F$2:$F$300,0)),"Found","Not Found")))</f>
        <v>Not Found</v>
      </c>
      <c r="V167" s="33" t="str">
        <f>IF(ISNUMBER(MATCH(C167,'July 17'!$D$2:$D$300,0)),"Found",IF(ISNUMBER(MATCH(E167,'July 17'!$E$2:$E$300,0)),"Found",IF(ISNUMBER(MATCH(D167,'July 17'!$F$2:$F$300,0)),"Found","Not Found")))</f>
        <v>Not Found</v>
      </c>
      <c r="W167" s="33" t="str">
        <f>IF(ISNUMBER(MATCH(C167,'July 18'!$D$2:$D$300,0)),"Found",IF(ISNUMBER(MATCH(E167,'July 18'!$E$2:$E$300,0)),"Found",IF(ISNUMBER(MATCH(D167,'July 18'!$F$2:$F$300,0)),"Found","Not Found")))</f>
        <v>Not Found</v>
      </c>
      <c r="X167" s="33" t="str">
        <f>IF(ISNUMBER(MATCH(C167,'July 19'!$D$2:$D$300,0)),"Found",IF(ISNUMBER(MATCH(E167,'July 19'!$E$2:$E$300,0)),"Found",IF(ISNUMBER(MATCH(D167,'July 19'!$F$2:$F$300,0)),"Found","Not Found")))</f>
        <v>Not Found</v>
      </c>
      <c r="Y167" s="33" t="str">
        <f>IF(ISNUMBER(MATCH(C167,'July 20'!$D$2:$D$300,0)),"Found",IF(ISNUMBER(MATCH(E167,'July 20'!$E$2:$E$300,0)),"Found",IF(ISNUMBER(MATCH(D167,'July 20'!$F$2:$F$300,0)),"Found","Not Found")))</f>
        <v>Not Found</v>
      </c>
      <c r="Z167" s="33" t="str">
        <f>IF(ISNUMBER(MATCH(C167,'July 21'!$D$2:$D$300,0)),"Found",IF(ISNUMBER(MATCH(E167,'July 21'!$E$2:$E$300,0)),"Found",IF(ISNUMBER(MATCH(D167,'July 21'!$F$2:$F$300,0)),"Found","Not Found")))</f>
        <v>Not Found</v>
      </c>
      <c r="AA167" s="33" t="str">
        <f>IF(ISNUMBER(MATCH(C167,'July 22'!$D$2:$D$300,0)),"Found",IF(ISNUMBER(MATCH(E167,'July 22'!$E$2:$E$300,0)),"Found",IF(ISNUMBER(MATCH(D167,'July 22'!$F$2:$F$300,0)),"Found","Not Found")))</f>
        <v>Not Found</v>
      </c>
      <c r="AB167" s="33" t="str">
        <f>IF(ISNUMBER(MATCH(C167,'July 23'!$D$2:$D$300,0)),"Found",IF(ISNUMBER(MATCH(E167,'July 23'!$E$2:$E$300,0)),"Found",IF(ISNUMBER(MATCH(D167,'July 23'!$F$2:$F$300,0)),"Found","Not Found")))</f>
        <v>Not Found</v>
      </c>
      <c r="AC167" s="33" t="str">
        <f>IF(ISNUMBER(MATCH(C167,'July 24'!$D$2:$D$300,0)),"Found",IF(ISNUMBER(MATCH(E167,'July 24'!$E$2:$E$300,0)),"Found",IF(ISNUMBER(MATCH(D167,'July 24'!$F$2:$F$300,0)),"Found","Not Found")))</f>
        <v>Not Found</v>
      </c>
      <c r="AD167" s="33" t="str">
        <f>IF(ISNUMBER(MATCH(C167,'July 25'!$D$2:$D$300,0)),"Found",IF(ISNUMBER(MATCH(E167,'July 25'!$E$2:$E$300,0)),"Found",IF(ISNUMBER(MATCH(D167,'July 25'!$F$2:$F$300,0)),"Found","Not Found")))</f>
        <v>Not Found</v>
      </c>
      <c r="AE167" s="33" t="str">
        <f>IF(ISNUMBER(MATCH(C167,'July 26'!$D$2:$D$300,0)),"Found",IF(ISNUMBER(MATCH(E167,'July 26'!$E$2:$E$300,0)),"Found",IF(ISNUMBER(MATCH(D167,'July 26'!$F$2:$F$300,0)),"Found","Not Found")))</f>
        <v>Not Found</v>
      </c>
      <c r="AF167" s="33" t="str">
        <f>IF(ISNUMBER(MATCH(C167,'July 27'!$D$2:$D$300,0)),"Found",IF(ISNUMBER(MATCH(E167,'July 27'!$E$2:$E$300,0)),"Found",IF(ISNUMBER(MATCH(D167,'July 27'!$F$2:$F$300,0)),"Found","Not Found")))</f>
        <v>Not Found</v>
      </c>
      <c r="AG167" s="33" t="str">
        <f>IF(ISNUMBER(MATCH(C167,'July 28'!$D$2:$D$300,0)),"Found",IF(ISNUMBER(MATCH(E167,'July 28'!$E$2:$E$300,0)),"Found",IF(ISNUMBER(MATCH(D167,'July 28'!$F$2:$F$300,0)),"Found","Not Found")))</f>
        <v>Not Found</v>
      </c>
      <c r="AH167" s="33" t="str">
        <f>IF(ISNUMBER(MATCH(C167,'July 29'!$D$2:$D$300,0)),"Found",IF(ISNUMBER(MATCH(E167,'July 29'!$E$2:$E$300,0)),"Found",IF(ISNUMBER(MATCH(D167,'July 29'!$F$2:$F$300,0)),"Found","Not Found")))</f>
        <v>Not Found</v>
      </c>
      <c r="AI167" s="71" t="str">
        <f>IF(ISNUMBER(MATCH(C167,'July 30'!$D$2:$D$300,0)),"Found",IF(ISNUMBER(MATCH(E167,'July 30'!$E$2:$E$300,0)),"Found",IF(ISNUMBER(MATCH(D167,'July 30'!$F$2:$F$300,0)),"Found","Not Found")))</f>
        <v>Not Found</v>
      </c>
      <c r="AJ167" s="33" t="str">
        <f>IF(ISNUMBER(MATCH(C167,'July 31'!$D$2:$D$300,0)),"Found",IF(ISNUMBER(MATCH(E167,'July 31'!$E$2:$E$300,0)),"Found",IF(ISNUMBER(MATCH(D167,'July 31'!$F$2:$F$300,0)),"Found","Not Found")))</f>
        <v>Not Found</v>
      </c>
      <c r="AK167" s="23">
        <f t="shared" si="2"/>
        <v>0</v>
      </c>
    </row>
    <row r="168" spans="1:37" x14ac:dyDescent="0.25">
      <c r="A168" s="33" t="s">
        <v>1125</v>
      </c>
      <c r="B168" s="34" t="s">
        <v>1126</v>
      </c>
      <c r="C168" s="29" t="str">
        <f>VLOOKUP(B168,'PKII Employee Details'!$A$2:$F$474,3,FALSE)</f>
        <v>C684</v>
      </c>
      <c r="D168" s="35" t="str">
        <f>VLOOKUP(B168,'PKII Employee Details'!$A$2:$F$474,4,FALSE)</f>
        <v>Galvez</v>
      </c>
      <c r="E168" s="35" t="str">
        <f>VLOOKUP(B168,'PKII Employee Details'!$A$2:$F$474,5,FALSE)</f>
        <v>Rolando</v>
      </c>
      <c r="F168" s="71" t="str">
        <f>IF(ISNUMBER(MATCH(C168,'July 1'!$D$2:$D$300,0)),"Found",IF(ISNUMBER(MATCH(E168,'July 1'!$E$2:$E$300,0)),"Found",IF(ISNUMBER(MATCH(D168,'July 1'!$F$2:$F$300,0)),"Found","Not Found")))</f>
        <v>Not Found</v>
      </c>
      <c r="G168" s="33" t="str">
        <f>IF(ISNUMBER(MATCH(C168,'July 2'!$D$2:$D$300,0)),"Found",IF(ISNUMBER(MATCH(E168,'July 2'!$E$2:$E$300,0)),"Found",IF(ISNUMBER(MATCH(D168,'July 2'!$F$2:$F$300,0)),"Found","Not Found")))</f>
        <v>Not Found</v>
      </c>
      <c r="H168" s="33" t="str">
        <f>IF(ISNUMBER(MATCH(C168,'July 3'!$D$2:$D$300,0)),"Found",IF(ISNUMBER(MATCH(E168,'July 3'!$E$2:$E$300,0)),"Found",IF(ISNUMBER(MATCH(D168,'July 3'!$F$2:$F$300,0)),"Found","Not Found")))</f>
        <v>Not Found</v>
      </c>
      <c r="I168" s="33" t="str">
        <f>IF(ISNUMBER(MATCH(C168,'July 4'!$D$2:$D$300,0)),"Found",IF(ISNUMBER(MATCH(E168,'July 4'!$E$2:$E$300,0)),"Found",IF(ISNUMBER(MATCH(D168,'July 4'!$F$2:$F$300,0)),"Found","Not Found")))</f>
        <v>Not Found</v>
      </c>
      <c r="J168" s="33" t="str">
        <f>IF(ISNUMBER(MATCH(C168,'July 5'!$D$2:$D$300,0)),"Found",IF(ISNUMBER(MATCH(E168,'July 5'!$E$2:$E$300,0)),"Found",IF(ISNUMBER(MATCH(D168,'July 5'!$F$2:$F$300,0)),"Found","Not Found")))</f>
        <v>Not Found</v>
      </c>
      <c r="K168" s="33" t="str">
        <f>IF(ISNUMBER(MATCH(C168,'July 6'!$D$2:$D$300,0)),"Found",IF(ISNUMBER(MATCH(E168,'July 6'!$E$2:$E$300,0)),"Found",IF(ISNUMBER(MATCH(D168,'July 6'!$F$2:$F$300,0)),"Found","Not Found")))</f>
        <v>Not Found</v>
      </c>
      <c r="L168" s="33" t="str">
        <f>IF(ISNUMBER(MATCH(C168,'July 7'!$D$2:$D$300,0)),"Found",IF(ISNUMBER(MATCH(E168,'July 7'!$E$2:$E$300,0)),"Found",IF(ISNUMBER(MATCH(D168,'July 7'!$F$2:$F$300,0)),"Found","Not Found")))</f>
        <v>Not Found</v>
      </c>
      <c r="M168" s="33" t="str">
        <f>IF(ISNUMBER(MATCH(C168,'July 8'!$D$2:$D$300,0)),"Found",IF(ISNUMBER(MATCH(E168,'July 8'!$E$2:$E$300,0)),"Found",IF(ISNUMBER(MATCH(D168,'July 8'!$F$2:$F$300,0)),"Found","Not Found")))</f>
        <v>Not Found</v>
      </c>
      <c r="N168" s="33" t="str">
        <f>IF(ISNUMBER(MATCH(C168,'July 9'!$D$2:$D$300,0)),"Found",IF(ISNUMBER(MATCH(E168,'July 9'!$E$2:$E$300,0)),"Found",IF(ISNUMBER(MATCH(D168,'July 9'!$F$2:$F$300,0)),"Found","Not Found")))</f>
        <v>Not Found</v>
      </c>
      <c r="O168" s="33" t="str">
        <f>IF(ISNUMBER(MATCH(C168,'July 10'!$D$2:$D$300,0)),"Found",IF(ISNUMBER(MATCH(E168,'July 10'!$E$2:$E$300,0)),"Found",IF(ISNUMBER(MATCH(D168,'July 10'!$F$2:$F$300,0)),"Found","Not Found")))</f>
        <v>Not Found</v>
      </c>
      <c r="P168" s="33" t="str">
        <f>IF(ISNUMBER(MATCH(C168,'July 11'!$D$2:$D$300,0)),"Found",IF(ISNUMBER(MATCH(E168,'July 11'!$E$2:$E$300,0)),"Found",IF(ISNUMBER(MATCH(D168,'July 11'!$F$2:$F$300,0)),"Found","Not Found")))</f>
        <v>Not Found</v>
      </c>
      <c r="Q168" s="33" t="str">
        <f>IF(ISNUMBER(MATCH(C168,'July 12'!$D$2:$D$300,0)),"Found",IF(ISNUMBER(MATCH(E168,'July 12'!$E$2:$E$300,0)),"Found",IF(ISNUMBER(MATCH(D168,'July 12'!$F$2:$F$300,0)),"Found","Not Found")))</f>
        <v>Not Found</v>
      </c>
      <c r="R168" s="33" t="str">
        <f>IF(ISNUMBER(MATCH(C168,'July 13'!$D$2:$D$300,0)),"Found",IF(ISNUMBER(MATCH(E168,'July 13'!$E$2:$E$300,0)),"Found",IF(ISNUMBER(MATCH(D168,'July 13'!$F$2:$F$300,0)),"Found","Not Found")))</f>
        <v>Not Found</v>
      </c>
      <c r="S168" s="33" t="str">
        <f>IF(ISNUMBER(MATCH(C168,'July 14'!$D$2:$D$300,0)),"Found",IF(ISNUMBER(MATCH(E168,'July 14'!$E$2:$E$300,0)),"Found",IF(ISNUMBER(MATCH(D168,'July 14'!$F$2:$F$300,0)),"Found","Not Found")))</f>
        <v>Not Found</v>
      </c>
      <c r="T168" s="33" t="str">
        <f>IF(ISNUMBER(MATCH(C168,'July 15'!$D$2:$D$300,0)),"Found",IF(ISNUMBER(MATCH(E168,'July 15'!$E$2:$E$300,0)),"Found",IF(ISNUMBER(MATCH(D168,'July 15'!$F$2:$F$300,0)),"Found","Not Found")))</f>
        <v>Not Found</v>
      </c>
      <c r="U168" s="33" t="str">
        <f>IF(ISNUMBER(MATCH(C168,'July 16'!$D$2:$D$300,0)),"Found",IF(ISNUMBER(MATCH(E168,'July 16'!$E$2:$E$300,0)),"Found",IF(ISNUMBER(MATCH(D168,'July 16'!$F$2:$F$300,0)),"Found","Not Found")))</f>
        <v>Not Found</v>
      </c>
      <c r="V168" s="33" t="str">
        <f>IF(ISNUMBER(MATCH(C168,'July 17'!$D$2:$D$300,0)),"Found",IF(ISNUMBER(MATCH(E168,'July 17'!$E$2:$E$300,0)),"Found",IF(ISNUMBER(MATCH(D168,'July 17'!$F$2:$F$300,0)),"Found","Not Found")))</f>
        <v>Not Found</v>
      </c>
      <c r="W168" s="33" t="str">
        <f>IF(ISNUMBER(MATCH(C168,'July 18'!$D$2:$D$300,0)),"Found",IF(ISNUMBER(MATCH(E168,'July 18'!$E$2:$E$300,0)),"Found",IF(ISNUMBER(MATCH(D168,'July 18'!$F$2:$F$300,0)),"Found","Not Found")))</f>
        <v>Not Found</v>
      </c>
      <c r="X168" s="33" t="str">
        <f>IF(ISNUMBER(MATCH(C168,'July 19'!$D$2:$D$300,0)),"Found",IF(ISNUMBER(MATCH(E168,'July 19'!$E$2:$E$300,0)),"Found",IF(ISNUMBER(MATCH(D168,'July 19'!$F$2:$F$300,0)),"Found","Not Found")))</f>
        <v>Not Found</v>
      </c>
      <c r="Y168" s="33" t="str">
        <f>IF(ISNUMBER(MATCH(C168,'July 20'!$D$2:$D$300,0)),"Found",IF(ISNUMBER(MATCH(E168,'July 20'!$E$2:$E$300,0)),"Found",IF(ISNUMBER(MATCH(D168,'July 20'!$F$2:$F$300,0)),"Found","Not Found")))</f>
        <v>Not Found</v>
      </c>
      <c r="Z168" s="33" t="str">
        <f>IF(ISNUMBER(MATCH(C168,'July 21'!$D$2:$D$300,0)),"Found",IF(ISNUMBER(MATCH(E168,'July 21'!$E$2:$E$300,0)),"Found",IF(ISNUMBER(MATCH(D168,'July 21'!$F$2:$F$300,0)),"Found","Not Found")))</f>
        <v>Not Found</v>
      </c>
      <c r="AA168" s="33" t="str">
        <f>IF(ISNUMBER(MATCH(C168,'July 22'!$D$2:$D$300,0)),"Found",IF(ISNUMBER(MATCH(E168,'July 22'!$E$2:$E$300,0)),"Found",IF(ISNUMBER(MATCH(D168,'July 22'!$F$2:$F$300,0)),"Found","Not Found")))</f>
        <v>Not Found</v>
      </c>
      <c r="AB168" s="33" t="str">
        <f>IF(ISNUMBER(MATCH(C168,'July 23'!$D$2:$D$300,0)),"Found",IF(ISNUMBER(MATCH(E168,'July 23'!$E$2:$E$300,0)),"Found",IF(ISNUMBER(MATCH(D168,'July 23'!$F$2:$F$300,0)),"Found","Not Found")))</f>
        <v>Not Found</v>
      </c>
      <c r="AC168" s="33" t="str">
        <f>IF(ISNUMBER(MATCH(C168,'July 24'!$D$2:$D$300,0)),"Found",IF(ISNUMBER(MATCH(E168,'July 24'!$E$2:$E$300,0)),"Found",IF(ISNUMBER(MATCH(D168,'July 24'!$F$2:$F$300,0)),"Found","Not Found")))</f>
        <v>Not Found</v>
      </c>
      <c r="AD168" s="33" t="str">
        <f>IF(ISNUMBER(MATCH(C168,'July 25'!$D$2:$D$300,0)),"Found",IF(ISNUMBER(MATCH(E168,'July 25'!$E$2:$E$300,0)),"Found",IF(ISNUMBER(MATCH(D168,'July 25'!$F$2:$F$300,0)),"Found","Not Found")))</f>
        <v>Not Found</v>
      </c>
      <c r="AE168" s="33" t="str">
        <f>IF(ISNUMBER(MATCH(C168,'July 26'!$D$2:$D$300,0)),"Found",IF(ISNUMBER(MATCH(E168,'July 26'!$E$2:$E$300,0)),"Found",IF(ISNUMBER(MATCH(D168,'July 26'!$F$2:$F$300,0)),"Found","Not Found")))</f>
        <v>Not Found</v>
      </c>
      <c r="AF168" s="33" t="str">
        <f>IF(ISNUMBER(MATCH(C168,'July 27'!$D$2:$D$300,0)),"Found",IF(ISNUMBER(MATCH(E168,'July 27'!$E$2:$E$300,0)),"Found",IF(ISNUMBER(MATCH(D168,'July 27'!$F$2:$F$300,0)),"Found","Not Found")))</f>
        <v>Not Found</v>
      </c>
      <c r="AG168" s="33" t="str">
        <f>IF(ISNUMBER(MATCH(C168,'July 28'!$D$2:$D$300,0)),"Found",IF(ISNUMBER(MATCH(E168,'July 28'!$E$2:$E$300,0)),"Found",IF(ISNUMBER(MATCH(D168,'July 28'!$F$2:$F$300,0)),"Found","Not Found")))</f>
        <v>Not Found</v>
      </c>
      <c r="AH168" s="33" t="str">
        <f>IF(ISNUMBER(MATCH(C168,'July 29'!$D$2:$D$300,0)),"Found",IF(ISNUMBER(MATCH(E168,'July 29'!$E$2:$E$300,0)),"Found",IF(ISNUMBER(MATCH(D168,'July 29'!$F$2:$F$300,0)),"Found","Not Found")))</f>
        <v>Not Found</v>
      </c>
      <c r="AI168" s="71" t="str">
        <f>IF(ISNUMBER(MATCH(C168,'July 30'!$D$2:$D$300,0)),"Found",IF(ISNUMBER(MATCH(E168,'July 30'!$E$2:$E$300,0)),"Found",IF(ISNUMBER(MATCH(D168,'July 30'!$F$2:$F$300,0)),"Found","Not Found")))</f>
        <v>Not Found</v>
      </c>
      <c r="AJ168" s="33" t="str">
        <f>IF(ISNUMBER(MATCH(C168,'July 31'!$D$2:$D$300,0)),"Found",IF(ISNUMBER(MATCH(E168,'July 31'!$E$2:$E$300,0)),"Found",IF(ISNUMBER(MATCH(D168,'July 31'!$F$2:$F$300,0)),"Found","Not Found")))</f>
        <v>Not Found</v>
      </c>
      <c r="AK168" s="23">
        <f t="shared" si="2"/>
        <v>0</v>
      </c>
    </row>
    <row r="169" spans="1:37" x14ac:dyDescent="0.25">
      <c r="A169" s="33" t="s">
        <v>1127</v>
      </c>
      <c r="B169" s="34" t="s">
        <v>1128</v>
      </c>
      <c r="C169" s="29" t="str">
        <f>VLOOKUP(B169,'PKII Employee Details'!$A$2:$F$474,3,FALSE)</f>
        <v>C701</v>
      </c>
      <c r="D169" s="35" t="str">
        <f>VLOOKUP(B169,'PKII Employee Details'!$A$2:$F$474,4,FALSE)</f>
        <v>Gamboa</v>
      </c>
      <c r="E169" s="35" t="str">
        <f>VLOOKUP(B169,'PKII Employee Details'!$A$2:$F$474,5,FALSE)</f>
        <v>Renato</v>
      </c>
      <c r="F169" s="71" t="str">
        <f>IF(ISNUMBER(MATCH(C169,'July 1'!$D$2:$D$300,0)),"Found",IF(ISNUMBER(MATCH(E169,'July 1'!$E$2:$E$300,0)),"Found",IF(ISNUMBER(MATCH(D169,'July 1'!$F$2:$F$300,0)),"Found","Not Found")))</f>
        <v>Not Found</v>
      </c>
      <c r="G169" s="33" t="str">
        <f>IF(ISNUMBER(MATCH(C169,'July 2'!$D$2:$D$300,0)),"Found",IF(ISNUMBER(MATCH(E169,'July 2'!$E$2:$E$300,0)),"Found",IF(ISNUMBER(MATCH(D169,'July 2'!$F$2:$F$300,0)),"Found","Not Found")))</f>
        <v>Not Found</v>
      </c>
      <c r="H169" s="33" t="str">
        <f>IF(ISNUMBER(MATCH(C169,'July 3'!$D$2:$D$300,0)),"Found",IF(ISNUMBER(MATCH(E169,'July 3'!$E$2:$E$300,0)),"Found",IF(ISNUMBER(MATCH(D169,'July 3'!$F$2:$F$300,0)),"Found","Not Found")))</f>
        <v>Not Found</v>
      </c>
      <c r="I169" s="33" t="str">
        <f>IF(ISNUMBER(MATCH(C169,'July 4'!$D$2:$D$300,0)),"Found",IF(ISNUMBER(MATCH(E169,'July 4'!$E$2:$E$300,0)),"Found",IF(ISNUMBER(MATCH(D169,'July 4'!$F$2:$F$300,0)),"Found","Not Found")))</f>
        <v>Not Found</v>
      </c>
      <c r="J169" s="33" t="str">
        <f>IF(ISNUMBER(MATCH(C169,'July 5'!$D$2:$D$300,0)),"Found",IF(ISNUMBER(MATCH(E169,'July 5'!$E$2:$E$300,0)),"Found",IF(ISNUMBER(MATCH(D169,'July 5'!$F$2:$F$300,0)),"Found","Not Found")))</f>
        <v>Not Found</v>
      </c>
      <c r="K169" s="33" t="str">
        <f>IF(ISNUMBER(MATCH(C169,'July 6'!$D$2:$D$300,0)),"Found",IF(ISNUMBER(MATCH(E169,'July 6'!$E$2:$E$300,0)),"Found",IF(ISNUMBER(MATCH(D169,'July 6'!$F$2:$F$300,0)),"Found","Not Found")))</f>
        <v>Not Found</v>
      </c>
      <c r="L169" s="33" t="str">
        <f>IF(ISNUMBER(MATCH(C169,'July 7'!$D$2:$D$300,0)),"Found",IF(ISNUMBER(MATCH(E169,'July 7'!$E$2:$E$300,0)),"Found",IF(ISNUMBER(MATCH(D169,'July 7'!$F$2:$F$300,0)),"Found","Not Found")))</f>
        <v>Not Found</v>
      </c>
      <c r="M169" s="33" t="str">
        <f>IF(ISNUMBER(MATCH(C169,'July 8'!$D$2:$D$300,0)),"Found",IF(ISNUMBER(MATCH(E169,'July 8'!$E$2:$E$300,0)),"Found",IF(ISNUMBER(MATCH(D169,'July 8'!$F$2:$F$300,0)),"Found","Not Found")))</f>
        <v>Not Found</v>
      </c>
      <c r="N169" s="33" t="str">
        <f>IF(ISNUMBER(MATCH(C169,'July 9'!$D$2:$D$300,0)),"Found",IF(ISNUMBER(MATCH(E169,'July 9'!$E$2:$E$300,0)),"Found",IF(ISNUMBER(MATCH(D169,'July 9'!$F$2:$F$300,0)),"Found","Not Found")))</f>
        <v>Not Found</v>
      </c>
      <c r="O169" s="33" t="str">
        <f>IF(ISNUMBER(MATCH(C169,'July 10'!$D$2:$D$300,0)),"Found",IF(ISNUMBER(MATCH(E169,'July 10'!$E$2:$E$300,0)),"Found",IF(ISNUMBER(MATCH(D169,'July 10'!$F$2:$F$300,0)),"Found","Not Found")))</f>
        <v>Not Found</v>
      </c>
      <c r="P169" s="33" t="str">
        <f>IF(ISNUMBER(MATCH(C169,'July 11'!$D$2:$D$300,0)),"Found",IF(ISNUMBER(MATCH(E169,'July 11'!$E$2:$E$300,0)),"Found",IF(ISNUMBER(MATCH(D169,'July 11'!$F$2:$F$300,0)),"Found","Not Found")))</f>
        <v>Not Found</v>
      </c>
      <c r="Q169" s="33" t="str">
        <f>IF(ISNUMBER(MATCH(C169,'July 12'!$D$2:$D$300,0)),"Found",IF(ISNUMBER(MATCH(E169,'July 12'!$E$2:$E$300,0)),"Found",IF(ISNUMBER(MATCH(D169,'July 12'!$F$2:$F$300,0)),"Found","Not Found")))</f>
        <v>Not Found</v>
      </c>
      <c r="R169" s="33" t="str">
        <f>IF(ISNUMBER(MATCH(C169,'July 13'!$D$2:$D$300,0)),"Found",IF(ISNUMBER(MATCH(E169,'July 13'!$E$2:$E$300,0)),"Found",IF(ISNUMBER(MATCH(D169,'July 13'!$F$2:$F$300,0)),"Found","Not Found")))</f>
        <v>Not Found</v>
      </c>
      <c r="S169" s="33" t="str">
        <f>IF(ISNUMBER(MATCH(C169,'July 14'!$D$2:$D$300,0)),"Found",IF(ISNUMBER(MATCH(E169,'July 14'!$E$2:$E$300,0)),"Found",IF(ISNUMBER(MATCH(D169,'July 14'!$F$2:$F$300,0)),"Found","Not Found")))</f>
        <v>Not Found</v>
      </c>
      <c r="T169" s="33" t="str">
        <f>IF(ISNUMBER(MATCH(C169,'July 15'!$D$2:$D$300,0)),"Found",IF(ISNUMBER(MATCH(E169,'July 15'!$E$2:$E$300,0)),"Found",IF(ISNUMBER(MATCH(D169,'July 15'!$F$2:$F$300,0)),"Found","Not Found")))</f>
        <v>Not Found</v>
      </c>
      <c r="U169" s="33" t="str">
        <f>IF(ISNUMBER(MATCH(C169,'July 16'!$D$2:$D$300,0)),"Found",IF(ISNUMBER(MATCH(E169,'July 16'!$E$2:$E$300,0)),"Found",IF(ISNUMBER(MATCH(D169,'July 16'!$F$2:$F$300,0)),"Found","Not Found")))</f>
        <v>Not Found</v>
      </c>
      <c r="V169" s="33" t="str">
        <f>IF(ISNUMBER(MATCH(C169,'July 17'!$D$2:$D$300,0)),"Found",IF(ISNUMBER(MATCH(E169,'July 17'!$E$2:$E$300,0)),"Found",IF(ISNUMBER(MATCH(D169,'July 17'!$F$2:$F$300,0)),"Found","Not Found")))</f>
        <v>Not Found</v>
      </c>
      <c r="W169" s="33" t="str">
        <f>IF(ISNUMBER(MATCH(C169,'July 18'!$D$2:$D$300,0)),"Found",IF(ISNUMBER(MATCH(E169,'July 18'!$E$2:$E$300,0)),"Found",IF(ISNUMBER(MATCH(D169,'July 18'!$F$2:$F$300,0)),"Found","Not Found")))</f>
        <v>Not Found</v>
      </c>
      <c r="X169" s="33" t="str">
        <f>IF(ISNUMBER(MATCH(C169,'July 19'!$D$2:$D$300,0)),"Found",IF(ISNUMBER(MATCH(E169,'July 19'!$E$2:$E$300,0)),"Found",IF(ISNUMBER(MATCH(D169,'July 19'!$F$2:$F$300,0)),"Found","Not Found")))</f>
        <v>Not Found</v>
      </c>
      <c r="Y169" s="33" t="str">
        <f>IF(ISNUMBER(MATCH(C169,'July 20'!$D$2:$D$300,0)),"Found",IF(ISNUMBER(MATCH(E169,'July 20'!$E$2:$E$300,0)),"Found",IF(ISNUMBER(MATCH(D169,'July 20'!$F$2:$F$300,0)),"Found","Not Found")))</f>
        <v>Not Found</v>
      </c>
      <c r="Z169" s="33" t="str">
        <f>IF(ISNUMBER(MATCH(C169,'July 21'!$D$2:$D$300,0)),"Found",IF(ISNUMBER(MATCH(E169,'July 21'!$E$2:$E$300,0)),"Found",IF(ISNUMBER(MATCH(D169,'July 21'!$F$2:$F$300,0)),"Found","Not Found")))</f>
        <v>Not Found</v>
      </c>
      <c r="AA169" s="33" t="str">
        <f>IF(ISNUMBER(MATCH(C169,'July 22'!$D$2:$D$300,0)),"Found",IF(ISNUMBER(MATCH(E169,'July 22'!$E$2:$E$300,0)),"Found",IF(ISNUMBER(MATCH(D169,'July 22'!$F$2:$F$300,0)),"Found","Not Found")))</f>
        <v>Not Found</v>
      </c>
      <c r="AB169" s="33" t="str">
        <f>IF(ISNUMBER(MATCH(C169,'July 23'!$D$2:$D$300,0)),"Found",IF(ISNUMBER(MATCH(E169,'July 23'!$E$2:$E$300,0)),"Found",IF(ISNUMBER(MATCH(D169,'July 23'!$F$2:$F$300,0)),"Found","Not Found")))</f>
        <v>Not Found</v>
      </c>
      <c r="AC169" s="33" t="str">
        <f>IF(ISNUMBER(MATCH(C169,'July 24'!$D$2:$D$300,0)),"Found",IF(ISNUMBER(MATCH(E169,'July 24'!$E$2:$E$300,0)),"Found",IF(ISNUMBER(MATCH(D169,'July 24'!$F$2:$F$300,0)),"Found","Not Found")))</f>
        <v>Not Found</v>
      </c>
      <c r="AD169" s="33" t="str">
        <f>IF(ISNUMBER(MATCH(C169,'July 25'!$D$2:$D$300,0)),"Found",IF(ISNUMBER(MATCH(E169,'July 25'!$E$2:$E$300,0)),"Found",IF(ISNUMBER(MATCH(D169,'July 25'!$F$2:$F$300,0)),"Found","Not Found")))</f>
        <v>Not Found</v>
      </c>
      <c r="AE169" s="33" t="str">
        <f>IF(ISNUMBER(MATCH(C169,'July 26'!$D$2:$D$300,0)),"Found",IF(ISNUMBER(MATCH(E169,'July 26'!$E$2:$E$300,0)),"Found",IF(ISNUMBER(MATCH(D169,'July 26'!$F$2:$F$300,0)),"Found","Not Found")))</f>
        <v>Not Found</v>
      </c>
      <c r="AF169" s="33" t="str">
        <f>IF(ISNUMBER(MATCH(C169,'July 27'!$D$2:$D$300,0)),"Found",IF(ISNUMBER(MATCH(E169,'July 27'!$E$2:$E$300,0)),"Found",IF(ISNUMBER(MATCH(D169,'July 27'!$F$2:$F$300,0)),"Found","Not Found")))</f>
        <v>Not Found</v>
      </c>
      <c r="AG169" s="33" t="str">
        <f>IF(ISNUMBER(MATCH(C169,'July 28'!$D$2:$D$300,0)),"Found",IF(ISNUMBER(MATCH(E169,'July 28'!$E$2:$E$300,0)),"Found",IF(ISNUMBER(MATCH(D169,'July 28'!$F$2:$F$300,0)),"Found","Not Found")))</f>
        <v>Not Found</v>
      </c>
      <c r="AH169" s="33" t="str">
        <f>IF(ISNUMBER(MATCH(C169,'July 29'!$D$2:$D$300,0)),"Found",IF(ISNUMBER(MATCH(E169,'July 29'!$E$2:$E$300,0)),"Found",IF(ISNUMBER(MATCH(D169,'July 29'!$F$2:$F$300,0)),"Found","Not Found")))</f>
        <v>Not Found</v>
      </c>
      <c r="AI169" s="71" t="str">
        <f>IF(ISNUMBER(MATCH(C169,'July 30'!$D$2:$D$300,0)),"Found",IF(ISNUMBER(MATCH(E169,'July 30'!$E$2:$E$300,0)),"Found",IF(ISNUMBER(MATCH(D169,'July 30'!$F$2:$F$300,0)),"Found","Not Found")))</f>
        <v>Not Found</v>
      </c>
      <c r="AJ169" s="33" t="str">
        <f>IF(ISNUMBER(MATCH(C169,'July 31'!$D$2:$D$300,0)),"Found",IF(ISNUMBER(MATCH(E169,'July 31'!$E$2:$E$300,0)),"Found",IF(ISNUMBER(MATCH(D169,'July 31'!$F$2:$F$300,0)),"Found","Not Found")))</f>
        <v>Not Found</v>
      </c>
      <c r="AK169" s="23">
        <f t="shared" si="2"/>
        <v>0</v>
      </c>
    </row>
    <row r="170" spans="1:37" x14ac:dyDescent="0.25">
      <c r="A170" s="33" t="s">
        <v>1129</v>
      </c>
      <c r="B170" s="34" t="s">
        <v>1130</v>
      </c>
      <c r="C170" s="29" t="str">
        <f>VLOOKUP(B170,'PKII Employee Details'!$A$2:$F$474,3,FALSE)</f>
        <v>C425</v>
      </c>
      <c r="D170" s="35" t="str">
        <f>VLOOKUP(B170,'PKII Employee Details'!$A$2:$F$474,4,FALSE)</f>
        <v>Garchitorena</v>
      </c>
      <c r="E170" s="35" t="str">
        <f>VLOOKUP(B170,'PKII Employee Details'!$A$2:$F$474,5,FALSE)</f>
        <v>Gilbert</v>
      </c>
      <c r="F170" s="71" t="str">
        <f>IF(ISNUMBER(MATCH(C170,'July 1'!$D$2:$D$300,0)),"Found",IF(ISNUMBER(MATCH(E170,'July 1'!$E$2:$E$300,0)),"Found",IF(ISNUMBER(MATCH(D170,'July 1'!$F$2:$F$300,0)),"Found","Not Found")))</f>
        <v>Not Found</v>
      </c>
      <c r="G170" s="33" t="str">
        <f>IF(ISNUMBER(MATCH(C170,'July 2'!$D$2:$D$300,0)),"Found",IF(ISNUMBER(MATCH(E170,'July 2'!$E$2:$E$300,0)),"Found",IF(ISNUMBER(MATCH(D170,'July 2'!$F$2:$F$300,0)),"Found","Not Found")))</f>
        <v>Not Found</v>
      </c>
      <c r="H170" s="33" t="str">
        <f>IF(ISNUMBER(MATCH(C170,'July 3'!$D$2:$D$300,0)),"Found",IF(ISNUMBER(MATCH(E170,'July 3'!$E$2:$E$300,0)),"Found",IF(ISNUMBER(MATCH(D170,'July 3'!$F$2:$F$300,0)),"Found","Not Found")))</f>
        <v>Not Found</v>
      </c>
      <c r="I170" s="33" t="str">
        <f>IF(ISNUMBER(MATCH(C170,'July 4'!$D$2:$D$300,0)),"Found",IF(ISNUMBER(MATCH(E170,'July 4'!$E$2:$E$300,0)),"Found",IF(ISNUMBER(MATCH(D170,'July 4'!$F$2:$F$300,0)),"Found","Not Found")))</f>
        <v>Not Found</v>
      </c>
      <c r="J170" s="33" t="str">
        <f>IF(ISNUMBER(MATCH(C170,'July 5'!$D$2:$D$300,0)),"Found",IF(ISNUMBER(MATCH(E170,'July 5'!$E$2:$E$300,0)),"Found",IF(ISNUMBER(MATCH(D170,'July 5'!$F$2:$F$300,0)),"Found","Not Found")))</f>
        <v>Not Found</v>
      </c>
      <c r="K170" s="33" t="str">
        <f>IF(ISNUMBER(MATCH(C170,'July 6'!$D$2:$D$300,0)),"Found",IF(ISNUMBER(MATCH(E170,'July 6'!$E$2:$E$300,0)),"Found",IF(ISNUMBER(MATCH(D170,'July 6'!$F$2:$F$300,0)),"Found","Not Found")))</f>
        <v>Not Found</v>
      </c>
      <c r="L170" s="33" t="str">
        <f>IF(ISNUMBER(MATCH(C170,'July 7'!$D$2:$D$300,0)),"Found",IF(ISNUMBER(MATCH(E170,'July 7'!$E$2:$E$300,0)),"Found",IF(ISNUMBER(MATCH(D170,'July 7'!$F$2:$F$300,0)),"Found","Not Found")))</f>
        <v>Not Found</v>
      </c>
      <c r="M170" s="33" t="str">
        <f>IF(ISNUMBER(MATCH(C170,'July 8'!$D$2:$D$300,0)),"Found",IF(ISNUMBER(MATCH(E170,'July 8'!$E$2:$E$300,0)),"Found",IF(ISNUMBER(MATCH(D170,'July 8'!$F$2:$F$300,0)),"Found","Not Found")))</f>
        <v>Not Found</v>
      </c>
      <c r="N170" s="33" t="str">
        <f>IF(ISNUMBER(MATCH(C170,'July 9'!$D$2:$D$300,0)),"Found",IF(ISNUMBER(MATCH(E170,'July 9'!$E$2:$E$300,0)),"Found",IF(ISNUMBER(MATCH(D170,'July 9'!$F$2:$F$300,0)),"Found","Not Found")))</f>
        <v>Not Found</v>
      </c>
      <c r="O170" s="33" t="str">
        <f>IF(ISNUMBER(MATCH(C170,'July 10'!$D$2:$D$300,0)),"Found",IF(ISNUMBER(MATCH(E170,'July 10'!$E$2:$E$300,0)),"Found",IF(ISNUMBER(MATCH(D170,'July 10'!$F$2:$F$300,0)),"Found","Not Found")))</f>
        <v>Not Found</v>
      </c>
      <c r="P170" s="33" t="str">
        <f>IF(ISNUMBER(MATCH(C170,'July 11'!$D$2:$D$300,0)),"Found",IF(ISNUMBER(MATCH(E170,'July 11'!$E$2:$E$300,0)),"Found",IF(ISNUMBER(MATCH(D170,'July 11'!$F$2:$F$300,0)),"Found","Not Found")))</f>
        <v>Not Found</v>
      </c>
      <c r="Q170" s="33" t="str">
        <f>IF(ISNUMBER(MATCH(C170,'July 12'!$D$2:$D$300,0)),"Found",IF(ISNUMBER(MATCH(E170,'July 12'!$E$2:$E$300,0)),"Found",IF(ISNUMBER(MATCH(D170,'July 12'!$F$2:$F$300,0)),"Found","Not Found")))</f>
        <v>Not Found</v>
      </c>
      <c r="R170" s="33" t="str">
        <f>IF(ISNUMBER(MATCH(C170,'July 13'!$D$2:$D$300,0)),"Found",IF(ISNUMBER(MATCH(E170,'July 13'!$E$2:$E$300,0)),"Found",IF(ISNUMBER(MATCH(D170,'July 13'!$F$2:$F$300,0)),"Found","Not Found")))</f>
        <v>Not Found</v>
      </c>
      <c r="S170" s="33" t="str">
        <f>IF(ISNUMBER(MATCH(C170,'July 14'!$D$2:$D$300,0)),"Found",IF(ISNUMBER(MATCH(E170,'July 14'!$E$2:$E$300,0)),"Found",IF(ISNUMBER(MATCH(D170,'July 14'!$F$2:$F$300,0)),"Found","Not Found")))</f>
        <v>Not Found</v>
      </c>
      <c r="T170" s="33" t="str">
        <f>IF(ISNUMBER(MATCH(C170,'July 15'!$D$2:$D$300,0)),"Found",IF(ISNUMBER(MATCH(E170,'July 15'!$E$2:$E$300,0)),"Found",IF(ISNUMBER(MATCH(D170,'July 15'!$F$2:$F$300,0)),"Found","Not Found")))</f>
        <v>Not Found</v>
      </c>
      <c r="U170" s="33" t="str">
        <f>IF(ISNUMBER(MATCH(C170,'July 16'!$D$2:$D$300,0)),"Found",IF(ISNUMBER(MATCH(E170,'July 16'!$E$2:$E$300,0)),"Found",IF(ISNUMBER(MATCH(D170,'July 16'!$F$2:$F$300,0)),"Found","Not Found")))</f>
        <v>Not Found</v>
      </c>
      <c r="V170" s="33" t="str">
        <f>IF(ISNUMBER(MATCH(C170,'July 17'!$D$2:$D$300,0)),"Found",IF(ISNUMBER(MATCH(E170,'July 17'!$E$2:$E$300,0)),"Found",IF(ISNUMBER(MATCH(D170,'July 17'!$F$2:$F$300,0)),"Found","Not Found")))</f>
        <v>Not Found</v>
      </c>
      <c r="W170" s="33" t="str">
        <f>IF(ISNUMBER(MATCH(C170,'July 18'!$D$2:$D$300,0)),"Found",IF(ISNUMBER(MATCH(E170,'July 18'!$E$2:$E$300,0)),"Found",IF(ISNUMBER(MATCH(D170,'July 18'!$F$2:$F$300,0)),"Found","Not Found")))</f>
        <v>Not Found</v>
      </c>
      <c r="X170" s="33" t="str">
        <f>IF(ISNUMBER(MATCH(C170,'July 19'!$D$2:$D$300,0)),"Found",IF(ISNUMBER(MATCH(E170,'July 19'!$E$2:$E$300,0)),"Found",IF(ISNUMBER(MATCH(D170,'July 19'!$F$2:$F$300,0)),"Found","Not Found")))</f>
        <v>Not Found</v>
      </c>
      <c r="Y170" s="33" t="str">
        <f>IF(ISNUMBER(MATCH(C170,'July 20'!$D$2:$D$300,0)),"Found",IF(ISNUMBER(MATCH(E170,'July 20'!$E$2:$E$300,0)),"Found",IF(ISNUMBER(MATCH(D170,'July 20'!$F$2:$F$300,0)),"Found","Not Found")))</f>
        <v>Not Found</v>
      </c>
      <c r="Z170" s="33" t="str">
        <f>IF(ISNUMBER(MATCH(C170,'July 21'!$D$2:$D$300,0)),"Found",IF(ISNUMBER(MATCH(E170,'July 21'!$E$2:$E$300,0)),"Found",IF(ISNUMBER(MATCH(D170,'July 21'!$F$2:$F$300,0)),"Found","Not Found")))</f>
        <v>Not Found</v>
      </c>
      <c r="AA170" s="33" t="str">
        <f>IF(ISNUMBER(MATCH(C170,'July 22'!$D$2:$D$300,0)),"Found",IF(ISNUMBER(MATCH(E170,'July 22'!$E$2:$E$300,0)),"Found",IF(ISNUMBER(MATCH(D170,'July 22'!$F$2:$F$300,0)),"Found","Not Found")))</f>
        <v>Not Found</v>
      </c>
      <c r="AB170" s="33" t="str">
        <f>IF(ISNUMBER(MATCH(C170,'July 23'!$D$2:$D$300,0)),"Found",IF(ISNUMBER(MATCH(E170,'July 23'!$E$2:$E$300,0)),"Found",IF(ISNUMBER(MATCH(D170,'July 23'!$F$2:$F$300,0)),"Found","Not Found")))</f>
        <v>Not Found</v>
      </c>
      <c r="AC170" s="33" t="str">
        <f>IF(ISNUMBER(MATCH(C170,'July 24'!$D$2:$D$300,0)),"Found",IF(ISNUMBER(MATCH(E170,'July 24'!$E$2:$E$300,0)),"Found",IF(ISNUMBER(MATCH(D170,'July 24'!$F$2:$F$300,0)),"Found","Not Found")))</f>
        <v>Not Found</v>
      </c>
      <c r="AD170" s="33" t="str">
        <f>IF(ISNUMBER(MATCH(C170,'July 25'!$D$2:$D$300,0)),"Found",IF(ISNUMBER(MATCH(E170,'July 25'!$E$2:$E$300,0)),"Found",IF(ISNUMBER(MATCH(D170,'July 25'!$F$2:$F$300,0)),"Found","Not Found")))</f>
        <v>Not Found</v>
      </c>
      <c r="AE170" s="33" t="str">
        <f>IF(ISNUMBER(MATCH(C170,'July 26'!$D$2:$D$300,0)),"Found",IF(ISNUMBER(MATCH(E170,'July 26'!$E$2:$E$300,0)),"Found",IF(ISNUMBER(MATCH(D170,'July 26'!$F$2:$F$300,0)),"Found","Not Found")))</f>
        <v>Not Found</v>
      </c>
      <c r="AF170" s="33" t="str">
        <f>IF(ISNUMBER(MATCH(C170,'July 27'!$D$2:$D$300,0)),"Found",IF(ISNUMBER(MATCH(E170,'July 27'!$E$2:$E$300,0)),"Found",IF(ISNUMBER(MATCH(D170,'July 27'!$F$2:$F$300,0)),"Found","Not Found")))</f>
        <v>Not Found</v>
      </c>
      <c r="AG170" s="33" t="str">
        <f>IF(ISNUMBER(MATCH(C170,'July 28'!$D$2:$D$300,0)),"Found",IF(ISNUMBER(MATCH(E170,'July 28'!$E$2:$E$300,0)),"Found",IF(ISNUMBER(MATCH(D170,'July 28'!$F$2:$F$300,0)),"Found","Not Found")))</f>
        <v>Not Found</v>
      </c>
      <c r="AH170" s="33" t="str">
        <f>IF(ISNUMBER(MATCH(C170,'July 29'!$D$2:$D$300,0)),"Found",IF(ISNUMBER(MATCH(E170,'July 29'!$E$2:$E$300,0)),"Found",IF(ISNUMBER(MATCH(D170,'July 29'!$F$2:$F$300,0)),"Found","Not Found")))</f>
        <v>Not Found</v>
      </c>
      <c r="AI170" s="71" t="str">
        <f>IF(ISNUMBER(MATCH(C170,'July 30'!$D$2:$D$300,0)),"Found",IF(ISNUMBER(MATCH(E170,'July 30'!$E$2:$E$300,0)),"Found",IF(ISNUMBER(MATCH(D170,'July 30'!$F$2:$F$300,0)),"Found","Not Found")))</f>
        <v>Not Found</v>
      </c>
      <c r="AJ170" s="33" t="str">
        <f>IF(ISNUMBER(MATCH(C170,'July 31'!$D$2:$D$300,0)),"Found",IF(ISNUMBER(MATCH(E170,'July 31'!$E$2:$E$300,0)),"Found",IF(ISNUMBER(MATCH(D170,'July 31'!$F$2:$F$300,0)),"Found","Not Found")))</f>
        <v>Not Found</v>
      </c>
      <c r="AK170" s="23">
        <f t="shared" si="2"/>
        <v>0</v>
      </c>
    </row>
    <row r="171" spans="1:37" x14ac:dyDescent="0.25">
      <c r="A171" s="33" t="s">
        <v>1131</v>
      </c>
      <c r="B171" s="34" t="s">
        <v>1132</v>
      </c>
      <c r="C171" s="29" t="str">
        <f>VLOOKUP(B171,'PKII Employee Details'!$A$2:$F$474,3,FALSE)</f>
        <v>C651</v>
      </c>
      <c r="D171" s="35" t="str">
        <f>VLOOKUP(B171,'PKII Employee Details'!$A$2:$F$474,4,FALSE)</f>
        <v>Go</v>
      </c>
      <c r="E171" s="35" t="str">
        <f>VLOOKUP(B171,'PKII Employee Details'!$A$2:$F$474,5,FALSE)</f>
        <v>Raymund</v>
      </c>
      <c r="F171" s="71" t="str">
        <f>IF(ISNUMBER(MATCH(C171,'July 1'!$D$2:$D$300,0)),"Found",IF(ISNUMBER(MATCH(E171,'July 1'!$E$2:$E$300,0)),"Found",IF(ISNUMBER(MATCH(D171,'July 1'!$F$2:$F$300,0)),"Found","Not Found")))</f>
        <v>Not Found</v>
      </c>
      <c r="G171" s="33" t="str">
        <f>IF(ISNUMBER(MATCH(C171,'July 2'!$D$2:$D$300,0)),"Found",IF(ISNUMBER(MATCH(E171,'July 2'!$E$2:$E$300,0)),"Found",IF(ISNUMBER(MATCH(D171,'July 2'!$F$2:$F$300,0)),"Found","Not Found")))</f>
        <v>Not Found</v>
      </c>
      <c r="H171" s="33" t="str">
        <f>IF(ISNUMBER(MATCH(C171,'July 3'!$D$2:$D$300,0)),"Found",IF(ISNUMBER(MATCH(E171,'July 3'!$E$2:$E$300,0)),"Found",IF(ISNUMBER(MATCH(D171,'July 3'!$F$2:$F$300,0)),"Found","Not Found")))</f>
        <v>Not Found</v>
      </c>
      <c r="I171" s="33" t="str">
        <f>IF(ISNUMBER(MATCH(C171,'July 4'!$D$2:$D$300,0)),"Found",IF(ISNUMBER(MATCH(E171,'July 4'!$E$2:$E$300,0)),"Found",IF(ISNUMBER(MATCH(D171,'July 4'!$F$2:$F$300,0)),"Found","Not Found")))</f>
        <v>Not Found</v>
      </c>
      <c r="J171" s="33" t="str">
        <f>IF(ISNUMBER(MATCH(C171,'July 5'!$D$2:$D$300,0)),"Found",IF(ISNUMBER(MATCH(E171,'July 5'!$E$2:$E$300,0)),"Found",IF(ISNUMBER(MATCH(D171,'July 5'!$F$2:$F$300,0)),"Found","Not Found")))</f>
        <v>Not Found</v>
      </c>
      <c r="K171" s="33" t="str">
        <f>IF(ISNUMBER(MATCH(C171,'July 6'!$D$2:$D$300,0)),"Found",IF(ISNUMBER(MATCH(E171,'July 6'!$E$2:$E$300,0)),"Found",IF(ISNUMBER(MATCH(D171,'July 6'!$F$2:$F$300,0)),"Found","Not Found")))</f>
        <v>Not Found</v>
      </c>
      <c r="L171" s="33" t="str">
        <f>IF(ISNUMBER(MATCH(C171,'July 7'!$D$2:$D$300,0)),"Found",IF(ISNUMBER(MATCH(E171,'July 7'!$E$2:$E$300,0)),"Found",IF(ISNUMBER(MATCH(D171,'July 7'!$F$2:$F$300,0)),"Found","Not Found")))</f>
        <v>Not Found</v>
      </c>
      <c r="M171" s="33" t="str">
        <f>IF(ISNUMBER(MATCH(C171,'July 8'!$D$2:$D$300,0)),"Found",IF(ISNUMBER(MATCH(E171,'July 8'!$E$2:$E$300,0)),"Found",IF(ISNUMBER(MATCH(D171,'July 8'!$F$2:$F$300,0)),"Found","Not Found")))</f>
        <v>Not Found</v>
      </c>
      <c r="N171" s="33" t="str">
        <f>IF(ISNUMBER(MATCH(C171,'July 9'!$D$2:$D$300,0)),"Found",IF(ISNUMBER(MATCH(E171,'July 9'!$E$2:$E$300,0)),"Found",IF(ISNUMBER(MATCH(D171,'July 9'!$F$2:$F$300,0)),"Found","Not Found")))</f>
        <v>Not Found</v>
      </c>
      <c r="O171" s="33" t="str">
        <f>IF(ISNUMBER(MATCH(C171,'July 10'!$D$2:$D$300,0)),"Found",IF(ISNUMBER(MATCH(E171,'July 10'!$E$2:$E$300,0)),"Found",IF(ISNUMBER(MATCH(D171,'July 10'!$F$2:$F$300,0)),"Found","Not Found")))</f>
        <v>Not Found</v>
      </c>
      <c r="P171" s="33" t="str">
        <f>IF(ISNUMBER(MATCH(C171,'July 11'!$D$2:$D$300,0)),"Found",IF(ISNUMBER(MATCH(E171,'July 11'!$E$2:$E$300,0)),"Found",IF(ISNUMBER(MATCH(D171,'July 11'!$F$2:$F$300,0)),"Found","Not Found")))</f>
        <v>Not Found</v>
      </c>
      <c r="Q171" s="33" t="str">
        <f>IF(ISNUMBER(MATCH(C171,'July 12'!$D$2:$D$300,0)),"Found",IF(ISNUMBER(MATCH(E171,'July 12'!$E$2:$E$300,0)),"Found",IF(ISNUMBER(MATCH(D171,'July 12'!$F$2:$F$300,0)),"Found","Not Found")))</f>
        <v>Not Found</v>
      </c>
      <c r="R171" s="33" t="str">
        <f>IF(ISNUMBER(MATCH(C171,'July 13'!$D$2:$D$300,0)),"Found",IF(ISNUMBER(MATCH(E171,'July 13'!$E$2:$E$300,0)),"Found",IF(ISNUMBER(MATCH(D171,'July 13'!$F$2:$F$300,0)),"Found","Not Found")))</f>
        <v>Not Found</v>
      </c>
      <c r="S171" s="33" t="str">
        <f>IF(ISNUMBER(MATCH(C171,'July 14'!$D$2:$D$300,0)),"Found",IF(ISNUMBER(MATCH(E171,'July 14'!$E$2:$E$300,0)),"Found",IF(ISNUMBER(MATCH(D171,'July 14'!$F$2:$F$300,0)),"Found","Not Found")))</f>
        <v>Not Found</v>
      </c>
      <c r="T171" s="33" t="str">
        <f>IF(ISNUMBER(MATCH(C171,'July 15'!$D$2:$D$300,0)),"Found",IF(ISNUMBER(MATCH(E171,'July 15'!$E$2:$E$300,0)),"Found",IF(ISNUMBER(MATCH(D171,'July 15'!$F$2:$F$300,0)),"Found","Not Found")))</f>
        <v>Not Found</v>
      </c>
      <c r="U171" s="33" t="str">
        <f>IF(ISNUMBER(MATCH(C171,'July 16'!$D$2:$D$300,0)),"Found",IF(ISNUMBER(MATCH(E171,'July 16'!$E$2:$E$300,0)),"Found",IF(ISNUMBER(MATCH(D171,'July 16'!$F$2:$F$300,0)),"Found","Not Found")))</f>
        <v>Not Found</v>
      </c>
      <c r="V171" s="33" t="str">
        <f>IF(ISNUMBER(MATCH(C171,'July 17'!$D$2:$D$300,0)),"Found",IF(ISNUMBER(MATCH(E171,'July 17'!$E$2:$E$300,0)),"Found",IF(ISNUMBER(MATCH(D171,'July 17'!$F$2:$F$300,0)),"Found","Not Found")))</f>
        <v>Not Found</v>
      </c>
      <c r="W171" s="33" t="str">
        <f>IF(ISNUMBER(MATCH(C171,'July 18'!$D$2:$D$300,0)),"Found",IF(ISNUMBER(MATCH(E171,'July 18'!$E$2:$E$300,0)),"Found",IF(ISNUMBER(MATCH(D171,'July 18'!$F$2:$F$300,0)),"Found","Not Found")))</f>
        <v>Not Found</v>
      </c>
      <c r="X171" s="33" t="str">
        <f>IF(ISNUMBER(MATCH(C171,'July 19'!$D$2:$D$300,0)),"Found",IF(ISNUMBER(MATCH(E171,'July 19'!$E$2:$E$300,0)),"Found",IF(ISNUMBER(MATCH(D171,'July 19'!$F$2:$F$300,0)),"Found","Not Found")))</f>
        <v>Not Found</v>
      </c>
      <c r="Y171" s="33" t="str">
        <f>IF(ISNUMBER(MATCH(C171,'July 20'!$D$2:$D$300,0)),"Found",IF(ISNUMBER(MATCH(E171,'July 20'!$E$2:$E$300,0)),"Found",IF(ISNUMBER(MATCH(D171,'July 20'!$F$2:$F$300,0)),"Found","Not Found")))</f>
        <v>Not Found</v>
      </c>
      <c r="Z171" s="33" t="str">
        <f>IF(ISNUMBER(MATCH(C171,'July 21'!$D$2:$D$300,0)),"Found",IF(ISNUMBER(MATCH(E171,'July 21'!$E$2:$E$300,0)),"Found",IF(ISNUMBER(MATCH(D171,'July 21'!$F$2:$F$300,0)),"Found","Not Found")))</f>
        <v>Not Found</v>
      </c>
      <c r="AA171" s="33" t="str">
        <f>IF(ISNUMBER(MATCH(C171,'July 22'!$D$2:$D$300,0)),"Found",IF(ISNUMBER(MATCH(E171,'July 22'!$E$2:$E$300,0)),"Found",IF(ISNUMBER(MATCH(D171,'July 22'!$F$2:$F$300,0)),"Found","Not Found")))</f>
        <v>Not Found</v>
      </c>
      <c r="AB171" s="33" t="str">
        <f>IF(ISNUMBER(MATCH(C171,'July 23'!$D$2:$D$300,0)),"Found",IF(ISNUMBER(MATCH(E171,'July 23'!$E$2:$E$300,0)),"Found",IF(ISNUMBER(MATCH(D171,'July 23'!$F$2:$F$300,0)),"Found","Not Found")))</f>
        <v>Not Found</v>
      </c>
      <c r="AC171" s="33" t="str">
        <f>IF(ISNUMBER(MATCH(C171,'July 24'!$D$2:$D$300,0)),"Found",IF(ISNUMBER(MATCH(E171,'July 24'!$E$2:$E$300,0)),"Found",IF(ISNUMBER(MATCH(D171,'July 24'!$F$2:$F$300,0)),"Found","Not Found")))</f>
        <v>Not Found</v>
      </c>
      <c r="AD171" s="33" t="str">
        <f>IF(ISNUMBER(MATCH(C171,'July 25'!$D$2:$D$300,0)),"Found",IF(ISNUMBER(MATCH(E171,'July 25'!$E$2:$E$300,0)),"Found",IF(ISNUMBER(MATCH(D171,'July 25'!$F$2:$F$300,0)),"Found","Not Found")))</f>
        <v>Not Found</v>
      </c>
      <c r="AE171" s="33" t="str">
        <f>IF(ISNUMBER(MATCH(C171,'July 26'!$D$2:$D$300,0)),"Found",IF(ISNUMBER(MATCH(E171,'July 26'!$E$2:$E$300,0)),"Found",IF(ISNUMBER(MATCH(D171,'July 26'!$F$2:$F$300,0)),"Found","Not Found")))</f>
        <v>Not Found</v>
      </c>
      <c r="AF171" s="33" t="str">
        <f>IF(ISNUMBER(MATCH(C171,'July 27'!$D$2:$D$300,0)),"Found",IF(ISNUMBER(MATCH(E171,'July 27'!$E$2:$E$300,0)),"Found",IF(ISNUMBER(MATCH(D171,'July 27'!$F$2:$F$300,0)),"Found","Not Found")))</f>
        <v>Not Found</v>
      </c>
      <c r="AG171" s="33" t="str">
        <f>IF(ISNUMBER(MATCH(C171,'July 28'!$D$2:$D$300,0)),"Found",IF(ISNUMBER(MATCH(E171,'July 28'!$E$2:$E$300,0)),"Found",IF(ISNUMBER(MATCH(D171,'July 28'!$F$2:$F$300,0)),"Found","Not Found")))</f>
        <v>Not Found</v>
      </c>
      <c r="AH171" s="33" t="str">
        <f>IF(ISNUMBER(MATCH(C171,'July 29'!$D$2:$D$300,0)),"Found",IF(ISNUMBER(MATCH(E171,'July 29'!$E$2:$E$300,0)),"Found",IF(ISNUMBER(MATCH(D171,'July 29'!$F$2:$F$300,0)),"Found","Not Found")))</f>
        <v>Not Found</v>
      </c>
      <c r="AI171" s="71" t="str">
        <f>IF(ISNUMBER(MATCH(C171,'July 30'!$D$2:$D$300,0)),"Found",IF(ISNUMBER(MATCH(E171,'July 30'!$E$2:$E$300,0)),"Found",IF(ISNUMBER(MATCH(D171,'July 30'!$F$2:$F$300,0)),"Found","Not Found")))</f>
        <v>Not Found</v>
      </c>
      <c r="AJ171" s="33" t="str">
        <f>IF(ISNUMBER(MATCH(C171,'July 31'!$D$2:$D$300,0)),"Found",IF(ISNUMBER(MATCH(E171,'July 31'!$E$2:$E$300,0)),"Found",IF(ISNUMBER(MATCH(D171,'July 31'!$F$2:$F$300,0)),"Found","Not Found")))</f>
        <v>Not Found</v>
      </c>
      <c r="AK171" s="23">
        <f t="shared" si="2"/>
        <v>0</v>
      </c>
    </row>
    <row r="172" spans="1:37" x14ac:dyDescent="0.25">
      <c r="A172" s="33" t="s">
        <v>1133</v>
      </c>
      <c r="B172" s="34" t="s">
        <v>1134</v>
      </c>
      <c r="C172" s="29" t="str">
        <f>VLOOKUP(B172,'PKII Employee Details'!$A$2:$F$474,3,FALSE)</f>
        <v>C556</v>
      </c>
      <c r="D172" s="35" t="str">
        <f>VLOOKUP(B172,'PKII Employee Details'!$A$2:$F$474,4,FALSE)</f>
        <v>Gomez Jr.</v>
      </c>
      <c r="E172" s="35" t="str">
        <f>VLOOKUP(B172,'PKII Employee Details'!$A$2:$F$474,5,FALSE)</f>
        <v>Oscar</v>
      </c>
      <c r="F172" s="71" t="str">
        <f>IF(ISNUMBER(MATCH(C172,'July 1'!$D$2:$D$300,0)),"Found",IF(ISNUMBER(MATCH(E172,'July 1'!$E$2:$E$300,0)),"Found",IF(ISNUMBER(MATCH(D172,'July 1'!$F$2:$F$300,0)),"Found","Not Found")))</f>
        <v>Found</v>
      </c>
      <c r="G172" s="33" t="str">
        <f>IF(ISNUMBER(MATCH(C172,'July 2'!$D$2:$D$300,0)),"Found",IF(ISNUMBER(MATCH(E172,'July 2'!$E$2:$E$300,0)),"Found",IF(ISNUMBER(MATCH(D172,'July 2'!$F$2:$F$300,0)),"Found","Not Found")))</f>
        <v>Not Found</v>
      </c>
      <c r="H172" s="33" t="str">
        <f>IF(ISNUMBER(MATCH(C172,'July 3'!$D$2:$D$300,0)),"Found",IF(ISNUMBER(MATCH(E172,'July 3'!$E$2:$E$300,0)),"Found",IF(ISNUMBER(MATCH(D172,'July 3'!$F$2:$F$300,0)),"Found","Not Found")))</f>
        <v>Not Found</v>
      </c>
      <c r="I172" s="33" t="str">
        <f>IF(ISNUMBER(MATCH(C172,'July 4'!$D$2:$D$300,0)),"Found",IF(ISNUMBER(MATCH(E172,'July 4'!$E$2:$E$300,0)),"Found",IF(ISNUMBER(MATCH(D172,'July 4'!$F$2:$F$300,0)),"Found","Not Found")))</f>
        <v>Not Found</v>
      </c>
      <c r="J172" s="33" t="str">
        <f>IF(ISNUMBER(MATCH(C172,'July 5'!$D$2:$D$300,0)),"Found",IF(ISNUMBER(MATCH(E172,'July 5'!$E$2:$E$300,0)),"Found",IF(ISNUMBER(MATCH(D172,'July 5'!$F$2:$F$300,0)),"Found","Not Found")))</f>
        <v>Not Found</v>
      </c>
      <c r="K172" s="33" t="str">
        <f>IF(ISNUMBER(MATCH(C172,'July 6'!$D$2:$D$300,0)),"Found",IF(ISNUMBER(MATCH(E172,'July 6'!$E$2:$E$300,0)),"Found",IF(ISNUMBER(MATCH(D172,'July 6'!$F$2:$F$300,0)),"Found","Not Found")))</f>
        <v>Not Found</v>
      </c>
      <c r="L172" s="33" t="str">
        <f>IF(ISNUMBER(MATCH(C172,'July 7'!$D$2:$D$300,0)),"Found",IF(ISNUMBER(MATCH(E172,'July 7'!$E$2:$E$300,0)),"Found",IF(ISNUMBER(MATCH(D172,'July 7'!$F$2:$F$300,0)),"Found","Not Found")))</f>
        <v>Not Found</v>
      </c>
      <c r="M172" s="33" t="str">
        <f>IF(ISNUMBER(MATCH(C172,'July 8'!$D$2:$D$300,0)),"Found",IF(ISNUMBER(MATCH(E172,'July 8'!$E$2:$E$300,0)),"Found",IF(ISNUMBER(MATCH(D172,'July 8'!$F$2:$F$300,0)),"Found","Not Found")))</f>
        <v>Not Found</v>
      </c>
      <c r="N172" s="33" t="str">
        <f>IF(ISNUMBER(MATCH(C172,'July 9'!$D$2:$D$300,0)),"Found",IF(ISNUMBER(MATCH(E172,'July 9'!$E$2:$E$300,0)),"Found",IF(ISNUMBER(MATCH(D172,'July 9'!$F$2:$F$300,0)),"Found","Not Found")))</f>
        <v>Not Found</v>
      </c>
      <c r="O172" s="33" t="str">
        <f>IF(ISNUMBER(MATCH(C172,'July 10'!$D$2:$D$300,0)),"Found",IF(ISNUMBER(MATCH(E172,'July 10'!$E$2:$E$300,0)),"Found",IF(ISNUMBER(MATCH(D172,'July 10'!$F$2:$F$300,0)),"Found","Not Found")))</f>
        <v>Not Found</v>
      </c>
      <c r="P172" s="33" t="str">
        <f>IF(ISNUMBER(MATCH(C172,'July 11'!$D$2:$D$300,0)),"Found",IF(ISNUMBER(MATCH(E172,'July 11'!$E$2:$E$300,0)),"Found",IF(ISNUMBER(MATCH(D172,'July 11'!$F$2:$F$300,0)),"Found","Not Found")))</f>
        <v>Not Found</v>
      </c>
      <c r="Q172" s="33" t="str">
        <f>IF(ISNUMBER(MATCH(C172,'July 12'!$D$2:$D$300,0)),"Found",IF(ISNUMBER(MATCH(E172,'July 12'!$E$2:$E$300,0)),"Found",IF(ISNUMBER(MATCH(D172,'July 12'!$F$2:$F$300,0)),"Found","Not Found")))</f>
        <v>Not Found</v>
      </c>
      <c r="R172" s="33" t="str">
        <f>IF(ISNUMBER(MATCH(C172,'July 13'!$D$2:$D$300,0)),"Found",IF(ISNUMBER(MATCH(E172,'July 13'!$E$2:$E$300,0)),"Found",IF(ISNUMBER(MATCH(D172,'July 13'!$F$2:$F$300,0)),"Found","Not Found")))</f>
        <v>Not Found</v>
      </c>
      <c r="S172" s="33" t="str">
        <f>IF(ISNUMBER(MATCH(C172,'July 14'!$D$2:$D$300,0)),"Found",IF(ISNUMBER(MATCH(E172,'July 14'!$E$2:$E$300,0)),"Found",IF(ISNUMBER(MATCH(D172,'July 14'!$F$2:$F$300,0)),"Found","Not Found")))</f>
        <v>Not Found</v>
      </c>
      <c r="T172" s="33" t="str">
        <f>IF(ISNUMBER(MATCH(C172,'July 15'!$D$2:$D$300,0)),"Found",IF(ISNUMBER(MATCH(E172,'July 15'!$E$2:$E$300,0)),"Found",IF(ISNUMBER(MATCH(D172,'July 15'!$F$2:$F$300,0)),"Found","Not Found")))</f>
        <v>Not Found</v>
      </c>
      <c r="U172" s="33" t="str">
        <f>IF(ISNUMBER(MATCH(C172,'July 16'!$D$2:$D$300,0)),"Found",IF(ISNUMBER(MATCH(E172,'July 16'!$E$2:$E$300,0)),"Found",IF(ISNUMBER(MATCH(D172,'July 16'!$F$2:$F$300,0)),"Found","Not Found")))</f>
        <v>Not Found</v>
      </c>
      <c r="V172" s="33" t="str">
        <f>IF(ISNUMBER(MATCH(C172,'July 17'!$D$2:$D$300,0)),"Found",IF(ISNUMBER(MATCH(E172,'July 17'!$E$2:$E$300,0)),"Found",IF(ISNUMBER(MATCH(D172,'July 17'!$F$2:$F$300,0)),"Found","Not Found")))</f>
        <v>Found</v>
      </c>
      <c r="W172" s="33" t="str">
        <f>IF(ISNUMBER(MATCH(C172,'July 18'!$D$2:$D$300,0)),"Found",IF(ISNUMBER(MATCH(E172,'July 18'!$E$2:$E$300,0)),"Found",IF(ISNUMBER(MATCH(D172,'July 18'!$F$2:$F$300,0)),"Found","Not Found")))</f>
        <v>Not Found</v>
      </c>
      <c r="X172" s="33" t="str">
        <f>IF(ISNUMBER(MATCH(C172,'July 19'!$D$2:$D$300,0)),"Found",IF(ISNUMBER(MATCH(E172,'July 19'!$E$2:$E$300,0)),"Found",IF(ISNUMBER(MATCH(D172,'July 19'!$F$2:$F$300,0)),"Found","Not Found")))</f>
        <v>Not Found</v>
      </c>
      <c r="Y172" s="33" t="str">
        <f>IF(ISNUMBER(MATCH(C172,'July 20'!$D$2:$D$300,0)),"Found",IF(ISNUMBER(MATCH(E172,'July 20'!$E$2:$E$300,0)),"Found",IF(ISNUMBER(MATCH(D172,'July 20'!$F$2:$F$300,0)),"Found","Not Found")))</f>
        <v>Not Found</v>
      </c>
      <c r="Z172" s="33" t="str">
        <f>IF(ISNUMBER(MATCH(C172,'July 21'!$D$2:$D$300,0)),"Found",IF(ISNUMBER(MATCH(E172,'July 21'!$E$2:$E$300,0)),"Found",IF(ISNUMBER(MATCH(D172,'July 21'!$F$2:$F$300,0)),"Found","Not Found")))</f>
        <v>Not Found</v>
      </c>
      <c r="AA172" s="33" t="str">
        <f>IF(ISNUMBER(MATCH(C172,'July 22'!$D$2:$D$300,0)),"Found",IF(ISNUMBER(MATCH(E172,'July 22'!$E$2:$E$300,0)),"Found",IF(ISNUMBER(MATCH(D172,'July 22'!$F$2:$F$300,0)),"Found","Not Found")))</f>
        <v>Not Found</v>
      </c>
      <c r="AB172" s="33" t="str">
        <f>IF(ISNUMBER(MATCH(C172,'July 23'!$D$2:$D$300,0)),"Found",IF(ISNUMBER(MATCH(E172,'July 23'!$E$2:$E$300,0)),"Found",IF(ISNUMBER(MATCH(D172,'July 23'!$F$2:$F$300,0)),"Found","Not Found")))</f>
        <v>Not Found</v>
      </c>
      <c r="AC172" s="33" t="str">
        <f>IF(ISNUMBER(MATCH(C172,'July 24'!$D$2:$D$300,0)),"Found",IF(ISNUMBER(MATCH(E172,'July 24'!$E$2:$E$300,0)),"Found",IF(ISNUMBER(MATCH(D172,'July 24'!$F$2:$F$300,0)),"Found","Not Found")))</f>
        <v>Found</v>
      </c>
      <c r="AD172" s="33" t="str">
        <f>IF(ISNUMBER(MATCH(C172,'July 25'!$D$2:$D$300,0)),"Found",IF(ISNUMBER(MATCH(E172,'July 25'!$E$2:$E$300,0)),"Found",IF(ISNUMBER(MATCH(D172,'July 25'!$F$2:$F$300,0)),"Found","Not Found")))</f>
        <v>Not Found</v>
      </c>
      <c r="AE172" s="33" t="str">
        <f>IF(ISNUMBER(MATCH(C172,'July 26'!$D$2:$D$300,0)),"Found",IF(ISNUMBER(MATCH(E172,'July 26'!$E$2:$E$300,0)),"Found",IF(ISNUMBER(MATCH(D172,'July 26'!$F$2:$F$300,0)),"Found","Not Found")))</f>
        <v>Not Found</v>
      </c>
      <c r="AF172" s="33" t="str">
        <f>IF(ISNUMBER(MATCH(C172,'July 27'!$D$2:$D$300,0)),"Found",IF(ISNUMBER(MATCH(E172,'July 27'!$E$2:$E$300,0)),"Found",IF(ISNUMBER(MATCH(D172,'July 27'!$F$2:$F$300,0)),"Found","Not Found")))</f>
        <v>Not Found</v>
      </c>
      <c r="AG172" s="33" t="str">
        <f>IF(ISNUMBER(MATCH(C172,'July 28'!$D$2:$D$300,0)),"Found",IF(ISNUMBER(MATCH(E172,'July 28'!$E$2:$E$300,0)),"Found",IF(ISNUMBER(MATCH(D172,'July 28'!$F$2:$F$300,0)),"Found","Not Found")))</f>
        <v>Not Found</v>
      </c>
      <c r="AH172" s="33" t="str">
        <f>IF(ISNUMBER(MATCH(C172,'July 29'!$D$2:$D$300,0)),"Found",IF(ISNUMBER(MATCH(E172,'July 29'!$E$2:$E$300,0)),"Found",IF(ISNUMBER(MATCH(D172,'July 29'!$F$2:$F$300,0)),"Found","Not Found")))</f>
        <v>Not Found</v>
      </c>
      <c r="AI172" s="71" t="str">
        <f>IF(ISNUMBER(MATCH(C172,'July 30'!$D$2:$D$300,0)),"Found",IF(ISNUMBER(MATCH(E172,'July 30'!$E$2:$E$300,0)),"Found",IF(ISNUMBER(MATCH(D172,'July 30'!$F$2:$F$300,0)),"Found","Not Found")))</f>
        <v>Not Found</v>
      </c>
      <c r="AJ172" s="33" t="str">
        <f>IF(ISNUMBER(MATCH(C172,'July 31'!$D$2:$D$300,0)),"Found",IF(ISNUMBER(MATCH(E172,'July 31'!$E$2:$E$300,0)),"Found",IF(ISNUMBER(MATCH(D172,'July 31'!$F$2:$F$300,0)),"Found","Not Found")))</f>
        <v>Not Found</v>
      </c>
      <c r="AK172" s="23">
        <f t="shared" si="2"/>
        <v>3</v>
      </c>
    </row>
    <row r="173" spans="1:37" x14ac:dyDescent="0.25">
      <c r="A173" s="33" t="s">
        <v>1135</v>
      </c>
      <c r="B173" s="34" t="s">
        <v>1136</v>
      </c>
      <c r="C173" s="29" t="str">
        <f>VLOOKUP(B173,'PKII Employee Details'!$A$2:$F$474,3,FALSE)</f>
        <v>C622</v>
      </c>
      <c r="D173" s="35" t="str">
        <f>VLOOKUP(B173,'PKII Employee Details'!$A$2:$F$474,4,FALSE)</f>
        <v>Gonzalvo</v>
      </c>
      <c r="E173" s="35" t="str">
        <f>VLOOKUP(B173,'PKII Employee Details'!$A$2:$F$474,5,FALSE)</f>
        <v>Romeo</v>
      </c>
      <c r="F173" s="71" t="str">
        <f>IF(ISNUMBER(MATCH(C173,'July 1'!$D$2:$D$300,0)),"Found",IF(ISNUMBER(MATCH(E173,'July 1'!$E$2:$E$300,0)),"Found",IF(ISNUMBER(MATCH(D173,'July 1'!$F$2:$F$300,0)),"Found","Not Found")))</f>
        <v>Not Found</v>
      </c>
      <c r="G173" s="33" t="str">
        <f>IF(ISNUMBER(MATCH(C173,'July 2'!$D$2:$D$300,0)),"Found",IF(ISNUMBER(MATCH(E173,'July 2'!$E$2:$E$300,0)),"Found",IF(ISNUMBER(MATCH(D173,'July 2'!$F$2:$F$300,0)),"Found","Not Found")))</f>
        <v>Not Found</v>
      </c>
      <c r="H173" s="33" t="str">
        <f>IF(ISNUMBER(MATCH(C173,'July 3'!$D$2:$D$300,0)),"Found",IF(ISNUMBER(MATCH(E173,'July 3'!$E$2:$E$300,0)),"Found",IF(ISNUMBER(MATCH(D173,'July 3'!$F$2:$F$300,0)),"Found","Not Found")))</f>
        <v>Not Found</v>
      </c>
      <c r="I173" s="33" t="str">
        <f>IF(ISNUMBER(MATCH(C173,'July 4'!$D$2:$D$300,0)),"Found",IF(ISNUMBER(MATCH(E173,'July 4'!$E$2:$E$300,0)),"Found",IF(ISNUMBER(MATCH(D173,'July 4'!$F$2:$F$300,0)),"Found","Not Found")))</f>
        <v>Not Found</v>
      </c>
      <c r="J173" s="33" t="str">
        <f>IF(ISNUMBER(MATCH(C173,'July 5'!$D$2:$D$300,0)),"Found",IF(ISNUMBER(MATCH(E173,'July 5'!$E$2:$E$300,0)),"Found",IF(ISNUMBER(MATCH(D173,'July 5'!$F$2:$F$300,0)),"Found","Not Found")))</f>
        <v>Not Found</v>
      </c>
      <c r="K173" s="33" t="str">
        <f>IF(ISNUMBER(MATCH(C173,'July 6'!$D$2:$D$300,0)),"Found",IF(ISNUMBER(MATCH(E173,'July 6'!$E$2:$E$300,0)),"Found",IF(ISNUMBER(MATCH(D173,'July 6'!$F$2:$F$300,0)),"Found","Not Found")))</f>
        <v>Not Found</v>
      </c>
      <c r="L173" s="33" t="str">
        <f>IF(ISNUMBER(MATCH(C173,'July 7'!$D$2:$D$300,0)),"Found",IF(ISNUMBER(MATCH(E173,'July 7'!$E$2:$E$300,0)),"Found",IF(ISNUMBER(MATCH(D173,'July 7'!$F$2:$F$300,0)),"Found","Not Found")))</f>
        <v>Not Found</v>
      </c>
      <c r="M173" s="33" t="str">
        <f>IF(ISNUMBER(MATCH(C173,'July 8'!$D$2:$D$300,0)),"Found",IF(ISNUMBER(MATCH(E173,'July 8'!$E$2:$E$300,0)),"Found",IF(ISNUMBER(MATCH(D173,'July 8'!$F$2:$F$300,0)),"Found","Not Found")))</f>
        <v>Not Found</v>
      </c>
      <c r="N173" s="33" t="str">
        <f>IF(ISNUMBER(MATCH(C173,'July 9'!$D$2:$D$300,0)),"Found",IF(ISNUMBER(MATCH(E173,'July 9'!$E$2:$E$300,0)),"Found",IF(ISNUMBER(MATCH(D173,'July 9'!$F$2:$F$300,0)),"Found","Not Found")))</f>
        <v>Not Found</v>
      </c>
      <c r="O173" s="33" t="str">
        <f>IF(ISNUMBER(MATCH(C173,'July 10'!$D$2:$D$300,0)),"Found",IF(ISNUMBER(MATCH(E173,'July 10'!$E$2:$E$300,0)),"Found",IF(ISNUMBER(MATCH(D173,'July 10'!$F$2:$F$300,0)),"Found","Not Found")))</f>
        <v>Not Found</v>
      </c>
      <c r="P173" s="33" t="str">
        <f>IF(ISNUMBER(MATCH(C173,'July 11'!$D$2:$D$300,0)),"Found",IF(ISNUMBER(MATCH(E173,'July 11'!$E$2:$E$300,0)),"Found",IF(ISNUMBER(MATCH(D173,'July 11'!$F$2:$F$300,0)),"Found","Not Found")))</f>
        <v>Not Found</v>
      </c>
      <c r="Q173" s="33" t="str">
        <f>IF(ISNUMBER(MATCH(C173,'July 12'!$D$2:$D$300,0)),"Found",IF(ISNUMBER(MATCH(E173,'July 12'!$E$2:$E$300,0)),"Found",IF(ISNUMBER(MATCH(D173,'July 12'!$F$2:$F$300,0)),"Found","Not Found")))</f>
        <v>Not Found</v>
      </c>
      <c r="R173" s="33" t="str">
        <f>IF(ISNUMBER(MATCH(C173,'July 13'!$D$2:$D$300,0)),"Found",IF(ISNUMBER(MATCH(E173,'July 13'!$E$2:$E$300,0)),"Found",IF(ISNUMBER(MATCH(D173,'July 13'!$F$2:$F$300,0)),"Found","Not Found")))</f>
        <v>Not Found</v>
      </c>
      <c r="S173" s="33" t="str">
        <f>IF(ISNUMBER(MATCH(C173,'July 14'!$D$2:$D$300,0)),"Found",IF(ISNUMBER(MATCH(E173,'July 14'!$E$2:$E$300,0)),"Found",IF(ISNUMBER(MATCH(D173,'July 14'!$F$2:$F$300,0)),"Found","Not Found")))</f>
        <v>Not Found</v>
      </c>
      <c r="T173" s="33" t="str">
        <f>IF(ISNUMBER(MATCH(C173,'July 15'!$D$2:$D$300,0)),"Found",IF(ISNUMBER(MATCH(E173,'July 15'!$E$2:$E$300,0)),"Found",IF(ISNUMBER(MATCH(D173,'July 15'!$F$2:$F$300,0)),"Found","Not Found")))</f>
        <v>Not Found</v>
      </c>
      <c r="U173" s="33" t="str">
        <f>IF(ISNUMBER(MATCH(C173,'July 16'!$D$2:$D$300,0)),"Found",IF(ISNUMBER(MATCH(E173,'July 16'!$E$2:$E$300,0)),"Found",IF(ISNUMBER(MATCH(D173,'July 16'!$F$2:$F$300,0)),"Found","Not Found")))</f>
        <v>Not Found</v>
      </c>
      <c r="V173" s="33" t="str">
        <f>IF(ISNUMBER(MATCH(C173,'July 17'!$D$2:$D$300,0)),"Found",IF(ISNUMBER(MATCH(E173,'July 17'!$E$2:$E$300,0)),"Found",IF(ISNUMBER(MATCH(D173,'July 17'!$F$2:$F$300,0)),"Found","Not Found")))</f>
        <v>Not Found</v>
      </c>
      <c r="W173" s="33" t="str">
        <f>IF(ISNUMBER(MATCH(C173,'July 18'!$D$2:$D$300,0)),"Found",IF(ISNUMBER(MATCH(E173,'July 18'!$E$2:$E$300,0)),"Found",IF(ISNUMBER(MATCH(D173,'July 18'!$F$2:$F$300,0)),"Found","Not Found")))</f>
        <v>Not Found</v>
      </c>
      <c r="X173" s="33" t="str">
        <f>IF(ISNUMBER(MATCH(C173,'July 19'!$D$2:$D$300,0)),"Found",IF(ISNUMBER(MATCH(E173,'July 19'!$E$2:$E$300,0)),"Found",IF(ISNUMBER(MATCH(D173,'July 19'!$F$2:$F$300,0)),"Found","Not Found")))</f>
        <v>Not Found</v>
      </c>
      <c r="Y173" s="33" t="str">
        <f>IF(ISNUMBER(MATCH(C173,'July 20'!$D$2:$D$300,0)),"Found",IF(ISNUMBER(MATCH(E173,'July 20'!$E$2:$E$300,0)),"Found",IF(ISNUMBER(MATCH(D173,'July 20'!$F$2:$F$300,0)),"Found","Not Found")))</f>
        <v>Not Found</v>
      </c>
      <c r="Z173" s="33" t="str">
        <f>IF(ISNUMBER(MATCH(C173,'July 21'!$D$2:$D$300,0)),"Found",IF(ISNUMBER(MATCH(E173,'July 21'!$E$2:$E$300,0)),"Found",IF(ISNUMBER(MATCH(D173,'July 21'!$F$2:$F$300,0)),"Found","Not Found")))</f>
        <v>Not Found</v>
      </c>
      <c r="AA173" s="33" t="str">
        <f>IF(ISNUMBER(MATCH(C173,'July 22'!$D$2:$D$300,0)),"Found",IF(ISNUMBER(MATCH(E173,'July 22'!$E$2:$E$300,0)),"Found",IF(ISNUMBER(MATCH(D173,'July 22'!$F$2:$F$300,0)),"Found","Not Found")))</f>
        <v>Not Found</v>
      </c>
      <c r="AB173" s="33" t="str">
        <f>IF(ISNUMBER(MATCH(C173,'July 23'!$D$2:$D$300,0)),"Found",IF(ISNUMBER(MATCH(E173,'July 23'!$E$2:$E$300,0)),"Found",IF(ISNUMBER(MATCH(D173,'July 23'!$F$2:$F$300,0)),"Found","Not Found")))</f>
        <v>Not Found</v>
      </c>
      <c r="AC173" s="33" t="str">
        <f>IF(ISNUMBER(MATCH(C173,'July 24'!$D$2:$D$300,0)),"Found",IF(ISNUMBER(MATCH(E173,'July 24'!$E$2:$E$300,0)),"Found",IF(ISNUMBER(MATCH(D173,'July 24'!$F$2:$F$300,0)),"Found","Not Found")))</f>
        <v>Not Found</v>
      </c>
      <c r="AD173" s="33" t="str">
        <f>IF(ISNUMBER(MATCH(C173,'July 25'!$D$2:$D$300,0)),"Found",IF(ISNUMBER(MATCH(E173,'July 25'!$E$2:$E$300,0)),"Found",IF(ISNUMBER(MATCH(D173,'July 25'!$F$2:$F$300,0)),"Found","Not Found")))</f>
        <v>Not Found</v>
      </c>
      <c r="AE173" s="33" t="str">
        <f>IF(ISNUMBER(MATCH(C173,'July 26'!$D$2:$D$300,0)),"Found",IF(ISNUMBER(MATCH(E173,'July 26'!$E$2:$E$300,0)),"Found",IF(ISNUMBER(MATCH(D173,'July 26'!$F$2:$F$300,0)),"Found","Not Found")))</f>
        <v>Not Found</v>
      </c>
      <c r="AF173" s="33" t="str">
        <f>IF(ISNUMBER(MATCH(C173,'July 27'!$D$2:$D$300,0)),"Found",IF(ISNUMBER(MATCH(E173,'July 27'!$E$2:$E$300,0)),"Found",IF(ISNUMBER(MATCH(D173,'July 27'!$F$2:$F$300,0)),"Found","Not Found")))</f>
        <v>Not Found</v>
      </c>
      <c r="AG173" s="33" t="str">
        <f>IF(ISNUMBER(MATCH(C173,'July 28'!$D$2:$D$300,0)),"Found",IF(ISNUMBER(MATCH(E173,'July 28'!$E$2:$E$300,0)),"Found",IF(ISNUMBER(MATCH(D173,'July 28'!$F$2:$F$300,0)),"Found","Not Found")))</f>
        <v>Not Found</v>
      </c>
      <c r="AH173" s="33" t="str">
        <f>IF(ISNUMBER(MATCH(C173,'July 29'!$D$2:$D$300,0)),"Found",IF(ISNUMBER(MATCH(E173,'July 29'!$E$2:$E$300,0)),"Found",IF(ISNUMBER(MATCH(D173,'July 29'!$F$2:$F$300,0)),"Found","Not Found")))</f>
        <v>Not Found</v>
      </c>
      <c r="AI173" s="71" t="str">
        <f>IF(ISNUMBER(MATCH(C173,'July 30'!$D$2:$D$300,0)),"Found",IF(ISNUMBER(MATCH(E173,'July 30'!$E$2:$E$300,0)),"Found",IF(ISNUMBER(MATCH(D173,'July 30'!$F$2:$F$300,0)),"Found","Not Found")))</f>
        <v>Not Found</v>
      </c>
      <c r="AJ173" s="33" t="str">
        <f>IF(ISNUMBER(MATCH(C173,'July 31'!$D$2:$D$300,0)),"Found",IF(ISNUMBER(MATCH(E173,'July 31'!$E$2:$E$300,0)),"Found",IF(ISNUMBER(MATCH(D173,'July 31'!$F$2:$F$300,0)),"Found","Not Found")))</f>
        <v>Not Found</v>
      </c>
      <c r="AK173" s="23">
        <f t="shared" si="2"/>
        <v>0</v>
      </c>
    </row>
    <row r="174" spans="1:37" x14ac:dyDescent="0.25">
      <c r="A174" s="33" t="s">
        <v>1137</v>
      </c>
      <c r="B174" s="34" t="s">
        <v>1138</v>
      </c>
      <c r="C174" s="29" t="str">
        <f>VLOOKUP(B174,'PKII Employee Details'!$A$2:$F$474,3,FALSE)</f>
        <v>C722</v>
      </c>
      <c r="D174" s="35" t="str">
        <f>VLOOKUP(B174,'PKII Employee Details'!$A$2:$F$474,4,FALSE)</f>
        <v>Gregorio</v>
      </c>
      <c r="E174" s="35" t="str">
        <f>VLOOKUP(B174,'PKII Employee Details'!$A$2:$F$474,5,FALSE)</f>
        <v>Mars Pedro</v>
      </c>
      <c r="F174" s="71" t="str">
        <f>IF(ISNUMBER(MATCH(C174,'July 1'!$D$2:$D$300,0)),"Found",IF(ISNUMBER(MATCH(E174,'July 1'!$E$2:$E$300,0)),"Found",IF(ISNUMBER(MATCH(D174,'July 1'!$F$2:$F$300,0)),"Found","Not Found")))</f>
        <v>Not Found</v>
      </c>
      <c r="G174" s="33" t="str">
        <f>IF(ISNUMBER(MATCH(C174,'July 2'!$D$2:$D$300,0)),"Found",IF(ISNUMBER(MATCH(E174,'July 2'!$E$2:$E$300,0)),"Found",IF(ISNUMBER(MATCH(D174,'July 2'!$F$2:$F$300,0)),"Found","Not Found")))</f>
        <v>Found</v>
      </c>
      <c r="H174" s="33" t="str">
        <f>IF(ISNUMBER(MATCH(C174,'July 3'!$D$2:$D$300,0)),"Found",IF(ISNUMBER(MATCH(E174,'July 3'!$E$2:$E$300,0)),"Found",IF(ISNUMBER(MATCH(D174,'July 3'!$F$2:$F$300,0)),"Found","Not Found")))</f>
        <v>Not Found</v>
      </c>
      <c r="I174" s="33" t="str">
        <f>IF(ISNUMBER(MATCH(C174,'July 4'!$D$2:$D$300,0)),"Found",IF(ISNUMBER(MATCH(E174,'July 4'!$E$2:$E$300,0)),"Found",IF(ISNUMBER(MATCH(D174,'July 4'!$F$2:$F$300,0)),"Found","Not Found")))</f>
        <v>Not Found</v>
      </c>
      <c r="J174" s="33" t="str">
        <f>IF(ISNUMBER(MATCH(C174,'July 5'!$D$2:$D$300,0)),"Found",IF(ISNUMBER(MATCH(E174,'July 5'!$E$2:$E$300,0)),"Found",IF(ISNUMBER(MATCH(D174,'July 5'!$F$2:$F$300,0)),"Found","Not Found")))</f>
        <v>Not Found</v>
      </c>
      <c r="K174" s="33" t="str">
        <f>IF(ISNUMBER(MATCH(C174,'July 6'!$D$2:$D$300,0)),"Found",IF(ISNUMBER(MATCH(E174,'July 6'!$E$2:$E$300,0)),"Found",IF(ISNUMBER(MATCH(D174,'July 6'!$F$2:$F$300,0)),"Found","Not Found")))</f>
        <v>Not Found</v>
      </c>
      <c r="L174" s="33" t="str">
        <f>IF(ISNUMBER(MATCH(C174,'July 7'!$D$2:$D$300,0)),"Found",IF(ISNUMBER(MATCH(E174,'July 7'!$E$2:$E$300,0)),"Found",IF(ISNUMBER(MATCH(D174,'July 7'!$F$2:$F$300,0)),"Found","Not Found")))</f>
        <v>Not Found</v>
      </c>
      <c r="M174" s="33" t="str">
        <f>IF(ISNUMBER(MATCH(C174,'July 8'!$D$2:$D$300,0)),"Found",IF(ISNUMBER(MATCH(E174,'July 8'!$E$2:$E$300,0)),"Found",IF(ISNUMBER(MATCH(D174,'July 8'!$F$2:$F$300,0)),"Found","Not Found")))</f>
        <v>Not Found</v>
      </c>
      <c r="N174" s="33" t="str">
        <f>IF(ISNUMBER(MATCH(C174,'July 9'!$D$2:$D$300,0)),"Found",IF(ISNUMBER(MATCH(E174,'July 9'!$E$2:$E$300,0)),"Found",IF(ISNUMBER(MATCH(D174,'July 9'!$F$2:$F$300,0)),"Found","Not Found")))</f>
        <v>Not Found</v>
      </c>
      <c r="O174" s="33" t="str">
        <f>IF(ISNUMBER(MATCH(C174,'July 10'!$D$2:$D$300,0)),"Found",IF(ISNUMBER(MATCH(E174,'July 10'!$E$2:$E$300,0)),"Found",IF(ISNUMBER(MATCH(D174,'July 10'!$F$2:$F$300,0)),"Found","Not Found")))</f>
        <v>Found</v>
      </c>
      <c r="P174" s="33" t="str">
        <f>IF(ISNUMBER(MATCH(C174,'July 11'!$D$2:$D$300,0)),"Found",IF(ISNUMBER(MATCH(E174,'July 11'!$E$2:$E$300,0)),"Found",IF(ISNUMBER(MATCH(D174,'July 11'!$F$2:$F$300,0)),"Found","Not Found")))</f>
        <v>Not Found</v>
      </c>
      <c r="Q174" s="33" t="str">
        <f>IF(ISNUMBER(MATCH(C174,'July 12'!$D$2:$D$300,0)),"Found",IF(ISNUMBER(MATCH(E174,'July 12'!$E$2:$E$300,0)),"Found",IF(ISNUMBER(MATCH(D174,'July 12'!$F$2:$F$300,0)),"Found","Not Found")))</f>
        <v>Not Found</v>
      </c>
      <c r="R174" s="33" t="str">
        <f>IF(ISNUMBER(MATCH(C174,'July 13'!$D$2:$D$300,0)),"Found",IF(ISNUMBER(MATCH(E174,'July 13'!$E$2:$E$300,0)),"Found",IF(ISNUMBER(MATCH(D174,'July 13'!$F$2:$F$300,0)),"Found","Not Found")))</f>
        <v>Not Found</v>
      </c>
      <c r="S174" s="33" t="str">
        <f>IF(ISNUMBER(MATCH(C174,'July 14'!$D$2:$D$300,0)),"Found",IF(ISNUMBER(MATCH(E174,'July 14'!$E$2:$E$300,0)),"Found",IF(ISNUMBER(MATCH(D174,'July 14'!$F$2:$F$300,0)),"Found","Not Found")))</f>
        <v>Not Found</v>
      </c>
      <c r="T174" s="33" t="str">
        <f>IF(ISNUMBER(MATCH(C174,'July 15'!$D$2:$D$300,0)),"Found",IF(ISNUMBER(MATCH(E174,'July 15'!$E$2:$E$300,0)),"Found",IF(ISNUMBER(MATCH(D174,'July 15'!$F$2:$F$300,0)),"Found","Not Found")))</f>
        <v>Not Found</v>
      </c>
      <c r="U174" s="33" t="str">
        <f>IF(ISNUMBER(MATCH(C174,'July 16'!$D$2:$D$300,0)),"Found",IF(ISNUMBER(MATCH(E174,'July 16'!$E$2:$E$300,0)),"Found",IF(ISNUMBER(MATCH(D174,'July 16'!$F$2:$F$300,0)),"Found","Not Found")))</f>
        <v>Not Found</v>
      </c>
      <c r="V174" s="33" t="str">
        <f>IF(ISNUMBER(MATCH(C174,'July 17'!$D$2:$D$300,0)),"Found",IF(ISNUMBER(MATCH(E174,'July 17'!$E$2:$E$300,0)),"Found",IF(ISNUMBER(MATCH(D174,'July 17'!$F$2:$F$300,0)),"Found","Not Found")))</f>
        <v>Not Found</v>
      </c>
      <c r="W174" s="33" t="str">
        <f>IF(ISNUMBER(MATCH(C174,'July 18'!$D$2:$D$300,0)),"Found",IF(ISNUMBER(MATCH(E174,'July 18'!$E$2:$E$300,0)),"Found",IF(ISNUMBER(MATCH(D174,'July 18'!$F$2:$F$300,0)),"Found","Not Found")))</f>
        <v>Not Found</v>
      </c>
      <c r="X174" s="33" t="str">
        <f>IF(ISNUMBER(MATCH(C174,'July 19'!$D$2:$D$300,0)),"Found",IF(ISNUMBER(MATCH(E174,'July 19'!$E$2:$E$300,0)),"Found",IF(ISNUMBER(MATCH(D174,'July 19'!$F$2:$F$300,0)),"Found","Not Found")))</f>
        <v>Not Found</v>
      </c>
      <c r="Y174" s="33" t="str">
        <f>IF(ISNUMBER(MATCH(C174,'July 20'!$D$2:$D$300,0)),"Found",IF(ISNUMBER(MATCH(E174,'July 20'!$E$2:$E$300,0)),"Found",IF(ISNUMBER(MATCH(D174,'July 20'!$F$2:$F$300,0)),"Found","Not Found")))</f>
        <v>Not Found</v>
      </c>
      <c r="Z174" s="33" t="str">
        <f>IF(ISNUMBER(MATCH(C174,'July 21'!$D$2:$D$300,0)),"Found",IF(ISNUMBER(MATCH(E174,'July 21'!$E$2:$E$300,0)),"Found",IF(ISNUMBER(MATCH(D174,'July 21'!$F$2:$F$300,0)),"Found","Not Found")))</f>
        <v>Not Found</v>
      </c>
      <c r="AA174" s="33" t="str">
        <f>IF(ISNUMBER(MATCH(C174,'July 22'!$D$2:$D$300,0)),"Found",IF(ISNUMBER(MATCH(E174,'July 22'!$E$2:$E$300,0)),"Found",IF(ISNUMBER(MATCH(D174,'July 22'!$F$2:$F$300,0)),"Found","Not Found")))</f>
        <v>Not Found</v>
      </c>
      <c r="AB174" s="33" t="str">
        <f>IF(ISNUMBER(MATCH(C174,'July 23'!$D$2:$D$300,0)),"Found",IF(ISNUMBER(MATCH(E174,'July 23'!$E$2:$E$300,0)),"Found",IF(ISNUMBER(MATCH(D174,'July 23'!$F$2:$F$300,0)),"Found","Not Found")))</f>
        <v>Not Found</v>
      </c>
      <c r="AC174" s="33" t="str">
        <f>IF(ISNUMBER(MATCH(C174,'July 24'!$D$2:$D$300,0)),"Found",IF(ISNUMBER(MATCH(E174,'July 24'!$E$2:$E$300,0)),"Found",IF(ISNUMBER(MATCH(D174,'July 24'!$F$2:$F$300,0)),"Found","Not Found")))</f>
        <v>Not Found</v>
      </c>
      <c r="AD174" s="33" t="str">
        <f>IF(ISNUMBER(MATCH(C174,'July 25'!$D$2:$D$300,0)),"Found",IF(ISNUMBER(MATCH(E174,'July 25'!$E$2:$E$300,0)),"Found",IF(ISNUMBER(MATCH(D174,'July 25'!$F$2:$F$300,0)),"Found","Not Found")))</f>
        <v>Not Found</v>
      </c>
      <c r="AE174" s="33" t="str">
        <f>IF(ISNUMBER(MATCH(C174,'July 26'!$D$2:$D$300,0)),"Found",IF(ISNUMBER(MATCH(E174,'July 26'!$E$2:$E$300,0)),"Found",IF(ISNUMBER(MATCH(D174,'July 26'!$F$2:$F$300,0)),"Found","Not Found")))</f>
        <v>Not Found</v>
      </c>
      <c r="AF174" s="33" t="str">
        <f>IF(ISNUMBER(MATCH(C174,'July 27'!$D$2:$D$300,0)),"Found",IF(ISNUMBER(MATCH(E174,'July 27'!$E$2:$E$300,0)),"Found",IF(ISNUMBER(MATCH(D174,'July 27'!$F$2:$F$300,0)),"Found","Not Found")))</f>
        <v>Not Found</v>
      </c>
      <c r="AG174" s="33" t="str">
        <f>IF(ISNUMBER(MATCH(C174,'July 28'!$D$2:$D$300,0)),"Found",IF(ISNUMBER(MATCH(E174,'July 28'!$E$2:$E$300,0)),"Found",IF(ISNUMBER(MATCH(D174,'July 28'!$F$2:$F$300,0)),"Found","Not Found")))</f>
        <v>Not Found</v>
      </c>
      <c r="AH174" s="33" t="str">
        <f>IF(ISNUMBER(MATCH(C174,'July 29'!$D$2:$D$300,0)),"Found",IF(ISNUMBER(MATCH(E174,'July 29'!$E$2:$E$300,0)),"Found",IF(ISNUMBER(MATCH(D174,'July 29'!$F$2:$F$300,0)),"Found","Not Found")))</f>
        <v>Not Found</v>
      </c>
      <c r="AI174" s="71" t="str">
        <f>IF(ISNUMBER(MATCH(C174,'July 30'!$D$2:$D$300,0)),"Found",IF(ISNUMBER(MATCH(E174,'July 30'!$E$2:$E$300,0)),"Found",IF(ISNUMBER(MATCH(D174,'July 30'!$F$2:$F$300,0)),"Found","Not Found")))</f>
        <v>Not Found</v>
      </c>
      <c r="AJ174" s="33" t="str">
        <f>IF(ISNUMBER(MATCH(C174,'July 31'!$D$2:$D$300,0)),"Found",IF(ISNUMBER(MATCH(E174,'July 31'!$E$2:$E$300,0)),"Found",IF(ISNUMBER(MATCH(D174,'July 31'!$F$2:$F$300,0)),"Found","Not Found")))</f>
        <v>Not Found</v>
      </c>
      <c r="AK174" s="23">
        <f t="shared" si="2"/>
        <v>2</v>
      </c>
    </row>
    <row r="175" spans="1:37" x14ac:dyDescent="0.25">
      <c r="A175" s="33" t="s">
        <v>1139</v>
      </c>
      <c r="B175" s="34" t="s">
        <v>1140</v>
      </c>
      <c r="C175" s="29" t="str">
        <f>VLOOKUP(B175,'PKII Employee Details'!$A$2:$F$474,3,FALSE)</f>
        <v>C737</v>
      </c>
      <c r="D175" s="35" t="str">
        <f>VLOOKUP(B175,'PKII Employee Details'!$A$2:$F$474,4,FALSE)</f>
        <v>Guazon</v>
      </c>
      <c r="E175" s="35" t="str">
        <f>VLOOKUP(B175,'PKII Employee Details'!$A$2:$F$474,5,FALSE)</f>
        <v>Edmundo</v>
      </c>
      <c r="F175" s="71" t="str">
        <f>IF(ISNUMBER(MATCH(C175,'July 1'!$D$2:$D$300,0)),"Found",IF(ISNUMBER(MATCH(E175,'July 1'!$E$2:$E$300,0)),"Found",IF(ISNUMBER(MATCH(D175,'July 1'!$F$2:$F$300,0)),"Found","Not Found")))</f>
        <v>Not Found</v>
      </c>
      <c r="G175" s="33" t="str">
        <f>IF(ISNUMBER(MATCH(C175,'July 2'!$D$2:$D$300,0)),"Found",IF(ISNUMBER(MATCH(E175,'July 2'!$E$2:$E$300,0)),"Found",IF(ISNUMBER(MATCH(D175,'July 2'!$F$2:$F$300,0)),"Found","Not Found")))</f>
        <v>Not Found</v>
      </c>
      <c r="H175" s="33" t="str">
        <f>IF(ISNUMBER(MATCH(C175,'July 3'!$D$2:$D$300,0)),"Found",IF(ISNUMBER(MATCH(E175,'July 3'!$E$2:$E$300,0)),"Found",IF(ISNUMBER(MATCH(D175,'July 3'!$F$2:$F$300,0)),"Found","Not Found")))</f>
        <v>Not Found</v>
      </c>
      <c r="I175" s="33" t="str">
        <f>IF(ISNUMBER(MATCH(C175,'July 4'!$D$2:$D$300,0)),"Found",IF(ISNUMBER(MATCH(E175,'July 4'!$E$2:$E$300,0)),"Found",IF(ISNUMBER(MATCH(D175,'July 4'!$F$2:$F$300,0)),"Found","Not Found")))</f>
        <v>Not Found</v>
      </c>
      <c r="J175" s="33" t="str">
        <f>IF(ISNUMBER(MATCH(C175,'July 5'!$D$2:$D$300,0)),"Found",IF(ISNUMBER(MATCH(E175,'July 5'!$E$2:$E$300,0)),"Found",IF(ISNUMBER(MATCH(D175,'July 5'!$F$2:$F$300,0)),"Found","Not Found")))</f>
        <v>Not Found</v>
      </c>
      <c r="K175" s="33" t="str">
        <f>IF(ISNUMBER(MATCH(C175,'July 6'!$D$2:$D$300,0)),"Found",IF(ISNUMBER(MATCH(E175,'July 6'!$E$2:$E$300,0)),"Found",IF(ISNUMBER(MATCH(D175,'July 6'!$F$2:$F$300,0)),"Found","Not Found")))</f>
        <v>Not Found</v>
      </c>
      <c r="L175" s="33" t="str">
        <f>IF(ISNUMBER(MATCH(C175,'July 7'!$D$2:$D$300,0)),"Found",IF(ISNUMBER(MATCH(E175,'July 7'!$E$2:$E$300,0)),"Found",IF(ISNUMBER(MATCH(D175,'July 7'!$F$2:$F$300,0)),"Found","Not Found")))</f>
        <v>Not Found</v>
      </c>
      <c r="M175" s="33" t="str">
        <f>IF(ISNUMBER(MATCH(C175,'July 8'!$D$2:$D$300,0)),"Found",IF(ISNUMBER(MATCH(E175,'July 8'!$E$2:$E$300,0)),"Found",IF(ISNUMBER(MATCH(D175,'July 8'!$F$2:$F$300,0)),"Found","Not Found")))</f>
        <v>Found</v>
      </c>
      <c r="N175" s="33" t="str">
        <f>IF(ISNUMBER(MATCH(C175,'July 9'!$D$2:$D$300,0)),"Found",IF(ISNUMBER(MATCH(E175,'July 9'!$E$2:$E$300,0)),"Found",IF(ISNUMBER(MATCH(D175,'July 9'!$F$2:$F$300,0)),"Found","Not Found")))</f>
        <v>Not Found</v>
      </c>
      <c r="O175" s="33" t="str">
        <f>IF(ISNUMBER(MATCH(C175,'July 10'!$D$2:$D$300,0)),"Found",IF(ISNUMBER(MATCH(E175,'July 10'!$E$2:$E$300,0)),"Found",IF(ISNUMBER(MATCH(D175,'July 10'!$F$2:$F$300,0)),"Found","Not Found")))</f>
        <v>Not Found</v>
      </c>
      <c r="P175" s="33" t="str">
        <f>IF(ISNUMBER(MATCH(C175,'July 11'!$D$2:$D$300,0)),"Found",IF(ISNUMBER(MATCH(E175,'July 11'!$E$2:$E$300,0)),"Found",IF(ISNUMBER(MATCH(D175,'July 11'!$F$2:$F$300,0)),"Found","Not Found")))</f>
        <v>Not Found</v>
      </c>
      <c r="Q175" s="33" t="str">
        <f>IF(ISNUMBER(MATCH(C175,'July 12'!$D$2:$D$300,0)),"Found",IF(ISNUMBER(MATCH(E175,'July 12'!$E$2:$E$300,0)),"Found",IF(ISNUMBER(MATCH(D175,'July 12'!$F$2:$F$300,0)),"Found","Not Found")))</f>
        <v>Not Found</v>
      </c>
      <c r="R175" s="33" t="str">
        <f>IF(ISNUMBER(MATCH(C175,'July 13'!$D$2:$D$300,0)),"Found",IF(ISNUMBER(MATCH(E175,'July 13'!$E$2:$E$300,0)),"Found",IF(ISNUMBER(MATCH(D175,'July 13'!$F$2:$F$300,0)),"Found","Not Found")))</f>
        <v>Not Found</v>
      </c>
      <c r="S175" s="33" t="str">
        <f>IF(ISNUMBER(MATCH(C175,'July 14'!$D$2:$D$300,0)),"Found",IF(ISNUMBER(MATCH(E175,'July 14'!$E$2:$E$300,0)),"Found",IF(ISNUMBER(MATCH(D175,'July 14'!$F$2:$F$300,0)),"Found","Not Found")))</f>
        <v>Not Found</v>
      </c>
      <c r="T175" s="33" t="str">
        <f>IF(ISNUMBER(MATCH(C175,'July 15'!$D$2:$D$300,0)),"Found",IF(ISNUMBER(MATCH(E175,'July 15'!$E$2:$E$300,0)),"Found",IF(ISNUMBER(MATCH(D175,'July 15'!$F$2:$F$300,0)),"Found","Not Found")))</f>
        <v>Not Found</v>
      </c>
      <c r="U175" s="33" t="str">
        <f>IF(ISNUMBER(MATCH(C175,'July 16'!$D$2:$D$300,0)),"Found",IF(ISNUMBER(MATCH(E175,'July 16'!$E$2:$E$300,0)),"Found",IF(ISNUMBER(MATCH(D175,'July 16'!$F$2:$F$300,0)),"Found","Not Found")))</f>
        <v>Not Found</v>
      </c>
      <c r="V175" s="33" t="str">
        <f>IF(ISNUMBER(MATCH(C175,'July 17'!$D$2:$D$300,0)),"Found",IF(ISNUMBER(MATCH(E175,'July 17'!$E$2:$E$300,0)),"Found",IF(ISNUMBER(MATCH(D175,'July 17'!$F$2:$F$300,0)),"Found","Not Found")))</f>
        <v>Not Found</v>
      </c>
      <c r="W175" s="33" t="str">
        <f>IF(ISNUMBER(MATCH(C175,'July 18'!$D$2:$D$300,0)),"Found",IF(ISNUMBER(MATCH(E175,'July 18'!$E$2:$E$300,0)),"Found",IF(ISNUMBER(MATCH(D175,'July 18'!$F$2:$F$300,0)),"Found","Not Found")))</f>
        <v>Not Found</v>
      </c>
      <c r="X175" s="33" t="str">
        <f>IF(ISNUMBER(MATCH(C175,'July 19'!$D$2:$D$300,0)),"Found",IF(ISNUMBER(MATCH(E175,'July 19'!$E$2:$E$300,0)),"Found",IF(ISNUMBER(MATCH(D175,'July 19'!$F$2:$F$300,0)),"Found","Not Found")))</f>
        <v>Not Found</v>
      </c>
      <c r="Y175" s="33" t="str">
        <f>IF(ISNUMBER(MATCH(C175,'July 20'!$D$2:$D$300,0)),"Found",IF(ISNUMBER(MATCH(E175,'July 20'!$E$2:$E$300,0)),"Found",IF(ISNUMBER(MATCH(D175,'July 20'!$F$2:$F$300,0)),"Found","Not Found")))</f>
        <v>Not Found</v>
      </c>
      <c r="Z175" s="33" t="str">
        <f>IF(ISNUMBER(MATCH(C175,'July 21'!$D$2:$D$300,0)),"Found",IF(ISNUMBER(MATCH(E175,'July 21'!$E$2:$E$300,0)),"Found",IF(ISNUMBER(MATCH(D175,'July 21'!$F$2:$F$300,0)),"Found","Not Found")))</f>
        <v>Not Found</v>
      </c>
      <c r="AA175" s="33" t="str">
        <f>IF(ISNUMBER(MATCH(C175,'July 22'!$D$2:$D$300,0)),"Found",IF(ISNUMBER(MATCH(E175,'July 22'!$E$2:$E$300,0)),"Found",IF(ISNUMBER(MATCH(D175,'July 22'!$F$2:$F$300,0)),"Found","Not Found")))</f>
        <v>Not Found</v>
      </c>
      <c r="AB175" s="33" t="str">
        <f>IF(ISNUMBER(MATCH(C175,'July 23'!$D$2:$D$300,0)),"Found",IF(ISNUMBER(MATCH(E175,'July 23'!$E$2:$E$300,0)),"Found",IF(ISNUMBER(MATCH(D175,'July 23'!$F$2:$F$300,0)),"Found","Not Found")))</f>
        <v>Not Found</v>
      </c>
      <c r="AC175" s="33" t="str">
        <f>IF(ISNUMBER(MATCH(C175,'July 24'!$D$2:$D$300,0)),"Found",IF(ISNUMBER(MATCH(E175,'July 24'!$E$2:$E$300,0)),"Found",IF(ISNUMBER(MATCH(D175,'July 24'!$F$2:$F$300,0)),"Found","Not Found")))</f>
        <v>Not Found</v>
      </c>
      <c r="AD175" s="33" t="str">
        <f>IF(ISNUMBER(MATCH(C175,'July 25'!$D$2:$D$300,0)),"Found",IF(ISNUMBER(MATCH(E175,'July 25'!$E$2:$E$300,0)),"Found",IF(ISNUMBER(MATCH(D175,'July 25'!$F$2:$F$300,0)),"Found","Not Found")))</f>
        <v>Not Found</v>
      </c>
      <c r="AE175" s="33" t="str">
        <f>IF(ISNUMBER(MATCH(C175,'July 26'!$D$2:$D$300,0)),"Found",IF(ISNUMBER(MATCH(E175,'July 26'!$E$2:$E$300,0)),"Found",IF(ISNUMBER(MATCH(D175,'July 26'!$F$2:$F$300,0)),"Found","Not Found")))</f>
        <v>Not Found</v>
      </c>
      <c r="AF175" s="33" t="str">
        <f>IF(ISNUMBER(MATCH(C175,'July 27'!$D$2:$D$300,0)),"Found",IF(ISNUMBER(MATCH(E175,'July 27'!$E$2:$E$300,0)),"Found",IF(ISNUMBER(MATCH(D175,'July 27'!$F$2:$F$300,0)),"Found","Not Found")))</f>
        <v>Not Found</v>
      </c>
      <c r="AG175" s="33" t="str">
        <f>IF(ISNUMBER(MATCH(C175,'July 28'!$D$2:$D$300,0)),"Found",IF(ISNUMBER(MATCH(E175,'July 28'!$E$2:$E$300,0)),"Found",IF(ISNUMBER(MATCH(D175,'July 28'!$F$2:$F$300,0)),"Found","Not Found")))</f>
        <v>Not Found</v>
      </c>
      <c r="AH175" s="33" t="str">
        <f>IF(ISNUMBER(MATCH(C175,'July 29'!$D$2:$D$300,0)),"Found",IF(ISNUMBER(MATCH(E175,'July 29'!$E$2:$E$300,0)),"Found",IF(ISNUMBER(MATCH(D175,'July 29'!$F$2:$F$300,0)),"Found","Not Found")))</f>
        <v>Not Found</v>
      </c>
      <c r="AI175" s="71" t="str">
        <f>IF(ISNUMBER(MATCH(C175,'July 30'!$D$2:$D$300,0)),"Found",IF(ISNUMBER(MATCH(E175,'July 30'!$E$2:$E$300,0)),"Found",IF(ISNUMBER(MATCH(D175,'July 30'!$F$2:$F$300,0)),"Found","Not Found")))</f>
        <v>Not Found</v>
      </c>
      <c r="AJ175" s="33" t="str">
        <f>IF(ISNUMBER(MATCH(C175,'July 31'!$D$2:$D$300,0)),"Found",IF(ISNUMBER(MATCH(E175,'July 31'!$E$2:$E$300,0)),"Found",IF(ISNUMBER(MATCH(D175,'July 31'!$F$2:$F$300,0)),"Found","Not Found")))</f>
        <v>Not Found</v>
      </c>
      <c r="AK175" s="23">
        <f t="shared" si="2"/>
        <v>1</v>
      </c>
    </row>
    <row r="176" spans="1:37" x14ac:dyDescent="0.25">
      <c r="A176" s="33" t="s">
        <v>1141</v>
      </c>
      <c r="B176" s="34" t="s">
        <v>1142</v>
      </c>
      <c r="C176" s="29" t="str">
        <f>VLOOKUP(B176,'PKII Employee Details'!$A$2:$F$474,3,FALSE)</f>
        <v>C652</v>
      </c>
      <c r="D176" s="35" t="str">
        <f>VLOOKUP(B176,'PKII Employee Details'!$A$2:$F$474,4,FALSE)</f>
        <v>Guieb</v>
      </c>
      <c r="E176" s="35" t="str">
        <f>VLOOKUP(B176,'PKII Employee Details'!$A$2:$F$474,5,FALSE)</f>
        <v>Wenceslao</v>
      </c>
      <c r="F176" s="71" t="str">
        <f>IF(ISNUMBER(MATCH(C176,'July 1'!$D$2:$D$300,0)),"Found",IF(ISNUMBER(MATCH(E176,'July 1'!$E$2:$E$300,0)),"Found",IF(ISNUMBER(MATCH(D176,'July 1'!$F$2:$F$300,0)),"Found","Not Found")))</f>
        <v>Not Found</v>
      </c>
      <c r="G176" s="33" t="str">
        <f>IF(ISNUMBER(MATCH(C176,'July 2'!$D$2:$D$300,0)),"Found",IF(ISNUMBER(MATCH(E176,'July 2'!$E$2:$E$300,0)),"Found",IF(ISNUMBER(MATCH(D176,'July 2'!$F$2:$F$300,0)),"Found","Not Found")))</f>
        <v>Not Found</v>
      </c>
      <c r="H176" s="33" t="str">
        <f>IF(ISNUMBER(MATCH(C176,'July 3'!$D$2:$D$300,0)),"Found",IF(ISNUMBER(MATCH(E176,'July 3'!$E$2:$E$300,0)),"Found",IF(ISNUMBER(MATCH(D176,'July 3'!$F$2:$F$300,0)),"Found","Not Found")))</f>
        <v>Not Found</v>
      </c>
      <c r="I176" s="33" t="str">
        <f>IF(ISNUMBER(MATCH(C176,'July 4'!$D$2:$D$300,0)),"Found",IF(ISNUMBER(MATCH(E176,'July 4'!$E$2:$E$300,0)),"Found",IF(ISNUMBER(MATCH(D176,'July 4'!$F$2:$F$300,0)),"Found","Not Found")))</f>
        <v>Not Found</v>
      </c>
      <c r="J176" s="33" t="str">
        <f>IF(ISNUMBER(MATCH(C176,'July 5'!$D$2:$D$300,0)),"Found",IF(ISNUMBER(MATCH(E176,'July 5'!$E$2:$E$300,0)),"Found",IF(ISNUMBER(MATCH(D176,'July 5'!$F$2:$F$300,0)),"Found","Not Found")))</f>
        <v>Not Found</v>
      </c>
      <c r="K176" s="33" t="str">
        <f>IF(ISNUMBER(MATCH(C176,'July 6'!$D$2:$D$300,0)),"Found",IF(ISNUMBER(MATCH(E176,'July 6'!$E$2:$E$300,0)),"Found",IF(ISNUMBER(MATCH(D176,'July 6'!$F$2:$F$300,0)),"Found","Not Found")))</f>
        <v>Not Found</v>
      </c>
      <c r="L176" s="33" t="str">
        <f>IF(ISNUMBER(MATCH(C176,'July 7'!$D$2:$D$300,0)),"Found",IF(ISNUMBER(MATCH(E176,'July 7'!$E$2:$E$300,0)),"Found",IF(ISNUMBER(MATCH(D176,'July 7'!$F$2:$F$300,0)),"Found","Not Found")))</f>
        <v>Not Found</v>
      </c>
      <c r="M176" s="33" t="str">
        <f>IF(ISNUMBER(MATCH(C176,'July 8'!$D$2:$D$300,0)),"Found",IF(ISNUMBER(MATCH(E176,'July 8'!$E$2:$E$300,0)),"Found",IF(ISNUMBER(MATCH(D176,'July 8'!$F$2:$F$300,0)),"Found","Not Found")))</f>
        <v>Not Found</v>
      </c>
      <c r="N176" s="33" t="str">
        <f>IF(ISNUMBER(MATCH(C176,'July 9'!$D$2:$D$300,0)),"Found",IF(ISNUMBER(MATCH(E176,'July 9'!$E$2:$E$300,0)),"Found",IF(ISNUMBER(MATCH(D176,'July 9'!$F$2:$F$300,0)),"Found","Not Found")))</f>
        <v>Not Found</v>
      </c>
      <c r="O176" s="33" t="str">
        <f>IF(ISNUMBER(MATCH(C176,'July 10'!$D$2:$D$300,0)),"Found",IF(ISNUMBER(MATCH(E176,'July 10'!$E$2:$E$300,0)),"Found",IF(ISNUMBER(MATCH(D176,'July 10'!$F$2:$F$300,0)),"Found","Not Found")))</f>
        <v>Not Found</v>
      </c>
      <c r="P176" s="33" t="str">
        <f>IF(ISNUMBER(MATCH(C176,'July 11'!$D$2:$D$300,0)),"Found",IF(ISNUMBER(MATCH(E176,'July 11'!$E$2:$E$300,0)),"Found",IF(ISNUMBER(MATCH(D176,'July 11'!$F$2:$F$300,0)),"Found","Not Found")))</f>
        <v>Not Found</v>
      </c>
      <c r="Q176" s="33" t="str">
        <f>IF(ISNUMBER(MATCH(C176,'July 12'!$D$2:$D$300,0)),"Found",IF(ISNUMBER(MATCH(E176,'July 12'!$E$2:$E$300,0)),"Found",IF(ISNUMBER(MATCH(D176,'July 12'!$F$2:$F$300,0)),"Found","Not Found")))</f>
        <v>Not Found</v>
      </c>
      <c r="R176" s="33" t="str">
        <f>IF(ISNUMBER(MATCH(C176,'July 13'!$D$2:$D$300,0)),"Found",IF(ISNUMBER(MATCH(E176,'July 13'!$E$2:$E$300,0)),"Found",IF(ISNUMBER(MATCH(D176,'July 13'!$F$2:$F$300,0)),"Found","Not Found")))</f>
        <v>Not Found</v>
      </c>
      <c r="S176" s="33" t="str">
        <f>IF(ISNUMBER(MATCH(C176,'July 14'!$D$2:$D$300,0)),"Found",IF(ISNUMBER(MATCH(E176,'July 14'!$E$2:$E$300,0)),"Found",IF(ISNUMBER(MATCH(D176,'July 14'!$F$2:$F$300,0)),"Found","Not Found")))</f>
        <v>Not Found</v>
      </c>
      <c r="T176" s="33" t="str">
        <f>IF(ISNUMBER(MATCH(C176,'July 15'!$D$2:$D$300,0)),"Found",IF(ISNUMBER(MATCH(E176,'July 15'!$E$2:$E$300,0)),"Found",IF(ISNUMBER(MATCH(D176,'July 15'!$F$2:$F$300,0)),"Found","Not Found")))</f>
        <v>Not Found</v>
      </c>
      <c r="U176" s="33" t="str">
        <f>IF(ISNUMBER(MATCH(C176,'July 16'!$D$2:$D$300,0)),"Found",IF(ISNUMBER(MATCH(E176,'July 16'!$E$2:$E$300,0)),"Found",IF(ISNUMBER(MATCH(D176,'July 16'!$F$2:$F$300,0)),"Found","Not Found")))</f>
        <v>Not Found</v>
      </c>
      <c r="V176" s="33" t="str">
        <f>IF(ISNUMBER(MATCH(C176,'July 17'!$D$2:$D$300,0)),"Found",IF(ISNUMBER(MATCH(E176,'July 17'!$E$2:$E$300,0)),"Found",IF(ISNUMBER(MATCH(D176,'July 17'!$F$2:$F$300,0)),"Found","Not Found")))</f>
        <v>Not Found</v>
      </c>
      <c r="W176" s="33" t="str">
        <f>IF(ISNUMBER(MATCH(C176,'July 18'!$D$2:$D$300,0)),"Found",IF(ISNUMBER(MATCH(E176,'July 18'!$E$2:$E$300,0)),"Found",IF(ISNUMBER(MATCH(D176,'July 18'!$F$2:$F$300,0)),"Found","Not Found")))</f>
        <v>Not Found</v>
      </c>
      <c r="X176" s="33" t="str">
        <f>IF(ISNUMBER(MATCH(C176,'July 19'!$D$2:$D$300,0)),"Found",IF(ISNUMBER(MATCH(E176,'July 19'!$E$2:$E$300,0)),"Found",IF(ISNUMBER(MATCH(D176,'July 19'!$F$2:$F$300,0)),"Found","Not Found")))</f>
        <v>Not Found</v>
      </c>
      <c r="Y176" s="33" t="str">
        <f>IF(ISNUMBER(MATCH(C176,'July 20'!$D$2:$D$300,0)),"Found",IF(ISNUMBER(MATCH(E176,'July 20'!$E$2:$E$300,0)),"Found",IF(ISNUMBER(MATCH(D176,'July 20'!$F$2:$F$300,0)),"Found","Not Found")))</f>
        <v>Not Found</v>
      </c>
      <c r="Z176" s="33" t="str">
        <f>IF(ISNUMBER(MATCH(C176,'July 21'!$D$2:$D$300,0)),"Found",IF(ISNUMBER(MATCH(E176,'July 21'!$E$2:$E$300,0)),"Found",IF(ISNUMBER(MATCH(D176,'July 21'!$F$2:$F$300,0)),"Found","Not Found")))</f>
        <v>Not Found</v>
      </c>
      <c r="AA176" s="33" t="str">
        <f>IF(ISNUMBER(MATCH(C176,'July 22'!$D$2:$D$300,0)),"Found",IF(ISNUMBER(MATCH(E176,'July 22'!$E$2:$E$300,0)),"Found",IF(ISNUMBER(MATCH(D176,'July 22'!$F$2:$F$300,0)),"Found","Not Found")))</f>
        <v>Not Found</v>
      </c>
      <c r="AB176" s="33" t="str">
        <f>IF(ISNUMBER(MATCH(C176,'July 23'!$D$2:$D$300,0)),"Found",IF(ISNUMBER(MATCH(E176,'July 23'!$E$2:$E$300,0)),"Found",IF(ISNUMBER(MATCH(D176,'July 23'!$F$2:$F$300,0)),"Found","Not Found")))</f>
        <v>Not Found</v>
      </c>
      <c r="AC176" s="33" t="str">
        <f>IF(ISNUMBER(MATCH(C176,'July 24'!$D$2:$D$300,0)),"Found",IF(ISNUMBER(MATCH(E176,'July 24'!$E$2:$E$300,0)),"Found",IF(ISNUMBER(MATCH(D176,'July 24'!$F$2:$F$300,0)),"Found","Not Found")))</f>
        <v>Not Found</v>
      </c>
      <c r="AD176" s="33" t="str">
        <f>IF(ISNUMBER(MATCH(C176,'July 25'!$D$2:$D$300,0)),"Found",IF(ISNUMBER(MATCH(E176,'July 25'!$E$2:$E$300,0)),"Found",IF(ISNUMBER(MATCH(D176,'July 25'!$F$2:$F$300,0)),"Found","Not Found")))</f>
        <v>Not Found</v>
      </c>
      <c r="AE176" s="33" t="str">
        <f>IF(ISNUMBER(MATCH(C176,'July 26'!$D$2:$D$300,0)),"Found",IF(ISNUMBER(MATCH(E176,'July 26'!$E$2:$E$300,0)),"Found",IF(ISNUMBER(MATCH(D176,'July 26'!$F$2:$F$300,0)),"Found","Not Found")))</f>
        <v>Not Found</v>
      </c>
      <c r="AF176" s="33" t="str">
        <f>IF(ISNUMBER(MATCH(C176,'July 27'!$D$2:$D$300,0)),"Found",IF(ISNUMBER(MATCH(E176,'July 27'!$E$2:$E$300,0)),"Found",IF(ISNUMBER(MATCH(D176,'July 27'!$F$2:$F$300,0)),"Found","Not Found")))</f>
        <v>Not Found</v>
      </c>
      <c r="AG176" s="33" t="str">
        <f>IF(ISNUMBER(MATCH(C176,'July 28'!$D$2:$D$300,0)),"Found",IF(ISNUMBER(MATCH(E176,'July 28'!$E$2:$E$300,0)),"Found",IF(ISNUMBER(MATCH(D176,'July 28'!$F$2:$F$300,0)),"Found","Not Found")))</f>
        <v>Not Found</v>
      </c>
      <c r="AH176" s="33" t="str">
        <f>IF(ISNUMBER(MATCH(C176,'July 29'!$D$2:$D$300,0)),"Found",IF(ISNUMBER(MATCH(E176,'July 29'!$E$2:$E$300,0)),"Found",IF(ISNUMBER(MATCH(D176,'July 29'!$F$2:$F$300,0)),"Found","Not Found")))</f>
        <v>Not Found</v>
      </c>
      <c r="AI176" s="71" t="str">
        <f>IF(ISNUMBER(MATCH(C176,'July 30'!$D$2:$D$300,0)),"Found",IF(ISNUMBER(MATCH(E176,'July 30'!$E$2:$E$300,0)),"Found",IF(ISNUMBER(MATCH(D176,'July 30'!$F$2:$F$300,0)),"Found","Not Found")))</f>
        <v>Not Found</v>
      </c>
      <c r="AJ176" s="33" t="str">
        <f>IF(ISNUMBER(MATCH(C176,'July 31'!$D$2:$D$300,0)),"Found",IF(ISNUMBER(MATCH(E176,'July 31'!$E$2:$E$300,0)),"Found",IF(ISNUMBER(MATCH(D176,'July 31'!$F$2:$F$300,0)),"Found","Not Found")))</f>
        <v>Not Found</v>
      </c>
      <c r="AK176" s="23">
        <f t="shared" si="2"/>
        <v>0</v>
      </c>
    </row>
    <row r="177" spans="1:37" x14ac:dyDescent="0.25">
      <c r="A177" s="33" t="s">
        <v>1143</v>
      </c>
      <c r="B177" s="34" t="s">
        <v>1144</v>
      </c>
      <c r="C177" s="29" t="str">
        <f>VLOOKUP(B177,'PKII Employee Details'!$A$2:$F$474,3,FALSE)</f>
        <v>C641</v>
      </c>
      <c r="D177" s="35" t="str">
        <f>VLOOKUP(B177,'PKII Employee Details'!$A$2:$F$474,4,FALSE)</f>
        <v>Gulinao</v>
      </c>
      <c r="E177" s="35" t="str">
        <f>VLOOKUP(B177,'PKII Employee Details'!$A$2:$F$474,5,FALSE)</f>
        <v>Orlando</v>
      </c>
      <c r="F177" s="71" t="str">
        <f>IF(ISNUMBER(MATCH(C177,'July 1'!$D$2:$D$300,0)),"Found",IF(ISNUMBER(MATCH(E177,'July 1'!$E$2:$E$300,0)),"Found",IF(ISNUMBER(MATCH(D177,'July 1'!$F$2:$F$300,0)),"Found","Not Found")))</f>
        <v>Not Found</v>
      </c>
      <c r="G177" s="33" t="str">
        <f>IF(ISNUMBER(MATCH(C177,'July 2'!$D$2:$D$300,0)),"Found",IF(ISNUMBER(MATCH(E177,'July 2'!$E$2:$E$300,0)),"Found",IF(ISNUMBER(MATCH(D177,'July 2'!$F$2:$F$300,0)),"Found","Not Found")))</f>
        <v>Not Found</v>
      </c>
      <c r="H177" s="33" t="str">
        <f>IF(ISNUMBER(MATCH(C177,'July 3'!$D$2:$D$300,0)),"Found",IF(ISNUMBER(MATCH(E177,'July 3'!$E$2:$E$300,0)),"Found",IF(ISNUMBER(MATCH(D177,'July 3'!$F$2:$F$300,0)),"Found","Not Found")))</f>
        <v>Not Found</v>
      </c>
      <c r="I177" s="33" t="str">
        <f>IF(ISNUMBER(MATCH(C177,'July 4'!$D$2:$D$300,0)),"Found",IF(ISNUMBER(MATCH(E177,'July 4'!$E$2:$E$300,0)),"Found",IF(ISNUMBER(MATCH(D177,'July 4'!$F$2:$F$300,0)),"Found","Not Found")))</f>
        <v>Not Found</v>
      </c>
      <c r="J177" s="33" t="str">
        <f>IF(ISNUMBER(MATCH(C177,'July 5'!$D$2:$D$300,0)),"Found",IF(ISNUMBER(MATCH(E177,'July 5'!$E$2:$E$300,0)),"Found",IF(ISNUMBER(MATCH(D177,'July 5'!$F$2:$F$300,0)),"Found","Not Found")))</f>
        <v>Not Found</v>
      </c>
      <c r="K177" s="33" t="str">
        <f>IF(ISNUMBER(MATCH(C177,'July 6'!$D$2:$D$300,0)),"Found",IF(ISNUMBER(MATCH(E177,'July 6'!$E$2:$E$300,0)),"Found",IF(ISNUMBER(MATCH(D177,'July 6'!$F$2:$F$300,0)),"Found","Not Found")))</f>
        <v>Not Found</v>
      </c>
      <c r="L177" s="33" t="str">
        <f>IF(ISNUMBER(MATCH(C177,'July 7'!$D$2:$D$300,0)),"Found",IF(ISNUMBER(MATCH(E177,'July 7'!$E$2:$E$300,0)),"Found",IF(ISNUMBER(MATCH(D177,'July 7'!$F$2:$F$300,0)),"Found","Not Found")))</f>
        <v>Not Found</v>
      </c>
      <c r="M177" s="33" t="str">
        <f>IF(ISNUMBER(MATCH(C177,'July 8'!$D$2:$D$300,0)),"Found",IF(ISNUMBER(MATCH(E177,'July 8'!$E$2:$E$300,0)),"Found",IF(ISNUMBER(MATCH(D177,'July 8'!$F$2:$F$300,0)),"Found","Not Found")))</f>
        <v>Not Found</v>
      </c>
      <c r="N177" s="33" t="str">
        <f>IF(ISNUMBER(MATCH(C177,'July 9'!$D$2:$D$300,0)),"Found",IF(ISNUMBER(MATCH(E177,'July 9'!$E$2:$E$300,0)),"Found",IF(ISNUMBER(MATCH(D177,'July 9'!$F$2:$F$300,0)),"Found","Not Found")))</f>
        <v>Not Found</v>
      </c>
      <c r="O177" s="33" t="str">
        <f>IF(ISNUMBER(MATCH(C177,'July 10'!$D$2:$D$300,0)),"Found",IF(ISNUMBER(MATCH(E177,'July 10'!$E$2:$E$300,0)),"Found",IF(ISNUMBER(MATCH(D177,'July 10'!$F$2:$F$300,0)),"Found","Not Found")))</f>
        <v>Not Found</v>
      </c>
      <c r="P177" s="33" t="str">
        <f>IF(ISNUMBER(MATCH(C177,'July 11'!$D$2:$D$300,0)),"Found",IF(ISNUMBER(MATCH(E177,'July 11'!$E$2:$E$300,0)),"Found",IF(ISNUMBER(MATCH(D177,'July 11'!$F$2:$F$300,0)),"Found","Not Found")))</f>
        <v>Not Found</v>
      </c>
      <c r="Q177" s="33" t="str">
        <f>IF(ISNUMBER(MATCH(C177,'July 12'!$D$2:$D$300,0)),"Found",IF(ISNUMBER(MATCH(E177,'July 12'!$E$2:$E$300,0)),"Found",IF(ISNUMBER(MATCH(D177,'July 12'!$F$2:$F$300,0)),"Found","Not Found")))</f>
        <v>Not Found</v>
      </c>
      <c r="R177" s="33" t="str">
        <f>IF(ISNUMBER(MATCH(C177,'July 13'!$D$2:$D$300,0)),"Found",IF(ISNUMBER(MATCH(E177,'July 13'!$E$2:$E$300,0)),"Found",IF(ISNUMBER(MATCH(D177,'July 13'!$F$2:$F$300,0)),"Found","Not Found")))</f>
        <v>Not Found</v>
      </c>
      <c r="S177" s="33" t="str">
        <f>IF(ISNUMBER(MATCH(C177,'July 14'!$D$2:$D$300,0)),"Found",IF(ISNUMBER(MATCH(E177,'July 14'!$E$2:$E$300,0)),"Found",IF(ISNUMBER(MATCH(D177,'July 14'!$F$2:$F$300,0)),"Found","Not Found")))</f>
        <v>Not Found</v>
      </c>
      <c r="T177" s="33" t="str">
        <f>IF(ISNUMBER(MATCH(C177,'July 15'!$D$2:$D$300,0)),"Found",IF(ISNUMBER(MATCH(E177,'July 15'!$E$2:$E$300,0)),"Found",IF(ISNUMBER(MATCH(D177,'July 15'!$F$2:$F$300,0)),"Found","Not Found")))</f>
        <v>Not Found</v>
      </c>
      <c r="U177" s="33" t="str">
        <f>IF(ISNUMBER(MATCH(C177,'July 16'!$D$2:$D$300,0)),"Found",IF(ISNUMBER(MATCH(E177,'July 16'!$E$2:$E$300,0)),"Found",IF(ISNUMBER(MATCH(D177,'July 16'!$F$2:$F$300,0)),"Found","Not Found")))</f>
        <v>Not Found</v>
      </c>
      <c r="V177" s="33" t="str">
        <f>IF(ISNUMBER(MATCH(C177,'July 17'!$D$2:$D$300,0)),"Found",IF(ISNUMBER(MATCH(E177,'July 17'!$E$2:$E$300,0)),"Found",IF(ISNUMBER(MATCH(D177,'July 17'!$F$2:$F$300,0)),"Found","Not Found")))</f>
        <v>Not Found</v>
      </c>
      <c r="W177" s="33" t="str">
        <f>IF(ISNUMBER(MATCH(C177,'July 18'!$D$2:$D$300,0)),"Found",IF(ISNUMBER(MATCH(E177,'July 18'!$E$2:$E$300,0)),"Found",IF(ISNUMBER(MATCH(D177,'July 18'!$F$2:$F$300,0)),"Found","Not Found")))</f>
        <v>Not Found</v>
      </c>
      <c r="X177" s="33" t="str">
        <f>IF(ISNUMBER(MATCH(C177,'July 19'!$D$2:$D$300,0)),"Found",IF(ISNUMBER(MATCH(E177,'July 19'!$E$2:$E$300,0)),"Found",IF(ISNUMBER(MATCH(D177,'July 19'!$F$2:$F$300,0)),"Found","Not Found")))</f>
        <v>Not Found</v>
      </c>
      <c r="Y177" s="33" t="str">
        <f>IF(ISNUMBER(MATCH(C177,'July 20'!$D$2:$D$300,0)),"Found",IF(ISNUMBER(MATCH(E177,'July 20'!$E$2:$E$300,0)),"Found",IF(ISNUMBER(MATCH(D177,'July 20'!$F$2:$F$300,0)),"Found","Not Found")))</f>
        <v>Not Found</v>
      </c>
      <c r="Z177" s="33" t="str">
        <f>IF(ISNUMBER(MATCH(C177,'July 21'!$D$2:$D$300,0)),"Found",IF(ISNUMBER(MATCH(E177,'July 21'!$E$2:$E$300,0)),"Found",IF(ISNUMBER(MATCH(D177,'July 21'!$F$2:$F$300,0)),"Found","Not Found")))</f>
        <v>Not Found</v>
      </c>
      <c r="AA177" s="33" t="str">
        <f>IF(ISNUMBER(MATCH(C177,'July 22'!$D$2:$D$300,0)),"Found",IF(ISNUMBER(MATCH(E177,'July 22'!$E$2:$E$300,0)),"Found",IF(ISNUMBER(MATCH(D177,'July 22'!$F$2:$F$300,0)),"Found","Not Found")))</f>
        <v>Not Found</v>
      </c>
      <c r="AB177" s="33" t="str">
        <f>IF(ISNUMBER(MATCH(C177,'July 23'!$D$2:$D$300,0)),"Found",IF(ISNUMBER(MATCH(E177,'July 23'!$E$2:$E$300,0)),"Found",IF(ISNUMBER(MATCH(D177,'July 23'!$F$2:$F$300,0)),"Found","Not Found")))</f>
        <v>Not Found</v>
      </c>
      <c r="AC177" s="33" t="str">
        <f>IF(ISNUMBER(MATCH(C177,'July 24'!$D$2:$D$300,0)),"Found",IF(ISNUMBER(MATCH(E177,'July 24'!$E$2:$E$300,0)),"Found",IF(ISNUMBER(MATCH(D177,'July 24'!$F$2:$F$300,0)),"Found","Not Found")))</f>
        <v>Not Found</v>
      </c>
      <c r="AD177" s="33" t="str">
        <f>IF(ISNUMBER(MATCH(C177,'July 25'!$D$2:$D$300,0)),"Found",IF(ISNUMBER(MATCH(E177,'July 25'!$E$2:$E$300,0)),"Found",IF(ISNUMBER(MATCH(D177,'July 25'!$F$2:$F$300,0)),"Found","Not Found")))</f>
        <v>Not Found</v>
      </c>
      <c r="AE177" s="33" t="str">
        <f>IF(ISNUMBER(MATCH(C177,'July 26'!$D$2:$D$300,0)),"Found",IF(ISNUMBER(MATCH(E177,'July 26'!$E$2:$E$300,0)),"Found",IF(ISNUMBER(MATCH(D177,'July 26'!$F$2:$F$300,0)),"Found","Not Found")))</f>
        <v>Not Found</v>
      </c>
      <c r="AF177" s="33" t="str">
        <f>IF(ISNUMBER(MATCH(C177,'July 27'!$D$2:$D$300,0)),"Found",IF(ISNUMBER(MATCH(E177,'July 27'!$E$2:$E$300,0)),"Found",IF(ISNUMBER(MATCH(D177,'July 27'!$F$2:$F$300,0)),"Found","Not Found")))</f>
        <v>Not Found</v>
      </c>
      <c r="AG177" s="33" t="str">
        <f>IF(ISNUMBER(MATCH(C177,'July 28'!$D$2:$D$300,0)),"Found",IF(ISNUMBER(MATCH(E177,'July 28'!$E$2:$E$300,0)),"Found",IF(ISNUMBER(MATCH(D177,'July 28'!$F$2:$F$300,0)),"Found","Not Found")))</f>
        <v>Not Found</v>
      </c>
      <c r="AH177" s="33" t="str">
        <f>IF(ISNUMBER(MATCH(C177,'July 29'!$D$2:$D$300,0)),"Found",IF(ISNUMBER(MATCH(E177,'July 29'!$E$2:$E$300,0)),"Found",IF(ISNUMBER(MATCH(D177,'July 29'!$F$2:$F$300,0)),"Found","Not Found")))</f>
        <v>Not Found</v>
      </c>
      <c r="AI177" s="71" t="str">
        <f>IF(ISNUMBER(MATCH(C177,'July 30'!$D$2:$D$300,0)),"Found",IF(ISNUMBER(MATCH(E177,'July 30'!$E$2:$E$300,0)),"Found",IF(ISNUMBER(MATCH(D177,'July 30'!$F$2:$F$300,0)),"Found","Not Found")))</f>
        <v>Not Found</v>
      </c>
      <c r="AJ177" s="33" t="str">
        <f>IF(ISNUMBER(MATCH(C177,'July 31'!$D$2:$D$300,0)),"Found",IF(ISNUMBER(MATCH(E177,'July 31'!$E$2:$E$300,0)),"Found",IF(ISNUMBER(MATCH(D177,'July 31'!$F$2:$F$300,0)),"Found","Not Found")))</f>
        <v>Not Found</v>
      </c>
      <c r="AK177" s="23">
        <f t="shared" si="2"/>
        <v>0</v>
      </c>
    </row>
    <row r="178" spans="1:37" x14ac:dyDescent="0.25">
      <c r="A178" s="33" t="s">
        <v>1145</v>
      </c>
      <c r="B178" s="34" t="s">
        <v>1146</v>
      </c>
      <c r="C178" s="29" t="str">
        <f>VLOOKUP(B178,'PKII Employee Details'!$A$2:$F$474,3,FALSE)</f>
        <v>C739</v>
      </c>
      <c r="D178" s="35" t="str">
        <f>VLOOKUP(B178,'PKII Employee Details'!$A$2:$F$474,4,FALSE)</f>
        <v>Hernandez</v>
      </c>
      <c r="E178" s="35" t="str">
        <f>VLOOKUP(B178,'PKII Employee Details'!$A$2:$F$474,5,FALSE)</f>
        <v>Ivy</v>
      </c>
      <c r="F178" s="71" t="str">
        <f>IF(ISNUMBER(MATCH(C178,'July 1'!$D$2:$D$300,0)),"Found",IF(ISNUMBER(MATCH(E178,'July 1'!$E$2:$E$300,0)),"Found",IF(ISNUMBER(MATCH(D178,'July 1'!$F$2:$F$300,0)),"Found","Not Found")))</f>
        <v>Not Found</v>
      </c>
      <c r="G178" s="33" t="str">
        <f>IF(ISNUMBER(MATCH(C178,'July 2'!$D$2:$D$300,0)),"Found",IF(ISNUMBER(MATCH(E178,'July 2'!$E$2:$E$300,0)),"Found",IF(ISNUMBER(MATCH(D178,'July 2'!$F$2:$F$300,0)),"Found","Not Found")))</f>
        <v>Not Found</v>
      </c>
      <c r="H178" s="33" t="str">
        <f>IF(ISNUMBER(MATCH(C178,'July 3'!$D$2:$D$300,0)),"Found",IF(ISNUMBER(MATCH(E178,'July 3'!$E$2:$E$300,0)),"Found",IF(ISNUMBER(MATCH(D178,'July 3'!$F$2:$F$300,0)),"Found","Not Found")))</f>
        <v>Not Found</v>
      </c>
      <c r="I178" s="33" t="str">
        <f>IF(ISNUMBER(MATCH(C178,'July 4'!$D$2:$D$300,0)),"Found",IF(ISNUMBER(MATCH(E178,'July 4'!$E$2:$E$300,0)),"Found",IF(ISNUMBER(MATCH(D178,'July 4'!$F$2:$F$300,0)),"Found","Not Found")))</f>
        <v>Not Found</v>
      </c>
      <c r="J178" s="33" t="str">
        <f>IF(ISNUMBER(MATCH(C178,'July 5'!$D$2:$D$300,0)),"Found",IF(ISNUMBER(MATCH(E178,'July 5'!$E$2:$E$300,0)),"Found",IF(ISNUMBER(MATCH(D178,'July 5'!$F$2:$F$300,0)),"Found","Not Found")))</f>
        <v>Not Found</v>
      </c>
      <c r="K178" s="33" t="str">
        <f>IF(ISNUMBER(MATCH(C178,'July 6'!$D$2:$D$300,0)),"Found",IF(ISNUMBER(MATCH(E178,'July 6'!$E$2:$E$300,0)),"Found",IF(ISNUMBER(MATCH(D178,'July 6'!$F$2:$F$300,0)),"Found","Not Found")))</f>
        <v>Not Found</v>
      </c>
      <c r="L178" s="33" t="str">
        <f>IF(ISNUMBER(MATCH(C178,'July 7'!$D$2:$D$300,0)),"Found",IF(ISNUMBER(MATCH(E178,'July 7'!$E$2:$E$300,0)),"Found",IF(ISNUMBER(MATCH(D178,'July 7'!$F$2:$F$300,0)),"Found","Not Found")))</f>
        <v>Not Found</v>
      </c>
      <c r="M178" s="33" t="str">
        <f>IF(ISNUMBER(MATCH(C178,'July 8'!$D$2:$D$300,0)),"Found",IF(ISNUMBER(MATCH(E178,'July 8'!$E$2:$E$300,0)),"Found",IF(ISNUMBER(MATCH(D178,'July 8'!$F$2:$F$300,0)),"Found","Not Found")))</f>
        <v>Not Found</v>
      </c>
      <c r="N178" s="33" t="str">
        <f>IF(ISNUMBER(MATCH(C178,'July 9'!$D$2:$D$300,0)),"Found",IF(ISNUMBER(MATCH(E178,'July 9'!$E$2:$E$300,0)),"Found",IF(ISNUMBER(MATCH(D178,'July 9'!$F$2:$F$300,0)),"Found","Not Found")))</f>
        <v>Not Found</v>
      </c>
      <c r="O178" s="33" t="str">
        <f>IF(ISNUMBER(MATCH(C178,'July 10'!$D$2:$D$300,0)),"Found",IF(ISNUMBER(MATCH(E178,'July 10'!$E$2:$E$300,0)),"Found",IF(ISNUMBER(MATCH(D178,'July 10'!$F$2:$F$300,0)),"Found","Not Found")))</f>
        <v>Not Found</v>
      </c>
      <c r="P178" s="33" t="str">
        <f>IF(ISNUMBER(MATCH(C178,'July 11'!$D$2:$D$300,0)),"Found",IF(ISNUMBER(MATCH(E178,'July 11'!$E$2:$E$300,0)),"Found",IF(ISNUMBER(MATCH(D178,'July 11'!$F$2:$F$300,0)),"Found","Not Found")))</f>
        <v>Not Found</v>
      </c>
      <c r="Q178" s="33" t="str">
        <f>IF(ISNUMBER(MATCH(C178,'July 12'!$D$2:$D$300,0)),"Found",IF(ISNUMBER(MATCH(E178,'July 12'!$E$2:$E$300,0)),"Found",IF(ISNUMBER(MATCH(D178,'July 12'!$F$2:$F$300,0)),"Found","Not Found")))</f>
        <v>Not Found</v>
      </c>
      <c r="R178" s="33" t="str">
        <f>IF(ISNUMBER(MATCH(C178,'July 13'!$D$2:$D$300,0)),"Found",IF(ISNUMBER(MATCH(E178,'July 13'!$E$2:$E$300,0)),"Found",IF(ISNUMBER(MATCH(D178,'July 13'!$F$2:$F$300,0)),"Found","Not Found")))</f>
        <v>Not Found</v>
      </c>
      <c r="S178" s="33" t="str">
        <f>IF(ISNUMBER(MATCH(C178,'July 14'!$D$2:$D$300,0)),"Found",IF(ISNUMBER(MATCH(E178,'July 14'!$E$2:$E$300,0)),"Found",IF(ISNUMBER(MATCH(D178,'July 14'!$F$2:$F$300,0)),"Found","Not Found")))</f>
        <v>Not Found</v>
      </c>
      <c r="T178" s="33" t="str">
        <f>IF(ISNUMBER(MATCH(C178,'July 15'!$D$2:$D$300,0)),"Found",IF(ISNUMBER(MATCH(E178,'July 15'!$E$2:$E$300,0)),"Found",IF(ISNUMBER(MATCH(D178,'July 15'!$F$2:$F$300,0)),"Found","Not Found")))</f>
        <v>Not Found</v>
      </c>
      <c r="U178" s="33" t="str">
        <f>IF(ISNUMBER(MATCH(C178,'July 16'!$D$2:$D$300,0)),"Found",IF(ISNUMBER(MATCH(E178,'July 16'!$E$2:$E$300,0)),"Found",IF(ISNUMBER(MATCH(D178,'July 16'!$F$2:$F$300,0)),"Found","Not Found")))</f>
        <v>Not Found</v>
      </c>
      <c r="V178" s="33" t="str">
        <f>IF(ISNUMBER(MATCH(C178,'July 17'!$D$2:$D$300,0)),"Found",IF(ISNUMBER(MATCH(E178,'July 17'!$E$2:$E$300,0)),"Found",IF(ISNUMBER(MATCH(D178,'July 17'!$F$2:$F$300,0)),"Found","Not Found")))</f>
        <v>Not Found</v>
      </c>
      <c r="W178" s="33" t="str">
        <f>IF(ISNUMBER(MATCH(C178,'July 18'!$D$2:$D$300,0)),"Found",IF(ISNUMBER(MATCH(E178,'July 18'!$E$2:$E$300,0)),"Found",IF(ISNUMBER(MATCH(D178,'July 18'!$F$2:$F$300,0)),"Found","Not Found")))</f>
        <v>Not Found</v>
      </c>
      <c r="X178" s="33" t="str">
        <f>IF(ISNUMBER(MATCH(C178,'July 19'!$D$2:$D$300,0)),"Found",IF(ISNUMBER(MATCH(E178,'July 19'!$E$2:$E$300,0)),"Found",IF(ISNUMBER(MATCH(D178,'July 19'!$F$2:$F$300,0)),"Found","Not Found")))</f>
        <v>Not Found</v>
      </c>
      <c r="Y178" s="33" t="str">
        <f>IF(ISNUMBER(MATCH(C178,'July 20'!$D$2:$D$300,0)),"Found",IF(ISNUMBER(MATCH(E178,'July 20'!$E$2:$E$300,0)),"Found",IF(ISNUMBER(MATCH(D178,'July 20'!$F$2:$F$300,0)),"Found","Not Found")))</f>
        <v>Not Found</v>
      </c>
      <c r="Z178" s="33" t="str">
        <f>IF(ISNUMBER(MATCH(C178,'July 21'!$D$2:$D$300,0)),"Found",IF(ISNUMBER(MATCH(E178,'July 21'!$E$2:$E$300,0)),"Found",IF(ISNUMBER(MATCH(D178,'July 21'!$F$2:$F$300,0)),"Found","Not Found")))</f>
        <v>Not Found</v>
      </c>
      <c r="AA178" s="33" t="str">
        <f>IF(ISNUMBER(MATCH(C178,'July 22'!$D$2:$D$300,0)),"Found",IF(ISNUMBER(MATCH(E178,'July 22'!$E$2:$E$300,0)),"Found",IF(ISNUMBER(MATCH(D178,'July 22'!$F$2:$F$300,0)),"Found","Not Found")))</f>
        <v>Not Found</v>
      </c>
      <c r="AB178" s="33" t="str">
        <f>IF(ISNUMBER(MATCH(C178,'July 23'!$D$2:$D$300,0)),"Found",IF(ISNUMBER(MATCH(E178,'July 23'!$E$2:$E$300,0)),"Found",IF(ISNUMBER(MATCH(D178,'July 23'!$F$2:$F$300,0)),"Found","Not Found")))</f>
        <v>Not Found</v>
      </c>
      <c r="AC178" s="33" t="str">
        <f>IF(ISNUMBER(MATCH(C178,'July 24'!$D$2:$D$300,0)),"Found",IF(ISNUMBER(MATCH(E178,'July 24'!$E$2:$E$300,0)),"Found",IF(ISNUMBER(MATCH(D178,'July 24'!$F$2:$F$300,0)),"Found","Not Found")))</f>
        <v>Not Found</v>
      </c>
      <c r="AD178" s="33" t="str">
        <f>IF(ISNUMBER(MATCH(C178,'July 25'!$D$2:$D$300,0)),"Found",IF(ISNUMBER(MATCH(E178,'July 25'!$E$2:$E$300,0)),"Found",IF(ISNUMBER(MATCH(D178,'July 25'!$F$2:$F$300,0)),"Found","Not Found")))</f>
        <v>Not Found</v>
      </c>
      <c r="AE178" s="33" t="str">
        <f>IF(ISNUMBER(MATCH(C178,'July 26'!$D$2:$D$300,0)),"Found",IF(ISNUMBER(MATCH(E178,'July 26'!$E$2:$E$300,0)),"Found",IF(ISNUMBER(MATCH(D178,'July 26'!$F$2:$F$300,0)),"Found","Not Found")))</f>
        <v>Not Found</v>
      </c>
      <c r="AF178" s="33" t="str">
        <f>IF(ISNUMBER(MATCH(C178,'July 27'!$D$2:$D$300,0)),"Found",IF(ISNUMBER(MATCH(E178,'July 27'!$E$2:$E$300,0)),"Found",IF(ISNUMBER(MATCH(D178,'July 27'!$F$2:$F$300,0)),"Found","Not Found")))</f>
        <v>Not Found</v>
      </c>
      <c r="AG178" s="33" t="str">
        <f>IF(ISNUMBER(MATCH(C178,'July 28'!$D$2:$D$300,0)),"Found",IF(ISNUMBER(MATCH(E178,'July 28'!$E$2:$E$300,0)),"Found",IF(ISNUMBER(MATCH(D178,'July 28'!$F$2:$F$300,0)),"Found","Not Found")))</f>
        <v>Not Found</v>
      </c>
      <c r="AH178" s="33" t="str">
        <f>IF(ISNUMBER(MATCH(C178,'July 29'!$D$2:$D$300,0)),"Found",IF(ISNUMBER(MATCH(E178,'July 29'!$E$2:$E$300,0)),"Found",IF(ISNUMBER(MATCH(D178,'July 29'!$F$2:$F$300,0)),"Found","Not Found")))</f>
        <v>Not Found</v>
      </c>
      <c r="AI178" s="71" t="str">
        <f>IF(ISNUMBER(MATCH(C178,'July 30'!$D$2:$D$300,0)),"Found",IF(ISNUMBER(MATCH(E178,'July 30'!$E$2:$E$300,0)),"Found",IF(ISNUMBER(MATCH(D178,'July 30'!$F$2:$F$300,0)),"Found","Not Found")))</f>
        <v>Not Found</v>
      </c>
      <c r="AJ178" s="33" t="str">
        <f>IF(ISNUMBER(MATCH(C178,'July 31'!$D$2:$D$300,0)),"Found",IF(ISNUMBER(MATCH(E178,'July 31'!$E$2:$E$300,0)),"Found",IF(ISNUMBER(MATCH(D178,'July 31'!$F$2:$F$300,0)),"Found","Not Found")))</f>
        <v>Not Found</v>
      </c>
      <c r="AK178" s="23">
        <f t="shared" si="2"/>
        <v>0</v>
      </c>
    </row>
    <row r="179" spans="1:37" x14ac:dyDescent="0.25">
      <c r="A179" s="33" t="s">
        <v>1147</v>
      </c>
      <c r="B179" s="34" t="s">
        <v>1148</v>
      </c>
      <c r="C179" s="29" t="str">
        <f>VLOOKUP(B179,'PKII Employee Details'!$A$2:$F$474,3,FALSE)</f>
        <v>C733</v>
      </c>
      <c r="D179" s="35" t="str">
        <f>VLOOKUP(B179,'PKII Employee Details'!$A$2:$F$474,4,FALSE)</f>
        <v>Jariel</v>
      </c>
      <c r="E179" s="35" t="str">
        <f>VLOOKUP(B179,'PKII Employee Details'!$A$2:$F$474,5,FALSE)</f>
        <v>Ronald</v>
      </c>
      <c r="F179" s="71" t="str">
        <f>IF(ISNUMBER(MATCH(C179,'July 1'!$D$2:$D$300,0)),"Found",IF(ISNUMBER(MATCH(E179,'July 1'!$E$2:$E$300,0)),"Found",IF(ISNUMBER(MATCH(D179,'July 1'!$F$2:$F$300,0)),"Found","Not Found")))</f>
        <v>Not Found</v>
      </c>
      <c r="G179" s="33" t="str">
        <f>IF(ISNUMBER(MATCH(C179,'July 2'!$D$2:$D$300,0)),"Found",IF(ISNUMBER(MATCH(E179,'July 2'!$E$2:$E$300,0)),"Found",IF(ISNUMBER(MATCH(D179,'July 2'!$F$2:$F$300,0)),"Found","Not Found")))</f>
        <v>Not Found</v>
      </c>
      <c r="H179" s="33" t="str">
        <f>IF(ISNUMBER(MATCH(C179,'July 3'!$D$2:$D$300,0)),"Found",IF(ISNUMBER(MATCH(E179,'July 3'!$E$2:$E$300,0)),"Found",IF(ISNUMBER(MATCH(D179,'July 3'!$F$2:$F$300,0)),"Found","Not Found")))</f>
        <v>Not Found</v>
      </c>
      <c r="I179" s="33" t="str">
        <f>IF(ISNUMBER(MATCH(C179,'July 4'!$D$2:$D$300,0)),"Found",IF(ISNUMBER(MATCH(E179,'July 4'!$E$2:$E$300,0)),"Found",IF(ISNUMBER(MATCH(D179,'July 4'!$F$2:$F$300,0)),"Found","Not Found")))</f>
        <v>Not Found</v>
      </c>
      <c r="J179" s="33" t="str">
        <f>IF(ISNUMBER(MATCH(C179,'July 5'!$D$2:$D$300,0)),"Found",IF(ISNUMBER(MATCH(E179,'July 5'!$E$2:$E$300,0)),"Found",IF(ISNUMBER(MATCH(D179,'July 5'!$F$2:$F$300,0)),"Found","Not Found")))</f>
        <v>Not Found</v>
      </c>
      <c r="K179" s="33" t="str">
        <f>IF(ISNUMBER(MATCH(C179,'July 6'!$D$2:$D$300,0)),"Found",IF(ISNUMBER(MATCH(E179,'July 6'!$E$2:$E$300,0)),"Found",IF(ISNUMBER(MATCH(D179,'July 6'!$F$2:$F$300,0)),"Found","Not Found")))</f>
        <v>Not Found</v>
      </c>
      <c r="L179" s="33" t="str">
        <f>IF(ISNUMBER(MATCH(C179,'July 7'!$D$2:$D$300,0)),"Found",IF(ISNUMBER(MATCH(E179,'July 7'!$E$2:$E$300,0)),"Found",IF(ISNUMBER(MATCH(D179,'July 7'!$F$2:$F$300,0)),"Found","Not Found")))</f>
        <v>Not Found</v>
      </c>
      <c r="M179" s="33" t="str">
        <f>IF(ISNUMBER(MATCH(C179,'July 8'!$D$2:$D$300,0)),"Found",IF(ISNUMBER(MATCH(E179,'July 8'!$E$2:$E$300,0)),"Found",IF(ISNUMBER(MATCH(D179,'July 8'!$F$2:$F$300,0)),"Found","Not Found")))</f>
        <v>Not Found</v>
      </c>
      <c r="N179" s="33" t="str">
        <f>IF(ISNUMBER(MATCH(C179,'July 9'!$D$2:$D$300,0)),"Found",IF(ISNUMBER(MATCH(E179,'July 9'!$E$2:$E$300,0)),"Found",IF(ISNUMBER(MATCH(D179,'July 9'!$F$2:$F$300,0)),"Found","Not Found")))</f>
        <v>Not Found</v>
      </c>
      <c r="O179" s="33" t="str">
        <f>IF(ISNUMBER(MATCH(C179,'July 10'!$D$2:$D$300,0)),"Found",IF(ISNUMBER(MATCH(E179,'July 10'!$E$2:$E$300,0)),"Found",IF(ISNUMBER(MATCH(D179,'July 10'!$F$2:$F$300,0)),"Found","Not Found")))</f>
        <v>Not Found</v>
      </c>
      <c r="P179" s="33" t="str">
        <f>IF(ISNUMBER(MATCH(C179,'July 11'!$D$2:$D$300,0)),"Found",IF(ISNUMBER(MATCH(E179,'July 11'!$E$2:$E$300,0)),"Found",IF(ISNUMBER(MATCH(D179,'July 11'!$F$2:$F$300,0)),"Found","Not Found")))</f>
        <v>Not Found</v>
      </c>
      <c r="Q179" s="33" t="str">
        <f>IF(ISNUMBER(MATCH(C179,'July 12'!$D$2:$D$300,0)),"Found",IF(ISNUMBER(MATCH(E179,'July 12'!$E$2:$E$300,0)),"Found",IF(ISNUMBER(MATCH(D179,'July 12'!$F$2:$F$300,0)),"Found","Not Found")))</f>
        <v>Not Found</v>
      </c>
      <c r="R179" s="33" t="str">
        <f>IF(ISNUMBER(MATCH(C179,'July 13'!$D$2:$D$300,0)),"Found",IF(ISNUMBER(MATCH(E179,'July 13'!$E$2:$E$300,0)),"Found",IF(ISNUMBER(MATCH(D179,'July 13'!$F$2:$F$300,0)),"Found","Not Found")))</f>
        <v>Not Found</v>
      </c>
      <c r="S179" s="33" t="str">
        <f>IF(ISNUMBER(MATCH(C179,'July 14'!$D$2:$D$300,0)),"Found",IF(ISNUMBER(MATCH(E179,'July 14'!$E$2:$E$300,0)),"Found",IF(ISNUMBER(MATCH(D179,'July 14'!$F$2:$F$300,0)),"Found","Not Found")))</f>
        <v>Not Found</v>
      </c>
      <c r="T179" s="33" t="str">
        <f>IF(ISNUMBER(MATCH(C179,'July 15'!$D$2:$D$300,0)),"Found",IF(ISNUMBER(MATCH(E179,'July 15'!$E$2:$E$300,0)),"Found",IF(ISNUMBER(MATCH(D179,'July 15'!$F$2:$F$300,0)),"Found","Not Found")))</f>
        <v>Not Found</v>
      </c>
      <c r="U179" s="33" t="str">
        <f>IF(ISNUMBER(MATCH(C179,'July 16'!$D$2:$D$300,0)),"Found",IF(ISNUMBER(MATCH(E179,'July 16'!$E$2:$E$300,0)),"Found",IF(ISNUMBER(MATCH(D179,'July 16'!$F$2:$F$300,0)),"Found","Not Found")))</f>
        <v>Not Found</v>
      </c>
      <c r="V179" s="33" t="str">
        <f>IF(ISNUMBER(MATCH(C179,'July 17'!$D$2:$D$300,0)),"Found",IF(ISNUMBER(MATCH(E179,'July 17'!$E$2:$E$300,0)),"Found",IF(ISNUMBER(MATCH(D179,'July 17'!$F$2:$F$300,0)),"Found","Not Found")))</f>
        <v>Not Found</v>
      </c>
      <c r="W179" s="33" t="str">
        <f>IF(ISNUMBER(MATCH(C179,'July 18'!$D$2:$D$300,0)),"Found",IF(ISNUMBER(MATCH(E179,'July 18'!$E$2:$E$300,0)),"Found",IF(ISNUMBER(MATCH(D179,'July 18'!$F$2:$F$300,0)),"Found","Not Found")))</f>
        <v>Not Found</v>
      </c>
      <c r="X179" s="33" t="str">
        <f>IF(ISNUMBER(MATCH(C179,'July 19'!$D$2:$D$300,0)),"Found",IF(ISNUMBER(MATCH(E179,'July 19'!$E$2:$E$300,0)),"Found",IF(ISNUMBER(MATCH(D179,'July 19'!$F$2:$F$300,0)),"Found","Not Found")))</f>
        <v>Not Found</v>
      </c>
      <c r="Y179" s="33" t="str">
        <f>IF(ISNUMBER(MATCH(C179,'July 20'!$D$2:$D$300,0)),"Found",IF(ISNUMBER(MATCH(E179,'July 20'!$E$2:$E$300,0)),"Found",IF(ISNUMBER(MATCH(D179,'July 20'!$F$2:$F$300,0)),"Found","Not Found")))</f>
        <v>Not Found</v>
      </c>
      <c r="Z179" s="33" t="str">
        <f>IF(ISNUMBER(MATCH(C179,'July 21'!$D$2:$D$300,0)),"Found",IF(ISNUMBER(MATCH(E179,'July 21'!$E$2:$E$300,0)),"Found",IF(ISNUMBER(MATCH(D179,'July 21'!$F$2:$F$300,0)),"Found","Not Found")))</f>
        <v>Not Found</v>
      </c>
      <c r="AA179" s="33" t="str">
        <f>IF(ISNUMBER(MATCH(C179,'July 22'!$D$2:$D$300,0)),"Found",IF(ISNUMBER(MATCH(E179,'July 22'!$E$2:$E$300,0)),"Found",IF(ISNUMBER(MATCH(D179,'July 22'!$F$2:$F$300,0)),"Found","Not Found")))</f>
        <v>Not Found</v>
      </c>
      <c r="AB179" s="33" t="str">
        <f>IF(ISNUMBER(MATCH(C179,'July 23'!$D$2:$D$300,0)),"Found",IF(ISNUMBER(MATCH(E179,'July 23'!$E$2:$E$300,0)),"Found",IF(ISNUMBER(MATCH(D179,'July 23'!$F$2:$F$300,0)),"Found","Not Found")))</f>
        <v>Not Found</v>
      </c>
      <c r="AC179" s="33" t="str">
        <f>IF(ISNUMBER(MATCH(C179,'July 24'!$D$2:$D$300,0)),"Found",IF(ISNUMBER(MATCH(E179,'July 24'!$E$2:$E$300,0)),"Found",IF(ISNUMBER(MATCH(D179,'July 24'!$F$2:$F$300,0)),"Found","Not Found")))</f>
        <v>Not Found</v>
      </c>
      <c r="AD179" s="33" t="str">
        <f>IF(ISNUMBER(MATCH(C179,'July 25'!$D$2:$D$300,0)),"Found",IF(ISNUMBER(MATCH(E179,'July 25'!$E$2:$E$300,0)),"Found",IF(ISNUMBER(MATCH(D179,'July 25'!$F$2:$F$300,0)),"Found","Not Found")))</f>
        <v>Not Found</v>
      </c>
      <c r="AE179" s="33" t="str">
        <f>IF(ISNUMBER(MATCH(C179,'July 26'!$D$2:$D$300,0)),"Found",IF(ISNUMBER(MATCH(E179,'July 26'!$E$2:$E$300,0)),"Found",IF(ISNUMBER(MATCH(D179,'July 26'!$F$2:$F$300,0)),"Found","Not Found")))</f>
        <v>Not Found</v>
      </c>
      <c r="AF179" s="33" t="str">
        <f>IF(ISNUMBER(MATCH(C179,'July 27'!$D$2:$D$300,0)),"Found",IF(ISNUMBER(MATCH(E179,'July 27'!$E$2:$E$300,0)),"Found",IF(ISNUMBER(MATCH(D179,'July 27'!$F$2:$F$300,0)),"Found","Not Found")))</f>
        <v>Not Found</v>
      </c>
      <c r="AG179" s="33" t="str">
        <f>IF(ISNUMBER(MATCH(C179,'July 28'!$D$2:$D$300,0)),"Found",IF(ISNUMBER(MATCH(E179,'July 28'!$E$2:$E$300,0)),"Found",IF(ISNUMBER(MATCH(D179,'July 28'!$F$2:$F$300,0)),"Found","Not Found")))</f>
        <v>Not Found</v>
      </c>
      <c r="AH179" s="33" t="str">
        <f>IF(ISNUMBER(MATCH(C179,'July 29'!$D$2:$D$300,0)),"Found",IF(ISNUMBER(MATCH(E179,'July 29'!$E$2:$E$300,0)),"Found",IF(ISNUMBER(MATCH(D179,'July 29'!$F$2:$F$300,0)),"Found","Not Found")))</f>
        <v>Not Found</v>
      </c>
      <c r="AI179" s="71" t="str">
        <f>IF(ISNUMBER(MATCH(C179,'July 30'!$D$2:$D$300,0)),"Found",IF(ISNUMBER(MATCH(E179,'July 30'!$E$2:$E$300,0)),"Found",IF(ISNUMBER(MATCH(D179,'July 30'!$F$2:$F$300,0)),"Found","Not Found")))</f>
        <v>Not Found</v>
      </c>
      <c r="AJ179" s="33" t="str">
        <f>IF(ISNUMBER(MATCH(C179,'July 31'!$D$2:$D$300,0)),"Found",IF(ISNUMBER(MATCH(E179,'July 31'!$E$2:$E$300,0)),"Found",IF(ISNUMBER(MATCH(D179,'July 31'!$F$2:$F$300,0)),"Found","Not Found")))</f>
        <v>Not Found</v>
      </c>
      <c r="AK179" s="23">
        <f t="shared" si="2"/>
        <v>0</v>
      </c>
    </row>
    <row r="180" spans="1:37" x14ac:dyDescent="0.25">
      <c r="A180" s="33" t="s">
        <v>1149</v>
      </c>
      <c r="B180" s="34" t="s">
        <v>1150</v>
      </c>
      <c r="C180" s="29" t="str">
        <f>VLOOKUP(B180,'PKII Employee Details'!$A$2:$F$474,3,FALSE)</f>
        <v>C660</v>
      </c>
      <c r="D180" s="35" t="str">
        <f>VLOOKUP(B180,'PKII Employee Details'!$A$2:$F$474,4,FALSE)</f>
        <v>Jasmin</v>
      </c>
      <c r="E180" s="35" t="str">
        <f>VLOOKUP(B180,'PKII Employee Details'!$A$2:$F$474,5,FALSE)</f>
        <v>John Aristeo</v>
      </c>
      <c r="F180" s="71" t="str">
        <f>IF(ISNUMBER(MATCH(C180,'July 1'!$D$2:$D$300,0)),"Found",IF(ISNUMBER(MATCH(E180,'July 1'!$E$2:$E$300,0)),"Found",IF(ISNUMBER(MATCH(D180,'July 1'!$F$2:$F$300,0)),"Found","Not Found")))</f>
        <v>Not Found</v>
      </c>
      <c r="G180" s="33" t="str">
        <f>IF(ISNUMBER(MATCH(C180,'July 2'!$D$2:$D$300,0)),"Found",IF(ISNUMBER(MATCH(E180,'July 2'!$E$2:$E$300,0)),"Found",IF(ISNUMBER(MATCH(D180,'July 2'!$F$2:$F$300,0)),"Found","Not Found")))</f>
        <v>Not Found</v>
      </c>
      <c r="H180" s="33" t="str">
        <f>IF(ISNUMBER(MATCH(C180,'July 3'!$D$2:$D$300,0)),"Found",IF(ISNUMBER(MATCH(E180,'July 3'!$E$2:$E$300,0)),"Found",IF(ISNUMBER(MATCH(D180,'July 3'!$F$2:$F$300,0)),"Found","Not Found")))</f>
        <v>Not Found</v>
      </c>
      <c r="I180" s="33" t="str">
        <f>IF(ISNUMBER(MATCH(C180,'July 4'!$D$2:$D$300,0)),"Found",IF(ISNUMBER(MATCH(E180,'July 4'!$E$2:$E$300,0)),"Found",IF(ISNUMBER(MATCH(D180,'July 4'!$F$2:$F$300,0)),"Found","Not Found")))</f>
        <v>Not Found</v>
      </c>
      <c r="J180" s="33" t="str">
        <f>IF(ISNUMBER(MATCH(C180,'July 5'!$D$2:$D$300,0)),"Found",IF(ISNUMBER(MATCH(E180,'July 5'!$E$2:$E$300,0)),"Found",IF(ISNUMBER(MATCH(D180,'July 5'!$F$2:$F$300,0)),"Found","Not Found")))</f>
        <v>Not Found</v>
      </c>
      <c r="K180" s="33" t="str">
        <f>IF(ISNUMBER(MATCH(C180,'July 6'!$D$2:$D$300,0)),"Found",IF(ISNUMBER(MATCH(E180,'July 6'!$E$2:$E$300,0)),"Found",IF(ISNUMBER(MATCH(D180,'July 6'!$F$2:$F$300,0)),"Found","Not Found")))</f>
        <v>Not Found</v>
      </c>
      <c r="L180" s="33" t="str">
        <f>IF(ISNUMBER(MATCH(C180,'July 7'!$D$2:$D$300,0)),"Found",IF(ISNUMBER(MATCH(E180,'July 7'!$E$2:$E$300,0)),"Found",IF(ISNUMBER(MATCH(D180,'July 7'!$F$2:$F$300,0)),"Found","Not Found")))</f>
        <v>Not Found</v>
      </c>
      <c r="M180" s="33" t="str">
        <f>IF(ISNUMBER(MATCH(C180,'July 8'!$D$2:$D$300,0)),"Found",IF(ISNUMBER(MATCH(E180,'July 8'!$E$2:$E$300,0)),"Found",IF(ISNUMBER(MATCH(D180,'July 8'!$F$2:$F$300,0)),"Found","Not Found")))</f>
        <v>Not Found</v>
      </c>
      <c r="N180" s="33" t="str">
        <f>IF(ISNUMBER(MATCH(C180,'July 9'!$D$2:$D$300,0)),"Found",IF(ISNUMBER(MATCH(E180,'July 9'!$E$2:$E$300,0)),"Found",IF(ISNUMBER(MATCH(D180,'July 9'!$F$2:$F$300,0)),"Found","Not Found")))</f>
        <v>Not Found</v>
      </c>
      <c r="O180" s="33" t="str">
        <f>IF(ISNUMBER(MATCH(C180,'July 10'!$D$2:$D$300,0)),"Found",IF(ISNUMBER(MATCH(E180,'July 10'!$E$2:$E$300,0)),"Found",IF(ISNUMBER(MATCH(D180,'July 10'!$F$2:$F$300,0)),"Found","Not Found")))</f>
        <v>Not Found</v>
      </c>
      <c r="P180" s="33" t="str">
        <f>IF(ISNUMBER(MATCH(C180,'July 11'!$D$2:$D$300,0)),"Found",IF(ISNUMBER(MATCH(E180,'July 11'!$E$2:$E$300,0)),"Found",IF(ISNUMBER(MATCH(D180,'July 11'!$F$2:$F$300,0)),"Found","Not Found")))</f>
        <v>Not Found</v>
      </c>
      <c r="Q180" s="33" t="str">
        <f>IF(ISNUMBER(MATCH(C180,'July 12'!$D$2:$D$300,0)),"Found",IF(ISNUMBER(MATCH(E180,'July 12'!$E$2:$E$300,0)),"Found",IF(ISNUMBER(MATCH(D180,'July 12'!$F$2:$F$300,0)),"Found","Not Found")))</f>
        <v>Not Found</v>
      </c>
      <c r="R180" s="33" t="str">
        <f>IF(ISNUMBER(MATCH(C180,'July 13'!$D$2:$D$300,0)),"Found",IF(ISNUMBER(MATCH(E180,'July 13'!$E$2:$E$300,0)),"Found",IF(ISNUMBER(MATCH(D180,'July 13'!$F$2:$F$300,0)),"Found","Not Found")))</f>
        <v>Not Found</v>
      </c>
      <c r="S180" s="33" t="str">
        <f>IF(ISNUMBER(MATCH(C180,'July 14'!$D$2:$D$300,0)),"Found",IF(ISNUMBER(MATCH(E180,'July 14'!$E$2:$E$300,0)),"Found",IF(ISNUMBER(MATCH(D180,'July 14'!$F$2:$F$300,0)),"Found","Not Found")))</f>
        <v>Not Found</v>
      </c>
      <c r="T180" s="33" t="str">
        <f>IF(ISNUMBER(MATCH(C180,'July 15'!$D$2:$D$300,0)),"Found",IF(ISNUMBER(MATCH(E180,'July 15'!$E$2:$E$300,0)),"Found",IF(ISNUMBER(MATCH(D180,'July 15'!$F$2:$F$300,0)),"Found","Not Found")))</f>
        <v>Not Found</v>
      </c>
      <c r="U180" s="33" t="str">
        <f>IF(ISNUMBER(MATCH(C180,'July 16'!$D$2:$D$300,0)),"Found",IF(ISNUMBER(MATCH(E180,'July 16'!$E$2:$E$300,0)),"Found",IF(ISNUMBER(MATCH(D180,'July 16'!$F$2:$F$300,0)),"Found","Not Found")))</f>
        <v>Not Found</v>
      </c>
      <c r="V180" s="33" t="str">
        <f>IF(ISNUMBER(MATCH(C180,'July 17'!$D$2:$D$300,0)),"Found",IF(ISNUMBER(MATCH(E180,'July 17'!$E$2:$E$300,0)),"Found",IF(ISNUMBER(MATCH(D180,'July 17'!$F$2:$F$300,0)),"Found","Not Found")))</f>
        <v>Not Found</v>
      </c>
      <c r="W180" s="33" t="str">
        <f>IF(ISNUMBER(MATCH(C180,'July 18'!$D$2:$D$300,0)),"Found",IF(ISNUMBER(MATCH(E180,'July 18'!$E$2:$E$300,0)),"Found",IF(ISNUMBER(MATCH(D180,'July 18'!$F$2:$F$300,0)),"Found","Not Found")))</f>
        <v>Not Found</v>
      </c>
      <c r="X180" s="33" t="str">
        <f>IF(ISNUMBER(MATCH(C180,'July 19'!$D$2:$D$300,0)),"Found",IF(ISNUMBER(MATCH(E180,'July 19'!$E$2:$E$300,0)),"Found",IF(ISNUMBER(MATCH(D180,'July 19'!$F$2:$F$300,0)),"Found","Not Found")))</f>
        <v>Not Found</v>
      </c>
      <c r="Y180" s="33" t="str">
        <f>IF(ISNUMBER(MATCH(C180,'July 20'!$D$2:$D$300,0)),"Found",IF(ISNUMBER(MATCH(E180,'July 20'!$E$2:$E$300,0)),"Found",IF(ISNUMBER(MATCH(D180,'July 20'!$F$2:$F$300,0)),"Found","Not Found")))</f>
        <v>Not Found</v>
      </c>
      <c r="Z180" s="33" t="str">
        <f>IF(ISNUMBER(MATCH(C180,'July 21'!$D$2:$D$300,0)),"Found",IF(ISNUMBER(MATCH(E180,'July 21'!$E$2:$E$300,0)),"Found",IF(ISNUMBER(MATCH(D180,'July 21'!$F$2:$F$300,0)),"Found","Not Found")))</f>
        <v>Not Found</v>
      </c>
      <c r="AA180" s="33" t="str">
        <f>IF(ISNUMBER(MATCH(C180,'July 22'!$D$2:$D$300,0)),"Found",IF(ISNUMBER(MATCH(E180,'July 22'!$E$2:$E$300,0)),"Found",IF(ISNUMBER(MATCH(D180,'July 22'!$F$2:$F$300,0)),"Found","Not Found")))</f>
        <v>Not Found</v>
      </c>
      <c r="AB180" s="33" t="str">
        <f>IF(ISNUMBER(MATCH(C180,'July 23'!$D$2:$D$300,0)),"Found",IF(ISNUMBER(MATCH(E180,'July 23'!$E$2:$E$300,0)),"Found",IF(ISNUMBER(MATCH(D180,'July 23'!$F$2:$F$300,0)),"Found","Not Found")))</f>
        <v>Not Found</v>
      </c>
      <c r="AC180" s="33" t="str">
        <f>IF(ISNUMBER(MATCH(C180,'July 24'!$D$2:$D$300,0)),"Found",IF(ISNUMBER(MATCH(E180,'July 24'!$E$2:$E$300,0)),"Found",IF(ISNUMBER(MATCH(D180,'July 24'!$F$2:$F$300,0)),"Found","Not Found")))</f>
        <v>Not Found</v>
      </c>
      <c r="AD180" s="33" t="str">
        <f>IF(ISNUMBER(MATCH(C180,'July 25'!$D$2:$D$300,0)),"Found",IF(ISNUMBER(MATCH(E180,'July 25'!$E$2:$E$300,0)),"Found",IF(ISNUMBER(MATCH(D180,'July 25'!$F$2:$F$300,0)),"Found","Not Found")))</f>
        <v>Not Found</v>
      </c>
      <c r="AE180" s="33" t="str">
        <f>IF(ISNUMBER(MATCH(C180,'July 26'!$D$2:$D$300,0)),"Found",IF(ISNUMBER(MATCH(E180,'July 26'!$E$2:$E$300,0)),"Found",IF(ISNUMBER(MATCH(D180,'July 26'!$F$2:$F$300,0)),"Found","Not Found")))</f>
        <v>Not Found</v>
      </c>
      <c r="AF180" s="33" t="str">
        <f>IF(ISNUMBER(MATCH(C180,'July 27'!$D$2:$D$300,0)),"Found",IF(ISNUMBER(MATCH(E180,'July 27'!$E$2:$E$300,0)),"Found",IF(ISNUMBER(MATCH(D180,'July 27'!$F$2:$F$300,0)),"Found","Not Found")))</f>
        <v>Not Found</v>
      </c>
      <c r="AG180" s="33" t="str">
        <f>IF(ISNUMBER(MATCH(C180,'July 28'!$D$2:$D$300,0)),"Found",IF(ISNUMBER(MATCH(E180,'July 28'!$E$2:$E$300,0)),"Found",IF(ISNUMBER(MATCH(D180,'July 28'!$F$2:$F$300,0)),"Found","Not Found")))</f>
        <v>Not Found</v>
      </c>
      <c r="AH180" s="33" t="str">
        <f>IF(ISNUMBER(MATCH(C180,'July 29'!$D$2:$D$300,0)),"Found",IF(ISNUMBER(MATCH(E180,'July 29'!$E$2:$E$300,0)),"Found",IF(ISNUMBER(MATCH(D180,'July 29'!$F$2:$F$300,0)),"Found","Not Found")))</f>
        <v>Not Found</v>
      </c>
      <c r="AI180" s="71" t="str">
        <f>IF(ISNUMBER(MATCH(C180,'July 30'!$D$2:$D$300,0)),"Found",IF(ISNUMBER(MATCH(E180,'July 30'!$E$2:$E$300,0)),"Found",IF(ISNUMBER(MATCH(D180,'July 30'!$F$2:$F$300,0)),"Found","Not Found")))</f>
        <v>Not Found</v>
      </c>
      <c r="AJ180" s="33" t="str">
        <f>IF(ISNUMBER(MATCH(C180,'July 31'!$D$2:$D$300,0)),"Found",IF(ISNUMBER(MATCH(E180,'July 31'!$E$2:$E$300,0)),"Found",IF(ISNUMBER(MATCH(D180,'July 31'!$F$2:$F$300,0)),"Found","Not Found")))</f>
        <v>Not Found</v>
      </c>
      <c r="AK180" s="23">
        <f t="shared" si="2"/>
        <v>0</v>
      </c>
    </row>
    <row r="181" spans="1:37" x14ac:dyDescent="0.25">
      <c r="A181" s="33" t="s">
        <v>1151</v>
      </c>
      <c r="B181" s="34" t="s">
        <v>1152</v>
      </c>
      <c r="C181" s="29" t="str">
        <f>VLOOKUP(B181,'PKII Employee Details'!$A$2:$F$474,3,FALSE)</f>
        <v>C524</v>
      </c>
      <c r="D181" s="35" t="str">
        <f>VLOOKUP(B181,'PKII Employee Details'!$A$2:$F$474,4,FALSE)</f>
        <v>Johnson</v>
      </c>
      <c r="E181" s="35" t="str">
        <f>VLOOKUP(B181,'PKII Employee Details'!$A$2:$F$474,5,FALSE)</f>
        <v>Albert</v>
      </c>
      <c r="F181" s="71" t="str">
        <f>IF(ISNUMBER(MATCH(C181,'July 1'!$D$2:$D$300,0)),"Found",IF(ISNUMBER(MATCH(E181,'July 1'!$E$2:$E$300,0)),"Found",IF(ISNUMBER(MATCH(D181,'July 1'!$F$2:$F$300,0)),"Found","Not Found")))</f>
        <v>Not Found</v>
      </c>
      <c r="G181" s="33" t="str">
        <f>IF(ISNUMBER(MATCH(C181,'July 2'!$D$2:$D$300,0)),"Found",IF(ISNUMBER(MATCH(E181,'July 2'!$E$2:$E$300,0)),"Found",IF(ISNUMBER(MATCH(D181,'July 2'!$F$2:$F$300,0)),"Found","Not Found")))</f>
        <v>Not Found</v>
      </c>
      <c r="H181" s="33" t="str">
        <f>IF(ISNUMBER(MATCH(C181,'July 3'!$D$2:$D$300,0)),"Found",IF(ISNUMBER(MATCH(E181,'July 3'!$E$2:$E$300,0)),"Found",IF(ISNUMBER(MATCH(D181,'July 3'!$F$2:$F$300,0)),"Found","Not Found")))</f>
        <v>Not Found</v>
      </c>
      <c r="I181" s="33" t="str">
        <f>IF(ISNUMBER(MATCH(C181,'July 4'!$D$2:$D$300,0)),"Found",IF(ISNUMBER(MATCH(E181,'July 4'!$E$2:$E$300,0)),"Found",IF(ISNUMBER(MATCH(D181,'July 4'!$F$2:$F$300,0)),"Found","Not Found")))</f>
        <v>Not Found</v>
      </c>
      <c r="J181" s="33" t="str">
        <f>IF(ISNUMBER(MATCH(C181,'July 5'!$D$2:$D$300,0)),"Found",IF(ISNUMBER(MATCH(E181,'July 5'!$E$2:$E$300,0)),"Found",IF(ISNUMBER(MATCH(D181,'July 5'!$F$2:$F$300,0)),"Found","Not Found")))</f>
        <v>Not Found</v>
      </c>
      <c r="K181" s="33" t="str">
        <f>IF(ISNUMBER(MATCH(C181,'July 6'!$D$2:$D$300,0)),"Found",IF(ISNUMBER(MATCH(E181,'July 6'!$E$2:$E$300,0)),"Found",IF(ISNUMBER(MATCH(D181,'July 6'!$F$2:$F$300,0)),"Found","Not Found")))</f>
        <v>Not Found</v>
      </c>
      <c r="L181" s="33" t="str">
        <f>IF(ISNUMBER(MATCH(C181,'July 7'!$D$2:$D$300,0)),"Found",IF(ISNUMBER(MATCH(E181,'July 7'!$E$2:$E$300,0)),"Found",IF(ISNUMBER(MATCH(D181,'July 7'!$F$2:$F$300,0)),"Found","Not Found")))</f>
        <v>Not Found</v>
      </c>
      <c r="M181" s="33" t="str">
        <f>IF(ISNUMBER(MATCH(C181,'July 8'!$D$2:$D$300,0)),"Found",IF(ISNUMBER(MATCH(E181,'July 8'!$E$2:$E$300,0)),"Found",IF(ISNUMBER(MATCH(D181,'July 8'!$F$2:$F$300,0)),"Found","Not Found")))</f>
        <v>Not Found</v>
      </c>
      <c r="N181" s="33" t="str">
        <f>IF(ISNUMBER(MATCH(C181,'July 9'!$D$2:$D$300,0)),"Found",IF(ISNUMBER(MATCH(E181,'July 9'!$E$2:$E$300,0)),"Found",IF(ISNUMBER(MATCH(D181,'July 9'!$F$2:$F$300,0)),"Found","Not Found")))</f>
        <v>Not Found</v>
      </c>
      <c r="O181" s="33" t="str">
        <f>IF(ISNUMBER(MATCH(C181,'July 10'!$D$2:$D$300,0)),"Found",IF(ISNUMBER(MATCH(E181,'July 10'!$E$2:$E$300,0)),"Found",IF(ISNUMBER(MATCH(D181,'July 10'!$F$2:$F$300,0)),"Found","Not Found")))</f>
        <v>Not Found</v>
      </c>
      <c r="P181" s="33" t="str">
        <f>IF(ISNUMBER(MATCH(C181,'July 11'!$D$2:$D$300,0)),"Found",IF(ISNUMBER(MATCH(E181,'July 11'!$E$2:$E$300,0)),"Found",IF(ISNUMBER(MATCH(D181,'July 11'!$F$2:$F$300,0)),"Found","Not Found")))</f>
        <v>Not Found</v>
      </c>
      <c r="Q181" s="33" t="str">
        <f>IF(ISNUMBER(MATCH(C181,'July 12'!$D$2:$D$300,0)),"Found",IF(ISNUMBER(MATCH(E181,'July 12'!$E$2:$E$300,0)),"Found",IF(ISNUMBER(MATCH(D181,'July 12'!$F$2:$F$300,0)),"Found","Not Found")))</f>
        <v>Not Found</v>
      </c>
      <c r="R181" s="33" t="str">
        <f>IF(ISNUMBER(MATCH(C181,'July 13'!$D$2:$D$300,0)),"Found",IF(ISNUMBER(MATCH(E181,'July 13'!$E$2:$E$300,0)),"Found",IF(ISNUMBER(MATCH(D181,'July 13'!$F$2:$F$300,0)),"Found","Not Found")))</f>
        <v>Not Found</v>
      </c>
      <c r="S181" s="33" t="str">
        <f>IF(ISNUMBER(MATCH(C181,'July 14'!$D$2:$D$300,0)),"Found",IF(ISNUMBER(MATCH(E181,'July 14'!$E$2:$E$300,0)),"Found",IF(ISNUMBER(MATCH(D181,'July 14'!$F$2:$F$300,0)),"Found","Not Found")))</f>
        <v>Not Found</v>
      </c>
      <c r="T181" s="33" t="str">
        <f>IF(ISNUMBER(MATCH(C181,'July 15'!$D$2:$D$300,0)),"Found",IF(ISNUMBER(MATCH(E181,'July 15'!$E$2:$E$300,0)),"Found",IF(ISNUMBER(MATCH(D181,'July 15'!$F$2:$F$300,0)),"Found","Not Found")))</f>
        <v>Not Found</v>
      </c>
      <c r="U181" s="33" t="str">
        <f>IF(ISNUMBER(MATCH(C181,'July 16'!$D$2:$D$300,0)),"Found",IF(ISNUMBER(MATCH(E181,'July 16'!$E$2:$E$300,0)),"Found",IF(ISNUMBER(MATCH(D181,'July 16'!$F$2:$F$300,0)),"Found","Not Found")))</f>
        <v>Not Found</v>
      </c>
      <c r="V181" s="33" t="str">
        <f>IF(ISNUMBER(MATCH(C181,'July 17'!$D$2:$D$300,0)),"Found",IF(ISNUMBER(MATCH(E181,'July 17'!$E$2:$E$300,0)),"Found",IF(ISNUMBER(MATCH(D181,'July 17'!$F$2:$F$300,0)),"Found","Not Found")))</f>
        <v>Not Found</v>
      </c>
      <c r="W181" s="33" t="str">
        <f>IF(ISNUMBER(MATCH(C181,'July 18'!$D$2:$D$300,0)),"Found",IF(ISNUMBER(MATCH(E181,'July 18'!$E$2:$E$300,0)),"Found",IF(ISNUMBER(MATCH(D181,'July 18'!$F$2:$F$300,0)),"Found","Not Found")))</f>
        <v>Not Found</v>
      </c>
      <c r="X181" s="33" t="str">
        <f>IF(ISNUMBER(MATCH(C181,'July 19'!$D$2:$D$300,0)),"Found",IF(ISNUMBER(MATCH(E181,'July 19'!$E$2:$E$300,0)),"Found",IF(ISNUMBER(MATCH(D181,'July 19'!$F$2:$F$300,0)),"Found","Not Found")))</f>
        <v>Not Found</v>
      </c>
      <c r="Y181" s="33" t="str">
        <f>IF(ISNUMBER(MATCH(C181,'July 20'!$D$2:$D$300,0)),"Found",IF(ISNUMBER(MATCH(E181,'July 20'!$E$2:$E$300,0)),"Found",IF(ISNUMBER(MATCH(D181,'July 20'!$F$2:$F$300,0)),"Found","Not Found")))</f>
        <v>Not Found</v>
      </c>
      <c r="Z181" s="33" t="str">
        <f>IF(ISNUMBER(MATCH(C181,'July 21'!$D$2:$D$300,0)),"Found",IF(ISNUMBER(MATCH(E181,'July 21'!$E$2:$E$300,0)),"Found",IF(ISNUMBER(MATCH(D181,'July 21'!$F$2:$F$300,0)),"Found","Not Found")))</f>
        <v>Not Found</v>
      </c>
      <c r="AA181" s="33" t="str">
        <f>IF(ISNUMBER(MATCH(C181,'July 22'!$D$2:$D$300,0)),"Found",IF(ISNUMBER(MATCH(E181,'July 22'!$E$2:$E$300,0)),"Found",IF(ISNUMBER(MATCH(D181,'July 22'!$F$2:$F$300,0)),"Found","Not Found")))</f>
        <v>Not Found</v>
      </c>
      <c r="AB181" s="33" t="str">
        <f>IF(ISNUMBER(MATCH(C181,'July 23'!$D$2:$D$300,0)),"Found",IF(ISNUMBER(MATCH(E181,'July 23'!$E$2:$E$300,0)),"Found",IF(ISNUMBER(MATCH(D181,'July 23'!$F$2:$F$300,0)),"Found","Not Found")))</f>
        <v>Not Found</v>
      </c>
      <c r="AC181" s="33" t="str">
        <f>IF(ISNUMBER(MATCH(C181,'July 24'!$D$2:$D$300,0)),"Found",IF(ISNUMBER(MATCH(E181,'July 24'!$E$2:$E$300,0)),"Found",IF(ISNUMBER(MATCH(D181,'July 24'!$F$2:$F$300,0)),"Found","Not Found")))</f>
        <v>Not Found</v>
      </c>
      <c r="AD181" s="33" t="str">
        <f>IF(ISNUMBER(MATCH(C181,'July 25'!$D$2:$D$300,0)),"Found",IF(ISNUMBER(MATCH(E181,'July 25'!$E$2:$E$300,0)),"Found",IF(ISNUMBER(MATCH(D181,'July 25'!$F$2:$F$300,0)),"Found","Not Found")))</f>
        <v>Not Found</v>
      </c>
      <c r="AE181" s="33" t="str">
        <f>IF(ISNUMBER(MATCH(C181,'July 26'!$D$2:$D$300,0)),"Found",IF(ISNUMBER(MATCH(E181,'July 26'!$E$2:$E$300,0)),"Found",IF(ISNUMBER(MATCH(D181,'July 26'!$F$2:$F$300,0)),"Found","Not Found")))</f>
        <v>Not Found</v>
      </c>
      <c r="AF181" s="33" t="str">
        <f>IF(ISNUMBER(MATCH(C181,'July 27'!$D$2:$D$300,0)),"Found",IF(ISNUMBER(MATCH(E181,'July 27'!$E$2:$E$300,0)),"Found",IF(ISNUMBER(MATCH(D181,'July 27'!$F$2:$F$300,0)),"Found","Not Found")))</f>
        <v>Not Found</v>
      </c>
      <c r="AG181" s="33" t="str">
        <f>IF(ISNUMBER(MATCH(C181,'July 28'!$D$2:$D$300,0)),"Found",IF(ISNUMBER(MATCH(E181,'July 28'!$E$2:$E$300,0)),"Found",IF(ISNUMBER(MATCH(D181,'July 28'!$F$2:$F$300,0)),"Found","Not Found")))</f>
        <v>Not Found</v>
      </c>
      <c r="AH181" s="33" t="str">
        <f>IF(ISNUMBER(MATCH(C181,'July 29'!$D$2:$D$300,0)),"Found",IF(ISNUMBER(MATCH(E181,'July 29'!$E$2:$E$300,0)),"Found",IF(ISNUMBER(MATCH(D181,'July 29'!$F$2:$F$300,0)),"Found","Not Found")))</f>
        <v>Not Found</v>
      </c>
      <c r="AI181" s="71" t="str">
        <f>IF(ISNUMBER(MATCH(C181,'July 30'!$D$2:$D$300,0)),"Found",IF(ISNUMBER(MATCH(E181,'July 30'!$E$2:$E$300,0)),"Found",IF(ISNUMBER(MATCH(D181,'July 30'!$F$2:$F$300,0)),"Found","Not Found")))</f>
        <v>Not Found</v>
      </c>
      <c r="AJ181" s="33" t="str">
        <f>IF(ISNUMBER(MATCH(C181,'July 31'!$D$2:$D$300,0)),"Found",IF(ISNUMBER(MATCH(E181,'July 31'!$E$2:$E$300,0)),"Found",IF(ISNUMBER(MATCH(D181,'July 31'!$F$2:$F$300,0)),"Found","Not Found")))</f>
        <v>Not Found</v>
      </c>
      <c r="AK181" s="23">
        <f t="shared" si="2"/>
        <v>0</v>
      </c>
    </row>
    <row r="182" spans="1:37" x14ac:dyDescent="0.25">
      <c r="A182" s="33" t="s">
        <v>1153</v>
      </c>
      <c r="B182" s="34" t="s">
        <v>1154</v>
      </c>
      <c r="C182" s="29" t="str">
        <f>VLOOKUP(B182,'PKII Employee Details'!$A$2:$F$474,3,FALSE)</f>
        <v>C459</v>
      </c>
      <c r="D182" s="35" t="str">
        <f>VLOOKUP(B182,'PKII Employee Details'!$A$2:$F$474,4,FALSE)</f>
        <v>Jose</v>
      </c>
      <c r="E182" s="35" t="str">
        <f>VLOOKUP(B182,'PKII Employee Details'!$A$2:$F$474,5,FALSE)</f>
        <v>Joselito</v>
      </c>
      <c r="F182" s="71" t="str">
        <f>IF(ISNUMBER(MATCH(C182,'July 1'!$D$2:$D$300,0)),"Found",IF(ISNUMBER(MATCH(E182,'July 1'!$E$2:$E$300,0)),"Found",IF(ISNUMBER(MATCH(D182,'July 1'!$F$2:$F$300,0)),"Found","Not Found")))</f>
        <v>Not Found</v>
      </c>
      <c r="G182" s="33" t="str">
        <f>IF(ISNUMBER(MATCH(C182,'July 2'!$D$2:$D$300,0)),"Found",IF(ISNUMBER(MATCH(E182,'July 2'!$E$2:$E$300,0)),"Found",IF(ISNUMBER(MATCH(D182,'July 2'!$F$2:$F$300,0)),"Found","Not Found")))</f>
        <v>Not Found</v>
      </c>
      <c r="H182" s="33" t="str">
        <f>IF(ISNUMBER(MATCH(C182,'July 3'!$D$2:$D$300,0)),"Found",IF(ISNUMBER(MATCH(E182,'July 3'!$E$2:$E$300,0)),"Found",IF(ISNUMBER(MATCH(D182,'July 3'!$F$2:$F$300,0)),"Found","Not Found")))</f>
        <v>Not Found</v>
      </c>
      <c r="I182" s="33" t="str">
        <f>IF(ISNUMBER(MATCH(C182,'July 4'!$D$2:$D$300,0)),"Found",IF(ISNUMBER(MATCH(E182,'July 4'!$E$2:$E$300,0)),"Found",IF(ISNUMBER(MATCH(D182,'July 4'!$F$2:$F$300,0)),"Found","Not Found")))</f>
        <v>Not Found</v>
      </c>
      <c r="J182" s="33" t="str">
        <f>IF(ISNUMBER(MATCH(C182,'July 5'!$D$2:$D$300,0)),"Found",IF(ISNUMBER(MATCH(E182,'July 5'!$E$2:$E$300,0)),"Found",IF(ISNUMBER(MATCH(D182,'July 5'!$F$2:$F$300,0)),"Found","Not Found")))</f>
        <v>Not Found</v>
      </c>
      <c r="K182" s="33" t="str">
        <f>IF(ISNUMBER(MATCH(C182,'July 6'!$D$2:$D$300,0)),"Found",IF(ISNUMBER(MATCH(E182,'July 6'!$E$2:$E$300,0)),"Found",IF(ISNUMBER(MATCH(D182,'July 6'!$F$2:$F$300,0)),"Found","Not Found")))</f>
        <v>Not Found</v>
      </c>
      <c r="L182" s="33" t="str">
        <f>IF(ISNUMBER(MATCH(C182,'July 7'!$D$2:$D$300,0)),"Found",IF(ISNUMBER(MATCH(E182,'July 7'!$E$2:$E$300,0)),"Found",IF(ISNUMBER(MATCH(D182,'July 7'!$F$2:$F$300,0)),"Found","Not Found")))</f>
        <v>Not Found</v>
      </c>
      <c r="M182" s="33" t="str">
        <f>IF(ISNUMBER(MATCH(C182,'July 8'!$D$2:$D$300,0)),"Found",IF(ISNUMBER(MATCH(E182,'July 8'!$E$2:$E$300,0)),"Found",IF(ISNUMBER(MATCH(D182,'July 8'!$F$2:$F$300,0)),"Found","Not Found")))</f>
        <v>Not Found</v>
      </c>
      <c r="N182" s="33" t="str">
        <f>IF(ISNUMBER(MATCH(C182,'July 9'!$D$2:$D$300,0)),"Found",IF(ISNUMBER(MATCH(E182,'July 9'!$E$2:$E$300,0)),"Found",IF(ISNUMBER(MATCH(D182,'July 9'!$F$2:$F$300,0)),"Found","Not Found")))</f>
        <v>Not Found</v>
      </c>
      <c r="O182" s="33" t="str">
        <f>IF(ISNUMBER(MATCH(C182,'July 10'!$D$2:$D$300,0)),"Found",IF(ISNUMBER(MATCH(E182,'July 10'!$E$2:$E$300,0)),"Found",IF(ISNUMBER(MATCH(D182,'July 10'!$F$2:$F$300,0)),"Found","Not Found")))</f>
        <v>Not Found</v>
      </c>
      <c r="P182" s="33" t="str">
        <f>IF(ISNUMBER(MATCH(C182,'July 11'!$D$2:$D$300,0)),"Found",IF(ISNUMBER(MATCH(E182,'July 11'!$E$2:$E$300,0)),"Found",IF(ISNUMBER(MATCH(D182,'July 11'!$F$2:$F$300,0)),"Found","Not Found")))</f>
        <v>Not Found</v>
      </c>
      <c r="Q182" s="33" t="str">
        <f>IF(ISNUMBER(MATCH(C182,'July 12'!$D$2:$D$300,0)),"Found",IF(ISNUMBER(MATCH(E182,'July 12'!$E$2:$E$300,0)),"Found",IF(ISNUMBER(MATCH(D182,'July 12'!$F$2:$F$300,0)),"Found","Not Found")))</f>
        <v>Not Found</v>
      </c>
      <c r="R182" s="33" t="str">
        <f>IF(ISNUMBER(MATCH(C182,'July 13'!$D$2:$D$300,0)),"Found",IF(ISNUMBER(MATCH(E182,'July 13'!$E$2:$E$300,0)),"Found",IF(ISNUMBER(MATCH(D182,'July 13'!$F$2:$F$300,0)),"Found","Not Found")))</f>
        <v>Not Found</v>
      </c>
      <c r="S182" s="33" t="str">
        <f>IF(ISNUMBER(MATCH(C182,'July 14'!$D$2:$D$300,0)),"Found",IF(ISNUMBER(MATCH(E182,'July 14'!$E$2:$E$300,0)),"Found",IF(ISNUMBER(MATCH(D182,'July 14'!$F$2:$F$300,0)),"Found","Not Found")))</f>
        <v>Not Found</v>
      </c>
      <c r="T182" s="33" t="str">
        <f>IF(ISNUMBER(MATCH(C182,'July 15'!$D$2:$D$300,0)),"Found",IF(ISNUMBER(MATCH(E182,'July 15'!$E$2:$E$300,0)),"Found",IF(ISNUMBER(MATCH(D182,'July 15'!$F$2:$F$300,0)),"Found","Not Found")))</f>
        <v>Not Found</v>
      </c>
      <c r="U182" s="33" t="str">
        <f>IF(ISNUMBER(MATCH(C182,'July 16'!$D$2:$D$300,0)),"Found",IF(ISNUMBER(MATCH(E182,'July 16'!$E$2:$E$300,0)),"Found",IF(ISNUMBER(MATCH(D182,'July 16'!$F$2:$F$300,0)),"Found","Not Found")))</f>
        <v>Not Found</v>
      </c>
      <c r="V182" s="33" t="str">
        <f>IF(ISNUMBER(MATCH(C182,'July 17'!$D$2:$D$300,0)),"Found",IF(ISNUMBER(MATCH(E182,'July 17'!$E$2:$E$300,0)),"Found",IF(ISNUMBER(MATCH(D182,'July 17'!$F$2:$F$300,0)),"Found","Not Found")))</f>
        <v>Not Found</v>
      </c>
      <c r="W182" s="33" t="str">
        <f>IF(ISNUMBER(MATCH(C182,'July 18'!$D$2:$D$300,0)),"Found",IF(ISNUMBER(MATCH(E182,'July 18'!$E$2:$E$300,0)),"Found",IF(ISNUMBER(MATCH(D182,'July 18'!$F$2:$F$300,0)),"Found","Not Found")))</f>
        <v>Not Found</v>
      </c>
      <c r="X182" s="33" t="str">
        <f>IF(ISNUMBER(MATCH(C182,'July 19'!$D$2:$D$300,0)),"Found",IF(ISNUMBER(MATCH(E182,'July 19'!$E$2:$E$300,0)),"Found",IF(ISNUMBER(MATCH(D182,'July 19'!$F$2:$F$300,0)),"Found","Not Found")))</f>
        <v>Not Found</v>
      </c>
      <c r="Y182" s="33" t="str">
        <f>IF(ISNUMBER(MATCH(C182,'July 20'!$D$2:$D$300,0)),"Found",IF(ISNUMBER(MATCH(E182,'July 20'!$E$2:$E$300,0)),"Found",IF(ISNUMBER(MATCH(D182,'July 20'!$F$2:$F$300,0)),"Found","Not Found")))</f>
        <v>Not Found</v>
      </c>
      <c r="Z182" s="33" t="str">
        <f>IF(ISNUMBER(MATCH(C182,'July 21'!$D$2:$D$300,0)),"Found",IF(ISNUMBER(MATCH(E182,'July 21'!$E$2:$E$300,0)),"Found",IF(ISNUMBER(MATCH(D182,'July 21'!$F$2:$F$300,0)),"Found","Not Found")))</f>
        <v>Not Found</v>
      </c>
      <c r="AA182" s="33" t="str">
        <f>IF(ISNUMBER(MATCH(C182,'July 22'!$D$2:$D$300,0)),"Found",IF(ISNUMBER(MATCH(E182,'July 22'!$E$2:$E$300,0)),"Found",IF(ISNUMBER(MATCH(D182,'July 22'!$F$2:$F$300,0)),"Found","Not Found")))</f>
        <v>Not Found</v>
      </c>
      <c r="AB182" s="33" t="str">
        <f>IF(ISNUMBER(MATCH(C182,'July 23'!$D$2:$D$300,0)),"Found",IF(ISNUMBER(MATCH(E182,'July 23'!$E$2:$E$300,0)),"Found",IF(ISNUMBER(MATCH(D182,'July 23'!$F$2:$F$300,0)),"Found","Not Found")))</f>
        <v>Not Found</v>
      </c>
      <c r="AC182" s="33" t="str">
        <f>IF(ISNUMBER(MATCH(C182,'July 24'!$D$2:$D$300,0)),"Found",IF(ISNUMBER(MATCH(E182,'July 24'!$E$2:$E$300,0)),"Found",IF(ISNUMBER(MATCH(D182,'July 24'!$F$2:$F$300,0)),"Found","Not Found")))</f>
        <v>Not Found</v>
      </c>
      <c r="AD182" s="33" t="str">
        <f>IF(ISNUMBER(MATCH(C182,'July 25'!$D$2:$D$300,0)),"Found",IF(ISNUMBER(MATCH(E182,'July 25'!$E$2:$E$300,0)),"Found",IF(ISNUMBER(MATCH(D182,'July 25'!$F$2:$F$300,0)),"Found","Not Found")))</f>
        <v>Not Found</v>
      </c>
      <c r="AE182" s="33" t="str">
        <f>IF(ISNUMBER(MATCH(C182,'July 26'!$D$2:$D$300,0)),"Found",IF(ISNUMBER(MATCH(E182,'July 26'!$E$2:$E$300,0)),"Found",IF(ISNUMBER(MATCH(D182,'July 26'!$F$2:$F$300,0)),"Found","Not Found")))</f>
        <v>Not Found</v>
      </c>
      <c r="AF182" s="33" t="str">
        <f>IF(ISNUMBER(MATCH(C182,'July 27'!$D$2:$D$300,0)),"Found",IF(ISNUMBER(MATCH(E182,'July 27'!$E$2:$E$300,0)),"Found",IF(ISNUMBER(MATCH(D182,'July 27'!$F$2:$F$300,0)),"Found","Not Found")))</f>
        <v>Not Found</v>
      </c>
      <c r="AG182" s="33" t="str">
        <f>IF(ISNUMBER(MATCH(C182,'July 28'!$D$2:$D$300,0)),"Found",IF(ISNUMBER(MATCH(E182,'July 28'!$E$2:$E$300,0)),"Found",IF(ISNUMBER(MATCH(D182,'July 28'!$F$2:$F$300,0)),"Found","Not Found")))</f>
        <v>Not Found</v>
      </c>
      <c r="AH182" s="33" t="str">
        <f>IF(ISNUMBER(MATCH(C182,'July 29'!$D$2:$D$300,0)),"Found",IF(ISNUMBER(MATCH(E182,'July 29'!$E$2:$E$300,0)),"Found",IF(ISNUMBER(MATCH(D182,'July 29'!$F$2:$F$300,0)),"Found","Not Found")))</f>
        <v>Not Found</v>
      </c>
      <c r="AI182" s="71" t="str">
        <f>IF(ISNUMBER(MATCH(C182,'July 30'!$D$2:$D$300,0)),"Found",IF(ISNUMBER(MATCH(E182,'July 30'!$E$2:$E$300,0)),"Found",IF(ISNUMBER(MATCH(D182,'July 30'!$F$2:$F$300,0)),"Found","Not Found")))</f>
        <v>Not Found</v>
      </c>
      <c r="AJ182" s="33" t="str">
        <f>IF(ISNUMBER(MATCH(C182,'July 31'!$D$2:$D$300,0)),"Found",IF(ISNUMBER(MATCH(E182,'July 31'!$E$2:$E$300,0)),"Found",IF(ISNUMBER(MATCH(D182,'July 31'!$F$2:$F$300,0)),"Found","Not Found")))</f>
        <v>Not Found</v>
      </c>
      <c r="AK182" s="23">
        <f t="shared" si="2"/>
        <v>0</v>
      </c>
    </row>
    <row r="183" spans="1:37" x14ac:dyDescent="0.25">
      <c r="A183" s="33" t="s">
        <v>1155</v>
      </c>
      <c r="B183" s="34" t="s">
        <v>1156</v>
      </c>
      <c r="C183" s="29" t="str">
        <f>VLOOKUP(B183,'PKII Employee Details'!$A$2:$F$474,3,FALSE)</f>
        <v>C591</v>
      </c>
      <c r="D183" s="35" t="str">
        <f>VLOOKUP(B183,'PKII Employee Details'!$A$2:$F$474,4,FALSE)</f>
        <v>Lagmay</v>
      </c>
      <c r="E183" s="35" t="str">
        <f>VLOOKUP(B183,'PKII Employee Details'!$A$2:$F$474,5,FALSE)</f>
        <v>Florante</v>
      </c>
      <c r="F183" s="71" t="str">
        <f>IF(ISNUMBER(MATCH(C183,'July 1'!$D$2:$D$300,0)),"Found",IF(ISNUMBER(MATCH(E183,'July 1'!$E$2:$E$300,0)),"Found",IF(ISNUMBER(MATCH(D183,'July 1'!$F$2:$F$300,0)),"Found","Not Found")))</f>
        <v>Not Found</v>
      </c>
      <c r="G183" s="33" t="str">
        <f>IF(ISNUMBER(MATCH(C183,'July 2'!$D$2:$D$300,0)),"Found",IF(ISNUMBER(MATCH(E183,'July 2'!$E$2:$E$300,0)),"Found",IF(ISNUMBER(MATCH(D183,'July 2'!$F$2:$F$300,0)),"Found","Not Found")))</f>
        <v>Not Found</v>
      </c>
      <c r="H183" s="33" t="str">
        <f>IF(ISNUMBER(MATCH(C183,'July 3'!$D$2:$D$300,0)),"Found",IF(ISNUMBER(MATCH(E183,'July 3'!$E$2:$E$300,0)),"Found",IF(ISNUMBER(MATCH(D183,'July 3'!$F$2:$F$300,0)),"Found","Not Found")))</f>
        <v>Not Found</v>
      </c>
      <c r="I183" s="33" t="str">
        <f>IF(ISNUMBER(MATCH(C183,'July 4'!$D$2:$D$300,0)),"Found",IF(ISNUMBER(MATCH(E183,'July 4'!$E$2:$E$300,0)),"Found",IF(ISNUMBER(MATCH(D183,'July 4'!$F$2:$F$300,0)),"Found","Not Found")))</f>
        <v>Not Found</v>
      </c>
      <c r="J183" s="33" t="str">
        <f>IF(ISNUMBER(MATCH(C183,'July 5'!$D$2:$D$300,0)),"Found",IF(ISNUMBER(MATCH(E183,'July 5'!$E$2:$E$300,0)),"Found",IF(ISNUMBER(MATCH(D183,'July 5'!$F$2:$F$300,0)),"Found","Not Found")))</f>
        <v>Not Found</v>
      </c>
      <c r="K183" s="33" t="str">
        <f>IF(ISNUMBER(MATCH(C183,'July 6'!$D$2:$D$300,0)),"Found",IF(ISNUMBER(MATCH(E183,'July 6'!$E$2:$E$300,0)),"Found",IF(ISNUMBER(MATCH(D183,'July 6'!$F$2:$F$300,0)),"Found","Not Found")))</f>
        <v>Not Found</v>
      </c>
      <c r="L183" s="33" t="str">
        <f>IF(ISNUMBER(MATCH(C183,'July 7'!$D$2:$D$300,0)),"Found",IF(ISNUMBER(MATCH(E183,'July 7'!$E$2:$E$300,0)),"Found",IF(ISNUMBER(MATCH(D183,'July 7'!$F$2:$F$300,0)),"Found","Not Found")))</f>
        <v>Not Found</v>
      </c>
      <c r="M183" s="33" t="str">
        <f>IF(ISNUMBER(MATCH(C183,'July 8'!$D$2:$D$300,0)),"Found",IF(ISNUMBER(MATCH(E183,'July 8'!$E$2:$E$300,0)),"Found",IF(ISNUMBER(MATCH(D183,'July 8'!$F$2:$F$300,0)),"Found","Not Found")))</f>
        <v>Not Found</v>
      </c>
      <c r="N183" s="33" t="str">
        <f>IF(ISNUMBER(MATCH(C183,'July 9'!$D$2:$D$300,0)),"Found",IF(ISNUMBER(MATCH(E183,'July 9'!$E$2:$E$300,0)),"Found",IF(ISNUMBER(MATCH(D183,'July 9'!$F$2:$F$300,0)),"Found","Not Found")))</f>
        <v>Not Found</v>
      </c>
      <c r="O183" s="33" t="str">
        <f>IF(ISNUMBER(MATCH(C183,'July 10'!$D$2:$D$300,0)),"Found",IF(ISNUMBER(MATCH(E183,'July 10'!$E$2:$E$300,0)),"Found",IF(ISNUMBER(MATCH(D183,'July 10'!$F$2:$F$300,0)),"Found","Not Found")))</f>
        <v>Not Found</v>
      </c>
      <c r="P183" s="33" t="str">
        <f>IF(ISNUMBER(MATCH(C183,'July 11'!$D$2:$D$300,0)),"Found",IF(ISNUMBER(MATCH(E183,'July 11'!$E$2:$E$300,0)),"Found",IF(ISNUMBER(MATCH(D183,'July 11'!$F$2:$F$300,0)),"Found","Not Found")))</f>
        <v>Not Found</v>
      </c>
      <c r="Q183" s="33" t="str">
        <f>IF(ISNUMBER(MATCH(C183,'July 12'!$D$2:$D$300,0)),"Found",IF(ISNUMBER(MATCH(E183,'July 12'!$E$2:$E$300,0)),"Found",IF(ISNUMBER(MATCH(D183,'July 12'!$F$2:$F$300,0)),"Found","Not Found")))</f>
        <v>Not Found</v>
      </c>
      <c r="R183" s="33" t="str">
        <f>IF(ISNUMBER(MATCH(C183,'July 13'!$D$2:$D$300,0)),"Found",IF(ISNUMBER(MATCH(E183,'July 13'!$E$2:$E$300,0)),"Found",IF(ISNUMBER(MATCH(D183,'July 13'!$F$2:$F$300,0)),"Found","Not Found")))</f>
        <v>Not Found</v>
      </c>
      <c r="S183" s="33" t="str">
        <f>IF(ISNUMBER(MATCH(C183,'July 14'!$D$2:$D$300,0)),"Found",IF(ISNUMBER(MATCH(E183,'July 14'!$E$2:$E$300,0)),"Found",IF(ISNUMBER(MATCH(D183,'July 14'!$F$2:$F$300,0)),"Found","Not Found")))</f>
        <v>Not Found</v>
      </c>
      <c r="T183" s="33" t="str">
        <f>IF(ISNUMBER(MATCH(C183,'July 15'!$D$2:$D$300,0)),"Found",IF(ISNUMBER(MATCH(E183,'July 15'!$E$2:$E$300,0)),"Found",IF(ISNUMBER(MATCH(D183,'July 15'!$F$2:$F$300,0)),"Found","Not Found")))</f>
        <v>Not Found</v>
      </c>
      <c r="U183" s="33" t="str">
        <f>IF(ISNUMBER(MATCH(C183,'July 16'!$D$2:$D$300,0)),"Found",IF(ISNUMBER(MATCH(E183,'July 16'!$E$2:$E$300,0)),"Found",IF(ISNUMBER(MATCH(D183,'July 16'!$F$2:$F$300,0)),"Found","Not Found")))</f>
        <v>Not Found</v>
      </c>
      <c r="V183" s="33" t="str">
        <f>IF(ISNUMBER(MATCH(C183,'July 17'!$D$2:$D$300,0)),"Found",IF(ISNUMBER(MATCH(E183,'July 17'!$E$2:$E$300,0)),"Found",IF(ISNUMBER(MATCH(D183,'July 17'!$F$2:$F$300,0)),"Found","Not Found")))</f>
        <v>Not Found</v>
      </c>
      <c r="W183" s="33" t="str">
        <f>IF(ISNUMBER(MATCH(C183,'July 18'!$D$2:$D$300,0)),"Found",IF(ISNUMBER(MATCH(E183,'July 18'!$E$2:$E$300,0)),"Found",IF(ISNUMBER(MATCH(D183,'July 18'!$F$2:$F$300,0)),"Found","Not Found")))</f>
        <v>Not Found</v>
      </c>
      <c r="X183" s="33" t="str">
        <f>IF(ISNUMBER(MATCH(C183,'July 19'!$D$2:$D$300,0)),"Found",IF(ISNUMBER(MATCH(E183,'July 19'!$E$2:$E$300,0)),"Found",IF(ISNUMBER(MATCH(D183,'July 19'!$F$2:$F$300,0)),"Found","Not Found")))</f>
        <v>Not Found</v>
      </c>
      <c r="Y183" s="33" t="str">
        <f>IF(ISNUMBER(MATCH(C183,'July 20'!$D$2:$D$300,0)),"Found",IF(ISNUMBER(MATCH(E183,'July 20'!$E$2:$E$300,0)),"Found",IF(ISNUMBER(MATCH(D183,'July 20'!$F$2:$F$300,0)),"Found","Not Found")))</f>
        <v>Not Found</v>
      </c>
      <c r="Z183" s="33" t="str">
        <f>IF(ISNUMBER(MATCH(C183,'July 21'!$D$2:$D$300,0)),"Found",IF(ISNUMBER(MATCH(E183,'July 21'!$E$2:$E$300,0)),"Found",IF(ISNUMBER(MATCH(D183,'July 21'!$F$2:$F$300,0)),"Found","Not Found")))</f>
        <v>Not Found</v>
      </c>
      <c r="AA183" s="33" t="str">
        <f>IF(ISNUMBER(MATCH(C183,'July 22'!$D$2:$D$300,0)),"Found",IF(ISNUMBER(MATCH(E183,'July 22'!$E$2:$E$300,0)),"Found",IF(ISNUMBER(MATCH(D183,'July 22'!$F$2:$F$300,0)),"Found","Not Found")))</f>
        <v>Not Found</v>
      </c>
      <c r="AB183" s="33" t="str">
        <f>IF(ISNUMBER(MATCH(C183,'July 23'!$D$2:$D$300,0)),"Found",IF(ISNUMBER(MATCH(E183,'July 23'!$E$2:$E$300,0)),"Found",IF(ISNUMBER(MATCH(D183,'July 23'!$F$2:$F$300,0)),"Found","Not Found")))</f>
        <v>Not Found</v>
      </c>
      <c r="AC183" s="33" t="str">
        <f>IF(ISNUMBER(MATCH(C183,'July 24'!$D$2:$D$300,0)),"Found",IF(ISNUMBER(MATCH(E183,'July 24'!$E$2:$E$300,0)),"Found",IF(ISNUMBER(MATCH(D183,'July 24'!$F$2:$F$300,0)),"Found","Not Found")))</f>
        <v>Not Found</v>
      </c>
      <c r="AD183" s="33" t="str">
        <f>IF(ISNUMBER(MATCH(C183,'July 25'!$D$2:$D$300,0)),"Found",IF(ISNUMBER(MATCH(E183,'July 25'!$E$2:$E$300,0)),"Found",IF(ISNUMBER(MATCH(D183,'July 25'!$F$2:$F$300,0)),"Found","Not Found")))</f>
        <v>Not Found</v>
      </c>
      <c r="AE183" s="33" t="str">
        <f>IF(ISNUMBER(MATCH(C183,'July 26'!$D$2:$D$300,0)),"Found",IF(ISNUMBER(MATCH(E183,'July 26'!$E$2:$E$300,0)),"Found",IF(ISNUMBER(MATCH(D183,'July 26'!$F$2:$F$300,0)),"Found","Not Found")))</f>
        <v>Not Found</v>
      </c>
      <c r="AF183" s="33" t="str">
        <f>IF(ISNUMBER(MATCH(C183,'July 27'!$D$2:$D$300,0)),"Found",IF(ISNUMBER(MATCH(E183,'July 27'!$E$2:$E$300,0)),"Found",IF(ISNUMBER(MATCH(D183,'July 27'!$F$2:$F$300,0)),"Found","Not Found")))</f>
        <v>Not Found</v>
      </c>
      <c r="AG183" s="33" t="str">
        <f>IF(ISNUMBER(MATCH(C183,'July 28'!$D$2:$D$300,0)),"Found",IF(ISNUMBER(MATCH(E183,'July 28'!$E$2:$E$300,0)),"Found",IF(ISNUMBER(MATCH(D183,'July 28'!$F$2:$F$300,0)),"Found","Not Found")))</f>
        <v>Not Found</v>
      </c>
      <c r="AH183" s="33" t="str">
        <f>IF(ISNUMBER(MATCH(C183,'July 29'!$D$2:$D$300,0)),"Found",IF(ISNUMBER(MATCH(E183,'July 29'!$E$2:$E$300,0)),"Found",IF(ISNUMBER(MATCH(D183,'July 29'!$F$2:$F$300,0)),"Found","Not Found")))</f>
        <v>Not Found</v>
      </c>
      <c r="AI183" s="71" t="str">
        <f>IF(ISNUMBER(MATCH(C183,'July 30'!$D$2:$D$300,0)),"Found",IF(ISNUMBER(MATCH(E183,'July 30'!$E$2:$E$300,0)),"Found",IF(ISNUMBER(MATCH(D183,'July 30'!$F$2:$F$300,0)),"Found","Not Found")))</f>
        <v>Not Found</v>
      </c>
      <c r="AJ183" s="33" t="str">
        <f>IF(ISNUMBER(MATCH(C183,'July 31'!$D$2:$D$300,0)),"Found",IF(ISNUMBER(MATCH(E183,'July 31'!$E$2:$E$300,0)),"Found",IF(ISNUMBER(MATCH(D183,'July 31'!$F$2:$F$300,0)),"Found","Not Found")))</f>
        <v>Not Found</v>
      </c>
      <c r="AK183" s="23">
        <f t="shared" si="2"/>
        <v>0</v>
      </c>
    </row>
    <row r="184" spans="1:37" x14ac:dyDescent="0.25">
      <c r="A184" s="33" t="s">
        <v>1157</v>
      </c>
      <c r="B184" s="34" t="s">
        <v>1158</v>
      </c>
      <c r="C184" s="29" t="str">
        <f>VLOOKUP(B184,'PKII Employee Details'!$A$2:$F$474,3,FALSE)</f>
        <v>C597</v>
      </c>
      <c r="D184" s="35" t="str">
        <f>VLOOKUP(B184,'PKII Employee Details'!$A$2:$F$474,4,FALSE)</f>
        <v>Laureta</v>
      </c>
      <c r="E184" s="35" t="str">
        <f>VLOOKUP(B184,'PKII Employee Details'!$A$2:$F$474,5,FALSE)</f>
        <v>Tyreen</v>
      </c>
      <c r="F184" s="71" t="str">
        <f>IF(ISNUMBER(MATCH(C184,'July 1'!$D$2:$D$300,0)),"Found",IF(ISNUMBER(MATCH(E184,'July 1'!$E$2:$E$300,0)),"Found",IF(ISNUMBER(MATCH(D184,'July 1'!$F$2:$F$300,0)),"Found","Not Found")))</f>
        <v>Not Found</v>
      </c>
      <c r="G184" s="33" t="str">
        <f>IF(ISNUMBER(MATCH(C184,'July 2'!$D$2:$D$300,0)),"Found",IF(ISNUMBER(MATCH(E184,'July 2'!$E$2:$E$300,0)),"Found",IF(ISNUMBER(MATCH(D184,'July 2'!$F$2:$F$300,0)),"Found","Not Found")))</f>
        <v>Not Found</v>
      </c>
      <c r="H184" s="33" t="str">
        <f>IF(ISNUMBER(MATCH(C184,'July 3'!$D$2:$D$300,0)),"Found",IF(ISNUMBER(MATCH(E184,'July 3'!$E$2:$E$300,0)),"Found",IF(ISNUMBER(MATCH(D184,'July 3'!$F$2:$F$300,0)),"Found","Not Found")))</f>
        <v>Found</v>
      </c>
      <c r="I184" s="33" t="str">
        <f>IF(ISNUMBER(MATCH(C184,'July 4'!$D$2:$D$300,0)),"Found",IF(ISNUMBER(MATCH(E184,'July 4'!$E$2:$E$300,0)),"Found",IF(ISNUMBER(MATCH(D184,'July 4'!$F$2:$F$300,0)),"Found","Not Found")))</f>
        <v>Not Found</v>
      </c>
      <c r="J184" s="33" t="str">
        <f>IF(ISNUMBER(MATCH(C184,'July 5'!$D$2:$D$300,0)),"Found",IF(ISNUMBER(MATCH(E184,'July 5'!$E$2:$E$300,0)),"Found",IF(ISNUMBER(MATCH(D184,'July 5'!$F$2:$F$300,0)),"Found","Not Found")))</f>
        <v>Not Found</v>
      </c>
      <c r="K184" s="33" t="str">
        <f>IF(ISNUMBER(MATCH(C184,'July 6'!$D$2:$D$300,0)),"Found",IF(ISNUMBER(MATCH(E184,'July 6'!$E$2:$E$300,0)),"Found",IF(ISNUMBER(MATCH(D184,'July 6'!$F$2:$F$300,0)),"Found","Not Found")))</f>
        <v>Not Found</v>
      </c>
      <c r="L184" s="33" t="str">
        <f>IF(ISNUMBER(MATCH(C184,'July 7'!$D$2:$D$300,0)),"Found",IF(ISNUMBER(MATCH(E184,'July 7'!$E$2:$E$300,0)),"Found",IF(ISNUMBER(MATCH(D184,'July 7'!$F$2:$F$300,0)),"Found","Not Found")))</f>
        <v>Found</v>
      </c>
      <c r="M184" s="33" t="str">
        <f>IF(ISNUMBER(MATCH(C184,'July 8'!$D$2:$D$300,0)),"Found",IF(ISNUMBER(MATCH(E184,'July 8'!$E$2:$E$300,0)),"Found",IF(ISNUMBER(MATCH(D184,'July 8'!$F$2:$F$300,0)),"Found","Not Found")))</f>
        <v>Found</v>
      </c>
      <c r="N184" s="33" t="str">
        <f>IF(ISNUMBER(MATCH(C184,'July 9'!$D$2:$D$300,0)),"Found",IF(ISNUMBER(MATCH(E184,'July 9'!$E$2:$E$300,0)),"Found",IF(ISNUMBER(MATCH(D184,'July 9'!$F$2:$F$300,0)),"Found","Not Found")))</f>
        <v>Not Found</v>
      </c>
      <c r="O184" s="33" t="str">
        <f>IF(ISNUMBER(MATCH(C184,'July 10'!$D$2:$D$300,0)),"Found",IF(ISNUMBER(MATCH(E184,'July 10'!$E$2:$E$300,0)),"Found",IF(ISNUMBER(MATCH(D184,'July 10'!$F$2:$F$300,0)),"Found","Not Found")))</f>
        <v>Found</v>
      </c>
      <c r="P184" s="33" t="str">
        <f>IF(ISNUMBER(MATCH(C184,'July 11'!$D$2:$D$300,0)),"Found",IF(ISNUMBER(MATCH(E184,'July 11'!$E$2:$E$300,0)),"Found",IF(ISNUMBER(MATCH(D184,'July 11'!$F$2:$F$300,0)),"Found","Not Found")))</f>
        <v>Not Found</v>
      </c>
      <c r="Q184" s="33" t="str">
        <f>IF(ISNUMBER(MATCH(C184,'July 12'!$D$2:$D$300,0)),"Found",IF(ISNUMBER(MATCH(E184,'July 12'!$E$2:$E$300,0)),"Found",IF(ISNUMBER(MATCH(D184,'July 12'!$F$2:$F$300,0)),"Found","Not Found")))</f>
        <v>Not Found</v>
      </c>
      <c r="R184" s="33" t="str">
        <f>IF(ISNUMBER(MATCH(C184,'July 13'!$D$2:$D$300,0)),"Found",IF(ISNUMBER(MATCH(E184,'July 13'!$E$2:$E$300,0)),"Found",IF(ISNUMBER(MATCH(D184,'July 13'!$F$2:$F$300,0)),"Found","Not Found")))</f>
        <v>Found</v>
      </c>
      <c r="S184" s="33" t="str">
        <f>IF(ISNUMBER(MATCH(C184,'July 14'!$D$2:$D$300,0)),"Found",IF(ISNUMBER(MATCH(E184,'July 14'!$E$2:$E$300,0)),"Found",IF(ISNUMBER(MATCH(D184,'July 14'!$F$2:$F$300,0)),"Found","Not Found")))</f>
        <v>Found</v>
      </c>
      <c r="T184" s="33" t="str">
        <f>IF(ISNUMBER(MATCH(C184,'July 15'!$D$2:$D$300,0)),"Found",IF(ISNUMBER(MATCH(E184,'July 15'!$E$2:$E$300,0)),"Found",IF(ISNUMBER(MATCH(D184,'July 15'!$F$2:$F$300,0)),"Found","Not Found")))</f>
        <v>Not Found</v>
      </c>
      <c r="U184" s="33" t="str">
        <f>IF(ISNUMBER(MATCH(C184,'July 16'!$D$2:$D$300,0)),"Found",IF(ISNUMBER(MATCH(E184,'July 16'!$E$2:$E$300,0)),"Found",IF(ISNUMBER(MATCH(D184,'July 16'!$F$2:$F$300,0)),"Found","Not Found")))</f>
        <v>Found</v>
      </c>
      <c r="V184" s="33" t="str">
        <f>IF(ISNUMBER(MATCH(C184,'July 17'!$D$2:$D$300,0)),"Found",IF(ISNUMBER(MATCH(E184,'July 17'!$E$2:$E$300,0)),"Found",IF(ISNUMBER(MATCH(D184,'July 17'!$F$2:$F$300,0)),"Found","Not Found")))</f>
        <v>Not Found</v>
      </c>
      <c r="W184" s="33" t="str">
        <f>IF(ISNUMBER(MATCH(C184,'July 18'!$D$2:$D$300,0)),"Found",IF(ISNUMBER(MATCH(E184,'July 18'!$E$2:$E$300,0)),"Found",IF(ISNUMBER(MATCH(D184,'July 18'!$F$2:$F$300,0)),"Found","Not Found")))</f>
        <v>Not Found</v>
      </c>
      <c r="X184" s="33" t="str">
        <f>IF(ISNUMBER(MATCH(C184,'July 19'!$D$2:$D$300,0)),"Found",IF(ISNUMBER(MATCH(E184,'July 19'!$E$2:$E$300,0)),"Found",IF(ISNUMBER(MATCH(D184,'July 19'!$F$2:$F$300,0)),"Found","Not Found")))</f>
        <v>Not Found</v>
      </c>
      <c r="Y184" s="33" t="str">
        <f>IF(ISNUMBER(MATCH(C184,'July 20'!$D$2:$D$300,0)),"Found",IF(ISNUMBER(MATCH(E184,'July 20'!$E$2:$E$300,0)),"Found",IF(ISNUMBER(MATCH(D184,'July 20'!$F$2:$F$300,0)),"Found","Not Found")))</f>
        <v>Found</v>
      </c>
      <c r="Z184" s="33" t="str">
        <f>IF(ISNUMBER(MATCH(C184,'July 21'!$D$2:$D$300,0)),"Found",IF(ISNUMBER(MATCH(E184,'July 21'!$E$2:$E$300,0)),"Found",IF(ISNUMBER(MATCH(D184,'July 21'!$F$2:$F$300,0)),"Found","Not Found")))</f>
        <v>Not Found</v>
      </c>
      <c r="AA184" s="33" t="str">
        <f>IF(ISNUMBER(MATCH(C184,'July 22'!$D$2:$D$300,0)),"Found",IF(ISNUMBER(MATCH(E184,'July 22'!$E$2:$E$300,0)),"Found",IF(ISNUMBER(MATCH(D184,'July 22'!$F$2:$F$300,0)),"Found","Not Found")))</f>
        <v>Found</v>
      </c>
      <c r="AB184" s="33" t="str">
        <f>IF(ISNUMBER(MATCH(C184,'July 23'!$D$2:$D$300,0)),"Found",IF(ISNUMBER(MATCH(E184,'July 23'!$E$2:$E$300,0)),"Found",IF(ISNUMBER(MATCH(D184,'July 23'!$F$2:$F$300,0)),"Found","Not Found")))</f>
        <v>Not Found</v>
      </c>
      <c r="AC184" s="33" t="str">
        <f>IF(ISNUMBER(MATCH(C184,'July 24'!$D$2:$D$300,0)),"Found",IF(ISNUMBER(MATCH(E184,'July 24'!$E$2:$E$300,0)),"Found",IF(ISNUMBER(MATCH(D184,'July 24'!$F$2:$F$300,0)),"Found","Not Found")))</f>
        <v>Not Found</v>
      </c>
      <c r="AD184" s="33" t="str">
        <f>IF(ISNUMBER(MATCH(C184,'July 25'!$D$2:$D$300,0)),"Found",IF(ISNUMBER(MATCH(E184,'July 25'!$E$2:$E$300,0)),"Found",IF(ISNUMBER(MATCH(D184,'July 25'!$F$2:$F$300,0)),"Found","Not Found")))</f>
        <v>Found</v>
      </c>
      <c r="AE184" s="33" t="str">
        <f>IF(ISNUMBER(MATCH(C184,'July 26'!$D$2:$D$300,0)),"Found",IF(ISNUMBER(MATCH(E184,'July 26'!$E$2:$E$300,0)),"Found",IF(ISNUMBER(MATCH(D184,'July 26'!$F$2:$F$300,0)),"Found","Not Found")))</f>
        <v>Not Found</v>
      </c>
      <c r="AF184" s="33" t="str">
        <f>IF(ISNUMBER(MATCH(C184,'July 27'!$D$2:$D$300,0)),"Found",IF(ISNUMBER(MATCH(E184,'July 27'!$E$2:$E$300,0)),"Found",IF(ISNUMBER(MATCH(D184,'July 27'!$F$2:$F$300,0)),"Found","Not Found")))</f>
        <v>Not Found</v>
      </c>
      <c r="AG184" s="33" t="str">
        <f>IF(ISNUMBER(MATCH(C184,'July 28'!$D$2:$D$300,0)),"Found",IF(ISNUMBER(MATCH(E184,'July 28'!$E$2:$E$300,0)),"Found",IF(ISNUMBER(MATCH(D184,'July 28'!$F$2:$F$300,0)),"Found","Not Found")))</f>
        <v>Not Found</v>
      </c>
      <c r="AH184" s="33" t="str">
        <f>IF(ISNUMBER(MATCH(C184,'July 29'!$D$2:$D$300,0)),"Found",IF(ISNUMBER(MATCH(E184,'July 29'!$E$2:$E$300,0)),"Found",IF(ISNUMBER(MATCH(D184,'July 29'!$F$2:$F$300,0)),"Found","Not Found")))</f>
        <v>Found</v>
      </c>
      <c r="AI184" s="71" t="str">
        <f>IF(ISNUMBER(MATCH(C184,'July 30'!$D$2:$D$300,0)),"Found",IF(ISNUMBER(MATCH(E184,'July 30'!$E$2:$E$300,0)),"Found",IF(ISNUMBER(MATCH(D184,'July 30'!$F$2:$F$300,0)),"Found","Not Found")))</f>
        <v>Not Found</v>
      </c>
      <c r="AJ184" s="33" t="str">
        <f>IF(ISNUMBER(MATCH(C184,'July 31'!$D$2:$D$300,0)),"Found",IF(ISNUMBER(MATCH(E184,'July 31'!$E$2:$E$300,0)),"Found",IF(ISNUMBER(MATCH(D184,'July 31'!$F$2:$F$300,0)),"Found","Not Found")))</f>
        <v>Not Found</v>
      </c>
      <c r="AK184" s="23">
        <f t="shared" si="2"/>
        <v>11</v>
      </c>
    </row>
    <row r="185" spans="1:37" x14ac:dyDescent="0.25">
      <c r="A185" s="33" t="s">
        <v>1159</v>
      </c>
      <c r="B185" s="34" t="s">
        <v>1160</v>
      </c>
      <c r="C185" s="29" t="s">
        <v>1161</v>
      </c>
      <c r="D185" s="35" t="s">
        <v>1162</v>
      </c>
      <c r="E185" s="35" t="s">
        <v>274</v>
      </c>
      <c r="F185" s="71" t="str">
        <f>IF(ISNUMBER(MATCH(C185,'July 1'!$D$2:$D$300,0)),"Found",IF(ISNUMBER(MATCH(E185,'July 1'!$E$2:$E$300,0)),"Found",IF(ISNUMBER(MATCH(D185,'July 1'!$F$2:$F$300,0)),"Found","Not Found")))</f>
        <v>Found</v>
      </c>
      <c r="G185" s="33" t="str">
        <f>IF(ISNUMBER(MATCH(C185,'July 2'!$D$2:$D$300,0)),"Found",IF(ISNUMBER(MATCH(E185,'July 2'!$E$2:$E$300,0)),"Found",IF(ISNUMBER(MATCH(D185,'July 2'!$F$2:$F$300,0)),"Found","Not Found")))</f>
        <v>Not Found</v>
      </c>
      <c r="H185" s="33" t="str">
        <f>IF(ISNUMBER(MATCH(C185,'July 3'!$D$2:$D$300,0)),"Found",IF(ISNUMBER(MATCH(E185,'July 3'!$E$2:$E$300,0)),"Found",IF(ISNUMBER(MATCH(D185,'July 3'!$F$2:$F$300,0)),"Found","Not Found")))</f>
        <v>Found</v>
      </c>
      <c r="I185" s="33" t="str">
        <f>IF(ISNUMBER(MATCH(C185,'July 4'!$D$2:$D$300,0)),"Found",IF(ISNUMBER(MATCH(E185,'July 4'!$E$2:$E$300,0)),"Found",IF(ISNUMBER(MATCH(D185,'July 4'!$F$2:$F$300,0)),"Found","Not Found")))</f>
        <v>Found</v>
      </c>
      <c r="J185" s="33" t="str">
        <f>IF(ISNUMBER(MATCH(C185,'July 5'!$D$2:$D$300,0)),"Found",IF(ISNUMBER(MATCH(E185,'July 5'!$E$2:$E$300,0)),"Found",IF(ISNUMBER(MATCH(D185,'July 5'!$F$2:$F$300,0)),"Found","Not Found")))</f>
        <v>Not Found</v>
      </c>
      <c r="K185" s="33" t="str">
        <f>IF(ISNUMBER(MATCH(C185,'July 6'!$D$2:$D$300,0)),"Found",IF(ISNUMBER(MATCH(E185,'July 6'!$E$2:$E$300,0)),"Found",IF(ISNUMBER(MATCH(D185,'July 6'!$F$2:$F$300,0)),"Found","Not Found")))</f>
        <v>Found</v>
      </c>
      <c r="L185" s="33" t="str">
        <f>IF(ISNUMBER(MATCH(C185,'July 7'!$D$2:$D$300,0)),"Found",IF(ISNUMBER(MATCH(E185,'July 7'!$E$2:$E$300,0)),"Found",IF(ISNUMBER(MATCH(D185,'July 7'!$F$2:$F$300,0)),"Found","Not Found")))</f>
        <v>Found</v>
      </c>
      <c r="M185" s="33" t="str">
        <f>IF(ISNUMBER(MATCH(C185,'July 8'!$D$2:$D$300,0)),"Found",IF(ISNUMBER(MATCH(E185,'July 8'!$E$2:$E$300,0)),"Found",IF(ISNUMBER(MATCH(D185,'July 8'!$F$2:$F$300,0)),"Found","Not Found")))</f>
        <v>Found</v>
      </c>
      <c r="N185" s="33" t="str">
        <f>IF(ISNUMBER(MATCH(C185,'July 9'!$D$2:$D$300,0)),"Found",IF(ISNUMBER(MATCH(E185,'July 9'!$E$2:$E$300,0)),"Found",IF(ISNUMBER(MATCH(D185,'July 9'!$F$2:$F$300,0)),"Found","Not Found")))</f>
        <v>Found</v>
      </c>
      <c r="O185" s="33" t="str">
        <f>IF(ISNUMBER(MATCH(C185,'July 10'!$D$2:$D$300,0)),"Found",IF(ISNUMBER(MATCH(E185,'July 10'!$E$2:$E$300,0)),"Found",IF(ISNUMBER(MATCH(D185,'July 10'!$F$2:$F$300,0)),"Found","Not Found")))</f>
        <v>Not Found</v>
      </c>
      <c r="P185" s="33" t="str">
        <f>IF(ISNUMBER(MATCH(C185,'July 11'!$D$2:$D$300,0)),"Found",IF(ISNUMBER(MATCH(E185,'July 11'!$E$2:$E$300,0)),"Found",IF(ISNUMBER(MATCH(D185,'July 11'!$F$2:$F$300,0)),"Found","Not Found")))</f>
        <v>Found</v>
      </c>
      <c r="Q185" s="33" t="str">
        <f>IF(ISNUMBER(MATCH(C185,'July 12'!$D$2:$D$300,0)),"Found",IF(ISNUMBER(MATCH(E185,'July 12'!$E$2:$E$300,0)),"Found",IF(ISNUMBER(MATCH(D185,'July 12'!$F$2:$F$300,0)),"Found","Not Found")))</f>
        <v>Not Found</v>
      </c>
      <c r="R185" s="33" t="str">
        <f>IF(ISNUMBER(MATCH(C185,'July 13'!$D$2:$D$300,0)),"Found",IF(ISNUMBER(MATCH(E185,'July 13'!$E$2:$E$300,0)),"Found",IF(ISNUMBER(MATCH(D185,'July 13'!$F$2:$F$300,0)),"Found","Not Found")))</f>
        <v>Not Found</v>
      </c>
      <c r="S185" s="33" t="str">
        <f>IF(ISNUMBER(MATCH(C185,'July 14'!$D$2:$D$300,0)),"Found",IF(ISNUMBER(MATCH(E185,'July 14'!$E$2:$E$300,0)),"Found",IF(ISNUMBER(MATCH(D185,'July 14'!$F$2:$F$300,0)),"Found","Not Found")))</f>
        <v>Found</v>
      </c>
      <c r="T185" s="33" t="str">
        <f>IF(ISNUMBER(MATCH(C185,'July 15'!$D$2:$D$300,0)),"Found",IF(ISNUMBER(MATCH(E185,'July 15'!$E$2:$E$300,0)),"Found",IF(ISNUMBER(MATCH(D185,'July 15'!$F$2:$F$300,0)),"Found","Not Found")))</f>
        <v>Not Found</v>
      </c>
      <c r="U185" s="33" t="str">
        <f>IF(ISNUMBER(MATCH(C185,'July 16'!$D$2:$D$300,0)),"Found",IF(ISNUMBER(MATCH(E185,'July 16'!$E$2:$E$300,0)),"Found",IF(ISNUMBER(MATCH(D185,'July 16'!$F$2:$F$300,0)),"Found","Not Found")))</f>
        <v>Found</v>
      </c>
      <c r="V185" s="33" t="str">
        <f>IF(ISNUMBER(MATCH(C185,'July 17'!$D$2:$D$300,0)),"Found",IF(ISNUMBER(MATCH(E185,'July 17'!$E$2:$E$300,0)),"Found",IF(ISNUMBER(MATCH(D185,'July 17'!$F$2:$F$300,0)),"Found","Not Found")))</f>
        <v>Found</v>
      </c>
      <c r="W185" s="33" t="str">
        <f>IF(ISNUMBER(MATCH(C185,'July 18'!$D$2:$D$300,0)),"Found",IF(ISNUMBER(MATCH(E185,'July 18'!$E$2:$E$300,0)),"Found",IF(ISNUMBER(MATCH(D185,'July 18'!$F$2:$F$300,0)),"Found","Not Found")))</f>
        <v>Not Found</v>
      </c>
      <c r="X185" s="33" t="str">
        <f>IF(ISNUMBER(MATCH(C185,'July 19'!$D$2:$D$300,0)),"Found",IF(ISNUMBER(MATCH(E185,'July 19'!$E$2:$E$300,0)),"Found",IF(ISNUMBER(MATCH(D185,'July 19'!$F$2:$F$300,0)),"Found","Not Found")))</f>
        <v>Not Found</v>
      </c>
      <c r="Y185" s="33" t="str">
        <f>IF(ISNUMBER(MATCH(C185,'July 20'!$D$2:$D$300,0)),"Found",IF(ISNUMBER(MATCH(E185,'July 20'!$E$2:$E$300,0)),"Found",IF(ISNUMBER(MATCH(D185,'July 20'!$F$2:$F$300,0)),"Found","Not Found")))</f>
        <v>Found</v>
      </c>
      <c r="Z185" s="33" t="str">
        <f>IF(ISNUMBER(MATCH(C185,'July 21'!$D$2:$D$300,0)),"Found",IF(ISNUMBER(MATCH(E185,'July 21'!$E$2:$E$300,0)),"Found",IF(ISNUMBER(MATCH(D185,'July 21'!$F$2:$F$300,0)),"Found","Not Found")))</f>
        <v>Not Found</v>
      </c>
      <c r="AA185" s="33" t="str">
        <f>IF(ISNUMBER(MATCH(C185,'July 22'!$D$2:$D$300,0)),"Found",IF(ISNUMBER(MATCH(E185,'July 22'!$E$2:$E$300,0)),"Found",IF(ISNUMBER(MATCH(D185,'July 22'!$F$2:$F$300,0)),"Found","Not Found")))</f>
        <v>Found</v>
      </c>
      <c r="AB185" s="33" t="str">
        <f>IF(ISNUMBER(MATCH(C185,'July 23'!$D$2:$D$300,0)),"Found",IF(ISNUMBER(MATCH(E185,'July 23'!$E$2:$E$300,0)),"Found",IF(ISNUMBER(MATCH(D185,'July 23'!$F$2:$F$300,0)),"Found","Not Found")))</f>
        <v>Found</v>
      </c>
      <c r="AC185" s="33" t="str">
        <f>IF(ISNUMBER(MATCH(C185,'July 24'!$D$2:$D$300,0)),"Found",IF(ISNUMBER(MATCH(E185,'July 24'!$E$2:$E$300,0)),"Found",IF(ISNUMBER(MATCH(D185,'July 24'!$F$2:$F$300,0)),"Found","Not Found")))</f>
        <v>Found</v>
      </c>
      <c r="AD185" s="33" t="str">
        <f>IF(ISNUMBER(MATCH(C185,'July 25'!$D$2:$D$300,0)),"Found",IF(ISNUMBER(MATCH(E185,'July 25'!$E$2:$E$300,0)),"Found",IF(ISNUMBER(MATCH(D185,'July 25'!$F$2:$F$300,0)),"Found","Not Found")))</f>
        <v>Found</v>
      </c>
      <c r="AE185" s="33" t="str">
        <f>IF(ISNUMBER(MATCH(C185,'July 26'!$D$2:$D$300,0)),"Found",IF(ISNUMBER(MATCH(E185,'July 26'!$E$2:$E$300,0)),"Found",IF(ISNUMBER(MATCH(D185,'July 26'!$F$2:$F$300,0)),"Found","Not Found")))</f>
        <v>Not Found</v>
      </c>
      <c r="AF185" s="33" t="str">
        <f>IF(ISNUMBER(MATCH(C185,'July 27'!$D$2:$D$300,0)),"Found",IF(ISNUMBER(MATCH(E185,'July 27'!$E$2:$E$300,0)),"Found",IF(ISNUMBER(MATCH(D185,'July 27'!$F$2:$F$300,0)),"Found","Not Found")))</f>
        <v>Found</v>
      </c>
      <c r="AG185" s="33" t="str">
        <f>IF(ISNUMBER(MATCH(C185,'July 28'!$D$2:$D$300,0)),"Found",IF(ISNUMBER(MATCH(E185,'July 28'!$E$2:$E$300,0)),"Found",IF(ISNUMBER(MATCH(D185,'July 28'!$F$2:$F$300,0)),"Found","Not Found")))</f>
        <v>Found</v>
      </c>
      <c r="AH185" s="33" t="str">
        <f>IF(ISNUMBER(MATCH(C185,'July 29'!$D$2:$D$300,0)),"Found",IF(ISNUMBER(MATCH(E185,'July 29'!$E$2:$E$300,0)),"Found",IF(ISNUMBER(MATCH(D185,'July 29'!$F$2:$F$300,0)),"Found","Not Found")))</f>
        <v>Found</v>
      </c>
      <c r="AI185" s="71" t="str">
        <f>IF(ISNUMBER(MATCH(C185,'July 30'!$D$2:$D$300,0)),"Found",IF(ISNUMBER(MATCH(E185,'July 30'!$E$2:$E$300,0)),"Found",IF(ISNUMBER(MATCH(D185,'July 30'!$F$2:$F$300,0)),"Found","Not Found")))</f>
        <v>Found</v>
      </c>
      <c r="AJ185" s="33" t="str">
        <f>IF(ISNUMBER(MATCH(C185,'July 31'!$D$2:$D$300,0)),"Found",IF(ISNUMBER(MATCH(E185,'July 31'!$E$2:$E$300,0)),"Found",IF(ISNUMBER(MATCH(D185,'July 31'!$F$2:$F$300,0)),"Found","Not Found")))</f>
        <v>Found</v>
      </c>
      <c r="AK185" s="23">
        <f t="shared" si="2"/>
        <v>21</v>
      </c>
    </row>
    <row r="186" spans="1:37" x14ac:dyDescent="0.25">
      <c r="A186" s="33" t="s">
        <v>1163</v>
      </c>
      <c r="B186" s="34" t="s">
        <v>1164</v>
      </c>
      <c r="C186" s="29" t="s">
        <v>1165</v>
      </c>
      <c r="D186" s="35" t="s">
        <v>1166</v>
      </c>
      <c r="E186" s="35" t="s">
        <v>1167</v>
      </c>
      <c r="F186" s="71" t="str">
        <f>IF(ISNUMBER(MATCH(C186,'July 1'!$D$2:$D$300,0)),"Found",IF(ISNUMBER(MATCH(E186,'July 1'!$E$2:$E$300,0)),"Found",IF(ISNUMBER(MATCH(D186,'July 1'!$F$2:$F$300,0)),"Found","Not Found")))</f>
        <v>Not Found</v>
      </c>
      <c r="G186" s="33" t="str">
        <f>IF(ISNUMBER(MATCH(C186,'July 2'!$D$2:$D$300,0)),"Found",IF(ISNUMBER(MATCH(E186,'July 2'!$E$2:$E$300,0)),"Found",IF(ISNUMBER(MATCH(D186,'July 2'!$F$2:$F$300,0)),"Found","Not Found")))</f>
        <v>Not Found</v>
      </c>
      <c r="H186" s="33" t="str">
        <f>IF(ISNUMBER(MATCH(C186,'July 3'!$D$2:$D$300,0)),"Found",IF(ISNUMBER(MATCH(E186,'July 3'!$E$2:$E$300,0)),"Found",IF(ISNUMBER(MATCH(D186,'July 3'!$F$2:$F$300,0)),"Found","Not Found")))</f>
        <v>Not Found</v>
      </c>
      <c r="I186" s="33" t="str">
        <f>IF(ISNUMBER(MATCH(C186,'July 4'!$D$2:$D$300,0)),"Found",IF(ISNUMBER(MATCH(E186,'July 4'!$E$2:$E$300,0)),"Found",IF(ISNUMBER(MATCH(D186,'July 4'!$F$2:$F$300,0)),"Found","Not Found")))</f>
        <v>Not Found</v>
      </c>
      <c r="J186" s="33" t="str">
        <f>IF(ISNUMBER(MATCH(C186,'July 5'!$D$2:$D$300,0)),"Found",IF(ISNUMBER(MATCH(E186,'July 5'!$E$2:$E$300,0)),"Found",IF(ISNUMBER(MATCH(D186,'July 5'!$F$2:$F$300,0)),"Found","Not Found")))</f>
        <v>Not Found</v>
      </c>
      <c r="K186" s="33" t="str">
        <f>IF(ISNUMBER(MATCH(C186,'July 6'!$D$2:$D$300,0)),"Found",IF(ISNUMBER(MATCH(E186,'July 6'!$E$2:$E$300,0)),"Found",IF(ISNUMBER(MATCH(D186,'July 6'!$F$2:$F$300,0)),"Found","Not Found")))</f>
        <v>Not Found</v>
      </c>
      <c r="L186" s="33" t="str">
        <f>IF(ISNUMBER(MATCH(C186,'July 7'!$D$2:$D$300,0)),"Found",IF(ISNUMBER(MATCH(E186,'July 7'!$E$2:$E$300,0)),"Found",IF(ISNUMBER(MATCH(D186,'July 7'!$F$2:$F$300,0)),"Found","Not Found")))</f>
        <v>Not Found</v>
      </c>
      <c r="M186" s="33" t="str">
        <f>IF(ISNUMBER(MATCH(C186,'July 8'!$D$2:$D$300,0)),"Found",IF(ISNUMBER(MATCH(E186,'July 8'!$E$2:$E$300,0)),"Found",IF(ISNUMBER(MATCH(D186,'July 8'!$F$2:$F$300,0)),"Found","Not Found")))</f>
        <v>Not Found</v>
      </c>
      <c r="N186" s="33" t="str">
        <f>IF(ISNUMBER(MATCH(C186,'July 9'!$D$2:$D$300,0)),"Found",IF(ISNUMBER(MATCH(E186,'July 9'!$E$2:$E$300,0)),"Found",IF(ISNUMBER(MATCH(D186,'July 9'!$F$2:$F$300,0)),"Found","Not Found")))</f>
        <v>Not Found</v>
      </c>
      <c r="O186" s="33" t="str">
        <f>IF(ISNUMBER(MATCH(C186,'July 10'!$D$2:$D$300,0)),"Found",IF(ISNUMBER(MATCH(E186,'July 10'!$E$2:$E$300,0)),"Found",IF(ISNUMBER(MATCH(D186,'July 10'!$F$2:$F$300,0)),"Found","Not Found")))</f>
        <v>Not Found</v>
      </c>
      <c r="P186" s="33" t="str">
        <f>IF(ISNUMBER(MATCH(C186,'July 11'!$D$2:$D$300,0)),"Found",IF(ISNUMBER(MATCH(E186,'July 11'!$E$2:$E$300,0)),"Found",IF(ISNUMBER(MATCH(D186,'July 11'!$F$2:$F$300,0)),"Found","Not Found")))</f>
        <v>Not Found</v>
      </c>
      <c r="Q186" s="33" t="str">
        <f>IF(ISNUMBER(MATCH(C186,'July 12'!$D$2:$D$300,0)),"Found",IF(ISNUMBER(MATCH(E186,'July 12'!$E$2:$E$300,0)),"Found",IF(ISNUMBER(MATCH(D186,'July 12'!$F$2:$F$300,0)),"Found","Not Found")))</f>
        <v>Not Found</v>
      </c>
      <c r="R186" s="33" t="str">
        <f>IF(ISNUMBER(MATCH(C186,'July 13'!$D$2:$D$300,0)),"Found",IF(ISNUMBER(MATCH(E186,'July 13'!$E$2:$E$300,0)),"Found",IF(ISNUMBER(MATCH(D186,'July 13'!$F$2:$F$300,0)),"Found","Not Found")))</f>
        <v>Not Found</v>
      </c>
      <c r="S186" s="33" t="str">
        <f>IF(ISNUMBER(MATCH(C186,'July 14'!$D$2:$D$300,0)),"Found",IF(ISNUMBER(MATCH(E186,'July 14'!$E$2:$E$300,0)),"Found",IF(ISNUMBER(MATCH(D186,'July 14'!$F$2:$F$300,0)),"Found","Not Found")))</f>
        <v>Not Found</v>
      </c>
      <c r="T186" s="33" t="str">
        <f>IF(ISNUMBER(MATCH(C186,'July 15'!$D$2:$D$300,0)),"Found",IF(ISNUMBER(MATCH(E186,'July 15'!$E$2:$E$300,0)),"Found",IF(ISNUMBER(MATCH(D186,'July 15'!$F$2:$F$300,0)),"Found","Not Found")))</f>
        <v>Not Found</v>
      </c>
      <c r="U186" s="33" t="str">
        <f>IF(ISNUMBER(MATCH(C186,'July 16'!$D$2:$D$300,0)),"Found",IF(ISNUMBER(MATCH(E186,'July 16'!$E$2:$E$300,0)),"Found",IF(ISNUMBER(MATCH(D186,'July 16'!$F$2:$F$300,0)),"Found","Not Found")))</f>
        <v>Not Found</v>
      </c>
      <c r="V186" s="33" t="str">
        <f>IF(ISNUMBER(MATCH(C186,'July 17'!$D$2:$D$300,0)),"Found",IF(ISNUMBER(MATCH(E186,'July 17'!$E$2:$E$300,0)),"Found",IF(ISNUMBER(MATCH(D186,'July 17'!$F$2:$F$300,0)),"Found","Not Found")))</f>
        <v>Not Found</v>
      </c>
      <c r="W186" s="33" t="str">
        <f>IF(ISNUMBER(MATCH(C186,'July 18'!$D$2:$D$300,0)),"Found",IF(ISNUMBER(MATCH(E186,'July 18'!$E$2:$E$300,0)),"Found",IF(ISNUMBER(MATCH(D186,'July 18'!$F$2:$F$300,0)),"Found","Not Found")))</f>
        <v>Not Found</v>
      </c>
      <c r="X186" s="33" t="str">
        <f>IF(ISNUMBER(MATCH(C186,'July 19'!$D$2:$D$300,0)),"Found",IF(ISNUMBER(MATCH(E186,'July 19'!$E$2:$E$300,0)),"Found",IF(ISNUMBER(MATCH(D186,'July 19'!$F$2:$F$300,0)),"Found","Not Found")))</f>
        <v>Not Found</v>
      </c>
      <c r="Y186" s="33" t="str">
        <f>IF(ISNUMBER(MATCH(C186,'July 20'!$D$2:$D$300,0)),"Found",IF(ISNUMBER(MATCH(E186,'July 20'!$E$2:$E$300,0)),"Found",IF(ISNUMBER(MATCH(D186,'July 20'!$F$2:$F$300,0)),"Found","Not Found")))</f>
        <v>Not Found</v>
      </c>
      <c r="Z186" s="33" t="str">
        <f>IF(ISNUMBER(MATCH(C186,'July 21'!$D$2:$D$300,0)),"Found",IF(ISNUMBER(MATCH(E186,'July 21'!$E$2:$E$300,0)),"Found",IF(ISNUMBER(MATCH(D186,'July 21'!$F$2:$F$300,0)),"Found","Not Found")))</f>
        <v>Not Found</v>
      </c>
      <c r="AA186" s="33" t="str">
        <f>IF(ISNUMBER(MATCH(C186,'July 22'!$D$2:$D$300,0)),"Found",IF(ISNUMBER(MATCH(E186,'July 22'!$E$2:$E$300,0)),"Found",IF(ISNUMBER(MATCH(D186,'July 22'!$F$2:$F$300,0)),"Found","Not Found")))</f>
        <v>Not Found</v>
      </c>
      <c r="AB186" s="33" t="str">
        <f>IF(ISNUMBER(MATCH(C186,'July 23'!$D$2:$D$300,0)),"Found",IF(ISNUMBER(MATCH(E186,'July 23'!$E$2:$E$300,0)),"Found",IF(ISNUMBER(MATCH(D186,'July 23'!$F$2:$F$300,0)),"Found","Not Found")))</f>
        <v>Not Found</v>
      </c>
      <c r="AC186" s="33" t="str">
        <f>IF(ISNUMBER(MATCH(C186,'July 24'!$D$2:$D$300,0)),"Found",IF(ISNUMBER(MATCH(E186,'July 24'!$E$2:$E$300,0)),"Found",IF(ISNUMBER(MATCH(D186,'July 24'!$F$2:$F$300,0)),"Found","Not Found")))</f>
        <v>Not Found</v>
      </c>
      <c r="AD186" s="33" t="str">
        <f>IF(ISNUMBER(MATCH(C186,'July 25'!$D$2:$D$300,0)),"Found",IF(ISNUMBER(MATCH(E186,'July 25'!$E$2:$E$300,0)),"Found",IF(ISNUMBER(MATCH(D186,'July 25'!$F$2:$F$300,0)),"Found","Not Found")))</f>
        <v>Not Found</v>
      </c>
      <c r="AE186" s="33" t="str">
        <f>IF(ISNUMBER(MATCH(C186,'July 26'!$D$2:$D$300,0)),"Found",IF(ISNUMBER(MATCH(E186,'July 26'!$E$2:$E$300,0)),"Found",IF(ISNUMBER(MATCH(D186,'July 26'!$F$2:$F$300,0)),"Found","Not Found")))</f>
        <v>Not Found</v>
      </c>
      <c r="AF186" s="33" t="str">
        <f>IF(ISNUMBER(MATCH(C186,'July 27'!$D$2:$D$300,0)),"Found",IF(ISNUMBER(MATCH(E186,'July 27'!$E$2:$E$300,0)),"Found",IF(ISNUMBER(MATCH(D186,'July 27'!$F$2:$F$300,0)),"Found","Not Found")))</f>
        <v>Not Found</v>
      </c>
      <c r="AG186" s="33" t="str">
        <f>IF(ISNUMBER(MATCH(C186,'July 28'!$D$2:$D$300,0)),"Found",IF(ISNUMBER(MATCH(E186,'July 28'!$E$2:$E$300,0)),"Found",IF(ISNUMBER(MATCH(D186,'July 28'!$F$2:$F$300,0)),"Found","Not Found")))</f>
        <v>Not Found</v>
      </c>
      <c r="AH186" s="33" t="str">
        <f>IF(ISNUMBER(MATCH(C186,'July 29'!$D$2:$D$300,0)),"Found",IF(ISNUMBER(MATCH(E186,'July 29'!$E$2:$E$300,0)),"Found",IF(ISNUMBER(MATCH(D186,'July 29'!$F$2:$F$300,0)),"Found","Not Found")))</f>
        <v>Not Found</v>
      </c>
      <c r="AI186" s="71" t="str">
        <f>IF(ISNUMBER(MATCH(C186,'July 30'!$D$2:$D$300,0)),"Found",IF(ISNUMBER(MATCH(E186,'July 30'!$E$2:$E$300,0)),"Found",IF(ISNUMBER(MATCH(D186,'July 30'!$F$2:$F$300,0)),"Found","Not Found")))</f>
        <v>Not Found</v>
      </c>
      <c r="AJ186" s="33" t="str">
        <f>IF(ISNUMBER(MATCH(C186,'July 31'!$D$2:$D$300,0)),"Found",IF(ISNUMBER(MATCH(E186,'July 31'!$E$2:$E$300,0)),"Found",IF(ISNUMBER(MATCH(D186,'July 31'!$F$2:$F$300,0)),"Found","Not Found")))</f>
        <v>Not Found</v>
      </c>
      <c r="AK186" s="23">
        <f t="shared" si="2"/>
        <v>0</v>
      </c>
    </row>
    <row r="187" spans="1:37" x14ac:dyDescent="0.25">
      <c r="A187" s="33" t="s">
        <v>1168</v>
      </c>
      <c r="B187" s="34" t="s">
        <v>1169</v>
      </c>
      <c r="C187" s="29" t="str">
        <f>VLOOKUP(B187,'PKII Employee Details'!$A$2:$F$474,3,FALSE)</f>
        <v>C724</v>
      </c>
      <c r="D187" s="35" t="str">
        <f>VLOOKUP(B187,'PKII Employee Details'!$A$2:$F$474,4,FALSE)</f>
        <v>Lizardo</v>
      </c>
      <c r="E187" s="35" t="str">
        <f>VLOOKUP(B187,'PKII Employee Details'!$A$2:$F$474,5,FALSE)</f>
        <v>Danilo</v>
      </c>
      <c r="F187" s="71" t="str">
        <f>IF(ISNUMBER(MATCH(C187,'July 1'!$D$2:$D$300,0)),"Found",IF(ISNUMBER(MATCH(E187,'July 1'!$E$2:$E$300,0)),"Found",IF(ISNUMBER(MATCH(D187,'July 1'!$F$2:$F$300,0)),"Found","Not Found")))</f>
        <v>Found</v>
      </c>
      <c r="G187" s="33" t="str">
        <f>IF(ISNUMBER(MATCH(C187,'July 2'!$D$2:$D$300,0)),"Found",IF(ISNUMBER(MATCH(E187,'July 2'!$E$2:$E$300,0)),"Found",IF(ISNUMBER(MATCH(D187,'July 2'!$F$2:$F$300,0)),"Found","Not Found")))</f>
        <v>Found</v>
      </c>
      <c r="H187" s="33" t="str">
        <f>IF(ISNUMBER(MATCH(C187,'July 3'!$D$2:$D$300,0)),"Found",IF(ISNUMBER(MATCH(E187,'July 3'!$E$2:$E$300,0)),"Found",IF(ISNUMBER(MATCH(D187,'July 3'!$F$2:$F$300,0)),"Found","Not Found")))</f>
        <v>Found</v>
      </c>
      <c r="I187" s="33" t="str">
        <f>IF(ISNUMBER(MATCH(C187,'July 4'!$D$2:$D$300,0)),"Found",IF(ISNUMBER(MATCH(E187,'July 4'!$E$2:$E$300,0)),"Found",IF(ISNUMBER(MATCH(D187,'July 4'!$F$2:$F$300,0)),"Found","Not Found")))</f>
        <v>Found</v>
      </c>
      <c r="J187" s="33" t="str">
        <f>IF(ISNUMBER(MATCH(C187,'July 5'!$D$2:$D$300,0)),"Found",IF(ISNUMBER(MATCH(E187,'July 5'!$E$2:$E$300,0)),"Found",IF(ISNUMBER(MATCH(D187,'July 5'!$F$2:$F$300,0)),"Found","Not Found")))</f>
        <v>Found</v>
      </c>
      <c r="K187" s="33" t="str">
        <f>IF(ISNUMBER(MATCH(C187,'July 6'!$D$2:$D$300,0)),"Found",IF(ISNUMBER(MATCH(E187,'July 6'!$E$2:$E$300,0)),"Found",IF(ISNUMBER(MATCH(D187,'July 6'!$F$2:$F$300,0)),"Found","Not Found")))</f>
        <v>Found</v>
      </c>
      <c r="L187" s="33" t="str">
        <f>IF(ISNUMBER(MATCH(C187,'July 7'!$D$2:$D$300,0)),"Found",IF(ISNUMBER(MATCH(E187,'July 7'!$E$2:$E$300,0)),"Found",IF(ISNUMBER(MATCH(D187,'July 7'!$F$2:$F$300,0)),"Found","Not Found")))</f>
        <v>Found</v>
      </c>
      <c r="M187" s="33" t="str">
        <f>IF(ISNUMBER(MATCH(C187,'July 8'!$D$2:$D$300,0)),"Found",IF(ISNUMBER(MATCH(E187,'July 8'!$E$2:$E$300,0)),"Found",IF(ISNUMBER(MATCH(D187,'July 8'!$F$2:$F$300,0)),"Found","Not Found")))</f>
        <v>Found</v>
      </c>
      <c r="N187" s="33" t="str">
        <f>IF(ISNUMBER(MATCH(C187,'July 9'!$D$2:$D$300,0)),"Found",IF(ISNUMBER(MATCH(E187,'July 9'!$E$2:$E$300,0)),"Found",IF(ISNUMBER(MATCH(D187,'July 9'!$F$2:$F$300,0)),"Found","Not Found")))</f>
        <v>Found</v>
      </c>
      <c r="O187" s="33" t="str">
        <f>IF(ISNUMBER(MATCH(C187,'July 10'!$D$2:$D$300,0)),"Found",IF(ISNUMBER(MATCH(E187,'July 10'!$E$2:$E$300,0)),"Found",IF(ISNUMBER(MATCH(D187,'July 10'!$F$2:$F$300,0)),"Found","Not Found")))</f>
        <v>Found</v>
      </c>
      <c r="P187" s="33" t="str">
        <f>IF(ISNUMBER(MATCH(C187,'July 11'!$D$2:$D$300,0)),"Found",IF(ISNUMBER(MATCH(E187,'July 11'!$E$2:$E$300,0)),"Found",IF(ISNUMBER(MATCH(D187,'July 11'!$F$2:$F$300,0)),"Found","Not Found")))</f>
        <v>Found</v>
      </c>
      <c r="Q187" s="33" t="str">
        <f>IF(ISNUMBER(MATCH(C187,'July 12'!$D$2:$D$300,0)),"Found",IF(ISNUMBER(MATCH(E187,'July 12'!$E$2:$E$300,0)),"Found",IF(ISNUMBER(MATCH(D187,'July 12'!$F$2:$F$300,0)),"Found","Not Found")))</f>
        <v>Found</v>
      </c>
      <c r="R187" s="33" t="str">
        <f>IF(ISNUMBER(MATCH(C187,'July 13'!$D$2:$D$300,0)),"Found",IF(ISNUMBER(MATCH(E187,'July 13'!$E$2:$E$300,0)),"Found",IF(ISNUMBER(MATCH(D187,'July 13'!$F$2:$F$300,0)),"Found","Not Found")))</f>
        <v>Found</v>
      </c>
      <c r="S187" s="33" t="str">
        <f>IF(ISNUMBER(MATCH(C187,'July 14'!$D$2:$D$300,0)),"Found",IF(ISNUMBER(MATCH(E187,'July 14'!$E$2:$E$300,0)),"Found",IF(ISNUMBER(MATCH(D187,'July 14'!$F$2:$F$300,0)),"Found","Not Found")))</f>
        <v>Found</v>
      </c>
      <c r="T187" s="33" t="str">
        <f>IF(ISNUMBER(MATCH(C187,'July 15'!$D$2:$D$300,0)),"Found",IF(ISNUMBER(MATCH(E187,'July 15'!$E$2:$E$300,0)),"Found",IF(ISNUMBER(MATCH(D187,'July 15'!$F$2:$F$300,0)),"Found","Not Found")))</f>
        <v>Found</v>
      </c>
      <c r="U187" s="33" t="str">
        <f>IF(ISNUMBER(MATCH(C187,'July 16'!$D$2:$D$300,0)),"Found",IF(ISNUMBER(MATCH(E187,'July 16'!$E$2:$E$300,0)),"Found",IF(ISNUMBER(MATCH(D187,'July 16'!$F$2:$F$300,0)),"Found","Not Found")))</f>
        <v>Found</v>
      </c>
      <c r="V187" s="33" t="str">
        <f>IF(ISNUMBER(MATCH(C187,'July 17'!$D$2:$D$300,0)),"Found",IF(ISNUMBER(MATCH(E187,'July 17'!$E$2:$E$300,0)),"Found",IF(ISNUMBER(MATCH(D187,'July 17'!$F$2:$F$300,0)),"Found","Not Found")))</f>
        <v>Not Found</v>
      </c>
      <c r="W187" s="33" t="str">
        <f>IF(ISNUMBER(MATCH(C187,'July 18'!$D$2:$D$300,0)),"Found",IF(ISNUMBER(MATCH(E187,'July 18'!$E$2:$E$300,0)),"Found",IF(ISNUMBER(MATCH(D187,'July 18'!$F$2:$F$300,0)),"Found","Not Found")))</f>
        <v>Not Found</v>
      </c>
      <c r="X187" s="33" t="str">
        <f>IF(ISNUMBER(MATCH(C187,'July 19'!$D$2:$D$300,0)),"Found",IF(ISNUMBER(MATCH(E187,'July 19'!$E$2:$E$300,0)),"Found",IF(ISNUMBER(MATCH(D187,'July 19'!$F$2:$F$300,0)),"Found","Not Found")))</f>
        <v>Not Found</v>
      </c>
      <c r="Y187" s="33" t="str">
        <f>IF(ISNUMBER(MATCH(C187,'July 20'!$D$2:$D$300,0)),"Found",IF(ISNUMBER(MATCH(E187,'July 20'!$E$2:$E$300,0)),"Found",IF(ISNUMBER(MATCH(D187,'July 20'!$F$2:$F$300,0)),"Found","Not Found")))</f>
        <v>Not Found</v>
      </c>
      <c r="Z187" s="33" t="str">
        <f>IF(ISNUMBER(MATCH(C187,'July 21'!$D$2:$D$300,0)),"Found",IF(ISNUMBER(MATCH(E187,'July 21'!$E$2:$E$300,0)),"Found",IF(ISNUMBER(MATCH(D187,'July 21'!$F$2:$F$300,0)),"Found","Not Found")))</f>
        <v>Not Found</v>
      </c>
      <c r="AA187" s="33" t="str">
        <f>IF(ISNUMBER(MATCH(C187,'July 22'!$D$2:$D$300,0)),"Found",IF(ISNUMBER(MATCH(E187,'July 22'!$E$2:$E$300,0)),"Found",IF(ISNUMBER(MATCH(D187,'July 22'!$F$2:$F$300,0)),"Found","Not Found")))</f>
        <v>Not Found</v>
      </c>
      <c r="AB187" s="33" t="str">
        <f>IF(ISNUMBER(MATCH(C187,'July 23'!$D$2:$D$300,0)),"Found",IF(ISNUMBER(MATCH(E187,'July 23'!$E$2:$E$300,0)),"Found",IF(ISNUMBER(MATCH(D187,'July 23'!$F$2:$F$300,0)),"Found","Not Found")))</f>
        <v>Not Found</v>
      </c>
      <c r="AC187" s="33" t="str">
        <f>IF(ISNUMBER(MATCH(C187,'July 24'!$D$2:$D$300,0)),"Found",IF(ISNUMBER(MATCH(E187,'July 24'!$E$2:$E$300,0)),"Found",IF(ISNUMBER(MATCH(D187,'July 24'!$F$2:$F$300,0)),"Found","Not Found")))</f>
        <v>Not Found</v>
      </c>
      <c r="AD187" s="33" t="str">
        <f>IF(ISNUMBER(MATCH(C187,'July 25'!$D$2:$D$300,0)),"Found",IF(ISNUMBER(MATCH(E187,'July 25'!$E$2:$E$300,0)),"Found",IF(ISNUMBER(MATCH(D187,'July 25'!$F$2:$F$300,0)),"Found","Not Found")))</f>
        <v>Found</v>
      </c>
      <c r="AE187" s="33" t="str">
        <f>IF(ISNUMBER(MATCH(C187,'July 26'!$D$2:$D$300,0)),"Found",IF(ISNUMBER(MATCH(E187,'July 26'!$E$2:$E$300,0)),"Found",IF(ISNUMBER(MATCH(D187,'July 26'!$F$2:$F$300,0)),"Found","Not Found")))</f>
        <v>Found</v>
      </c>
      <c r="AF187" s="33" t="str">
        <f>IF(ISNUMBER(MATCH(C187,'July 27'!$D$2:$D$300,0)),"Found",IF(ISNUMBER(MATCH(E187,'July 27'!$E$2:$E$300,0)),"Found",IF(ISNUMBER(MATCH(D187,'July 27'!$F$2:$F$300,0)),"Found","Not Found")))</f>
        <v>Found</v>
      </c>
      <c r="AG187" s="33" t="str">
        <f>IF(ISNUMBER(MATCH(C187,'July 28'!$D$2:$D$300,0)),"Found",IF(ISNUMBER(MATCH(E187,'July 28'!$E$2:$E$300,0)),"Found",IF(ISNUMBER(MATCH(D187,'July 28'!$F$2:$F$300,0)),"Found","Not Found")))</f>
        <v>Found</v>
      </c>
      <c r="AH187" s="33" t="str">
        <f>IF(ISNUMBER(MATCH(C187,'July 29'!$D$2:$D$300,0)),"Found",IF(ISNUMBER(MATCH(E187,'July 29'!$E$2:$E$300,0)),"Found",IF(ISNUMBER(MATCH(D187,'July 29'!$F$2:$F$300,0)),"Found","Not Found")))</f>
        <v>Found</v>
      </c>
      <c r="AI187" s="71" t="str">
        <f>IF(ISNUMBER(MATCH(C187,'July 30'!$D$2:$D$300,0)),"Found",IF(ISNUMBER(MATCH(E187,'July 30'!$E$2:$E$300,0)),"Found",IF(ISNUMBER(MATCH(D187,'July 30'!$F$2:$F$300,0)),"Found","Not Found")))</f>
        <v>Found</v>
      </c>
      <c r="AJ187" s="33" t="str">
        <f>IF(ISNUMBER(MATCH(C187,'July 31'!$D$2:$D$300,0)),"Found",IF(ISNUMBER(MATCH(E187,'July 31'!$E$2:$E$300,0)),"Found",IF(ISNUMBER(MATCH(D187,'July 31'!$F$2:$F$300,0)),"Found","Not Found")))</f>
        <v>Found</v>
      </c>
      <c r="AK187" s="23">
        <f t="shared" si="2"/>
        <v>23</v>
      </c>
    </row>
    <row r="188" spans="1:37" x14ac:dyDescent="0.25">
      <c r="A188" s="33" t="s">
        <v>1170</v>
      </c>
      <c r="B188" s="34" t="s">
        <v>1171</v>
      </c>
      <c r="C188" s="29" t="str">
        <f>VLOOKUP(B188,'PKII Employee Details'!$A$2:$F$474,3,FALSE)</f>
        <v>C006</v>
      </c>
      <c r="D188" s="35" t="str">
        <f>VLOOKUP(B188,'PKII Employee Details'!$A$2:$F$474,4,FALSE)</f>
        <v>Lopez</v>
      </c>
      <c r="E188" s="35" t="str">
        <f>VLOOKUP(B188,'PKII Employee Details'!$A$2:$F$474,5,FALSE)</f>
        <v>Estela</v>
      </c>
      <c r="F188" s="71" t="str">
        <f>IF(ISNUMBER(MATCH(C188,'July 1'!$D$2:$D$300,0)),"Found",IF(ISNUMBER(MATCH(E188,'July 1'!$E$2:$E$300,0)),"Found",IF(ISNUMBER(MATCH(D188,'July 1'!$F$2:$F$300,0)),"Found","Not Found")))</f>
        <v>Not Found</v>
      </c>
      <c r="G188" s="33" t="str">
        <f>IF(ISNUMBER(MATCH(C188,'July 2'!$D$2:$D$300,0)),"Found",IF(ISNUMBER(MATCH(E188,'July 2'!$E$2:$E$300,0)),"Found",IF(ISNUMBER(MATCH(D188,'July 2'!$F$2:$F$300,0)),"Found","Not Found")))</f>
        <v>Not Found</v>
      </c>
      <c r="H188" s="33" t="str">
        <f>IF(ISNUMBER(MATCH(C188,'July 3'!$D$2:$D$300,0)),"Found",IF(ISNUMBER(MATCH(E188,'July 3'!$E$2:$E$300,0)),"Found",IF(ISNUMBER(MATCH(D188,'July 3'!$F$2:$F$300,0)),"Found","Not Found")))</f>
        <v>Not Found</v>
      </c>
      <c r="I188" s="33" t="str">
        <f>IF(ISNUMBER(MATCH(C188,'July 4'!$D$2:$D$300,0)),"Found",IF(ISNUMBER(MATCH(E188,'July 4'!$E$2:$E$300,0)),"Found",IF(ISNUMBER(MATCH(D188,'July 4'!$F$2:$F$300,0)),"Found","Not Found")))</f>
        <v>Not Found</v>
      </c>
      <c r="J188" s="33" t="str">
        <f>IF(ISNUMBER(MATCH(C188,'July 5'!$D$2:$D$300,0)),"Found",IF(ISNUMBER(MATCH(E188,'July 5'!$E$2:$E$300,0)),"Found",IF(ISNUMBER(MATCH(D188,'July 5'!$F$2:$F$300,0)),"Found","Not Found")))</f>
        <v>Not Found</v>
      </c>
      <c r="K188" s="33" t="str">
        <f>IF(ISNUMBER(MATCH(C188,'July 6'!$D$2:$D$300,0)),"Found",IF(ISNUMBER(MATCH(E188,'July 6'!$E$2:$E$300,0)),"Found",IF(ISNUMBER(MATCH(D188,'July 6'!$F$2:$F$300,0)),"Found","Not Found")))</f>
        <v>Not Found</v>
      </c>
      <c r="L188" s="33" t="str">
        <f>IF(ISNUMBER(MATCH(C188,'July 7'!$D$2:$D$300,0)),"Found",IF(ISNUMBER(MATCH(E188,'July 7'!$E$2:$E$300,0)),"Found",IF(ISNUMBER(MATCH(D188,'July 7'!$F$2:$F$300,0)),"Found","Not Found")))</f>
        <v>Not Found</v>
      </c>
      <c r="M188" s="33" t="str">
        <f>IF(ISNUMBER(MATCH(C188,'July 8'!$D$2:$D$300,0)),"Found",IF(ISNUMBER(MATCH(E188,'July 8'!$E$2:$E$300,0)),"Found",IF(ISNUMBER(MATCH(D188,'July 8'!$F$2:$F$300,0)),"Found","Not Found")))</f>
        <v>Not Found</v>
      </c>
      <c r="N188" s="33" t="str">
        <f>IF(ISNUMBER(MATCH(C188,'July 9'!$D$2:$D$300,0)),"Found",IF(ISNUMBER(MATCH(E188,'July 9'!$E$2:$E$300,0)),"Found",IF(ISNUMBER(MATCH(D188,'July 9'!$F$2:$F$300,0)),"Found","Not Found")))</f>
        <v>Not Found</v>
      </c>
      <c r="O188" s="33" t="str">
        <f>IF(ISNUMBER(MATCH(C188,'July 10'!$D$2:$D$300,0)),"Found",IF(ISNUMBER(MATCH(E188,'July 10'!$E$2:$E$300,0)),"Found",IF(ISNUMBER(MATCH(D188,'July 10'!$F$2:$F$300,0)),"Found","Not Found")))</f>
        <v>Not Found</v>
      </c>
      <c r="P188" s="33" t="str">
        <f>IF(ISNUMBER(MATCH(C188,'July 11'!$D$2:$D$300,0)),"Found",IF(ISNUMBER(MATCH(E188,'July 11'!$E$2:$E$300,0)),"Found",IF(ISNUMBER(MATCH(D188,'July 11'!$F$2:$F$300,0)),"Found","Not Found")))</f>
        <v>Not Found</v>
      </c>
      <c r="Q188" s="33" t="str">
        <f>IF(ISNUMBER(MATCH(C188,'July 12'!$D$2:$D$300,0)),"Found",IF(ISNUMBER(MATCH(E188,'July 12'!$E$2:$E$300,0)),"Found",IF(ISNUMBER(MATCH(D188,'July 12'!$F$2:$F$300,0)),"Found","Not Found")))</f>
        <v>Not Found</v>
      </c>
      <c r="R188" s="33" t="str">
        <f>IF(ISNUMBER(MATCH(C188,'July 13'!$D$2:$D$300,0)),"Found",IF(ISNUMBER(MATCH(E188,'July 13'!$E$2:$E$300,0)),"Found",IF(ISNUMBER(MATCH(D188,'July 13'!$F$2:$F$300,0)),"Found","Not Found")))</f>
        <v>Not Found</v>
      </c>
      <c r="S188" s="33" t="str">
        <f>IF(ISNUMBER(MATCH(C188,'July 14'!$D$2:$D$300,0)),"Found",IF(ISNUMBER(MATCH(E188,'July 14'!$E$2:$E$300,0)),"Found",IF(ISNUMBER(MATCH(D188,'July 14'!$F$2:$F$300,0)),"Found","Not Found")))</f>
        <v>Not Found</v>
      </c>
      <c r="T188" s="33" t="str">
        <f>IF(ISNUMBER(MATCH(C188,'July 15'!$D$2:$D$300,0)),"Found",IF(ISNUMBER(MATCH(E188,'July 15'!$E$2:$E$300,0)),"Found",IF(ISNUMBER(MATCH(D188,'July 15'!$F$2:$F$300,0)),"Found","Not Found")))</f>
        <v>Not Found</v>
      </c>
      <c r="U188" s="33" t="str">
        <f>IF(ISNUMBER(MATCH(C188,'July 16'!$D$2:$D$300,0)),"Found",IF(ISNUMBER(MATCH(E188,'July 16'!$E$2:$E$300,0)),"Found",IF(ISNUMBER(MATCH(D188,'July 16'!$F$2:$F$300,0)),"Found","Not Found")))</f>
        <v>Not Found</v>
      </c>
      <c r="V188" s="33" t="str">
        <f>IF(ISNUMBER(MATCH(C188,'July 17'!$D$2:$D$300,0)),"Found",IF(ISNUMBER(MATCH(E188,'July 17'!$E$2:$E$300,0)),"Found",IF(ISNUMBER(MATCH(D188,'July 17'!$F$2:$F$300,0)),"Found","Not Found")))</f>
        <v>Not Found</v>
      </c>
      <c r="W188" s="33" t="str">
        <f>IF(ISNUMBER(MATCH(C188,'July 18'!$D$2:$D$300,0)),"Found",IF(ISNUMBER(MATCH(E188,'July 18'!$E$2:$E$300,0)),"Found",IF(ISNUMBER(MATCH(D188,'July 18'!$F$2:$F$300,0)),"Found","Not Found")))</f>
        <v>Not Found</v>
      </c>
      <c r="X188" s="33" t="str">
        <f>IF(ISNUMBER(MATCH(C188,'July 19'!$D$2:$D$300,0)),"Found",IF(ISNUMBER(MATCH(E188,'July 19'!$E$2:$E$300,0)),"Found",IF(ISNUMBER(MATCH(D188,'July 19'!$F$2:$F$300,0)),"Found","Not Found")))</f>
        <v>Not Found</v>
      </c>
      <c r="Y188" s="33" t="str">
        <f>IF(ISNUMBER(MATCH(C188,'July 20'!$D$2:$D$300,0)),"Found",IF(ISNUMBER(MATCH(E188,'July 20'!$E$2:$E$300,0)),"Found",IF(ISNUMBER(MATCH(D188,'July 20'!$F$2:$F$300,0)),"Found","Not Found")))</f>
        <v>Not Found</v>
      </c>
      <c r="Z188" s="33" t="str">
        <f>IF(ISNUMBER(MATCH(C188,'July 21'!$D$2:$D$300,0)),"Found",IF(ISNUMBER(MATCH(E188,'July 21'!$E$2:$E$300,0)),"Found",IF(ISNUMBER(MATCH(D188,'July 21'!$F$2:$F$300,0)),"Found","Not Found")))</f>
        <v>Not Found</v>
      </c>
      <c r="AA188" s="33" t="str">
        <f>IF(ISNUMBER(MATCH(C188,'July 22'!$D$2:$D$300,0)),"Found",IF(ISNUMBER(MATCH(E188,'July 22'!$E$2:$E$300,0)),"Found",IF(ISNUMBER(MATCH(D188,'July 22'!$F$2:$F$300,0)),"Found","Not Found")))</f>
        <v>Not Found</v>
      </c>
      <c r="AB188" s="33" t="str">
        <f>IF(ISNUMBER(MATCH(C188,'July 23'!$D$2:$D$300,0)),"Found",IF(ISNUMBER(MATCH(E188,'July 23'!$E$2:$E$300,0)),"Found",IF(ISNUMBER(MATCH(D188,'July 23'!$F$2:$F$300,0)),"Found","Not Found")))</f>
        <v>Not Found</v>
      </c>
      <c r="AC188" s="33" t="str">
        <f>IF(ISNUMBER(MATCH(C188,'July 24'!$D$2:$D$300,0)),"Found",IF(ISNUMBER(MATCH(E188,'July 24'!$E$2:$E$300,0)),"Found",IF(ISNUMBER(MATCH(D188,'July 24'!$F$2:$F$300,0)),"Found","Not Found")))</f>
        <v>Not Found</v>
      </c>
      <c r="AD188" s="33" t="str">
        <f>IF(ISNUMBER(MATCH(C188,'July 25'!$D$2:$D$300,0)),"Found",IF(ISNUMBER(MATCH(E188,'July 25'!$E$2:$E$300,0)),"Found",IF(ISNUMBER(MATCH(D188,'July 25'!$F$2:$F$300,0)),"Found","Not Found")))</f>
        <v>Not Found</v>
      </c>
      <c r="AE188" s="33" t="str">
        <f>IF(ISNUMBER(MATCH(C188,'July 26'!$D$2:$D$300,0)),"Found",IF(ISNUMBER(MATCH(E188,'July 26'!$E$2:$E$300,0)),"Found",IF(ISNUMBER(MATCH(D188,'July 26'!$F$2:$F$300,0)),"Found","Not Found")))</f>
        <v>Not Found</v>
      </c>
      <c r="AF188" s="33" t="str">
        <f>IF(ISNUMBER(MATCH(C188,'July 27'!$D$2:$D$300,0)),"Found",IF(ISNUMBER(MATCH(E188,'July 27'!$E$2:$E$300,0)),"Found",IF(ISNUMBER(MATCH(D188,'July 27'!$F$2:$F$300,0)),"Found","Not Found")))</f>
        <v>Not Found</v>
      </c>
      <c r="AG188" s="33" t="str">
        <f>IF(ISNUMBER(MATCH(C188,'July 28'!$D$2:$D$300,0)),"Found",IF(ISNUMBER(MATCH(E188,'July 28'!$E$2:$E$300,0)),"Found",IF(ISNUMBER(MATCH(D188,'July 28'!$F$2:$F$300,0)),"Found","Not Found")))</f>
        <v>Not Found</v>
      </c>
      <c r="AH188" s="33" t="str">
        <f>IF(ISNUMBER(MATCH(C188,'July 29'!$D$2:$D$300,0)),"Found",IF(ISNUMBER(MATCH(E188,'July 29'!$E$2:$E$300,0)),"Found",IF(ISNUMBER(MATCH(D188,'July 29'!$F$2:$F$300,0)),"Found","Not Found")))</f>
        <v>Not Found</v>
      </c>
      <c r="AI188" s="71" t="str">
        <f>IF(ISNUMBER(MATCH(C188,'July 30'!$D$2:$D$300,0)),"Found",IF(ISNUMBER(MATCH(E188,'July 30'!$E$2:$E$300,0)),"Found",IF(ISNUMBER(MATCH(D188,'July 30'!$F$2:$F$300,0)),"Found","Not Found")))</f>
        <v>Not Found</v>
      </c>
      <c r="AJ188" s="33" t="str">
        <f>IF(ISNUMBER(MATCH(C188,'July 31'!$D$2:$D$300,0)),"Found",IF(ISNUMBER(MATCH(E188,'July 31'!$E$2:$E$300,0)),"Found",IF(ISNUMBER(MATCH(D188,'July 31'!$F$2:$F$300,0)),"Found","Not Found")))</f>
        <v>Not Found</v>
      </c>
      <c r="AK188" s="23">
        <f t="shared" si="2"/>
        <v>0</v>
      </c>
    </row>
    <row r="189" spans="1:37" x14ac:dyDescent="0.25">
      <c r="A189" s="33" t="s">
        <v>1172</v>
      </c>
      <c r="B189" s="34" t="s">
        <v>1173</v>
      </c>
      <c r="C189" s="29" t="str">
        <f>VLOOKUP(B189,'PKII Employee Details'!$A$2:$F$474,3,FALSE)</f>
        <v>C741</v>
      </c>
      <c r="D189" s="35" t="str">
        <f>VLOOKUP(B189,'PKII Employee Details'!$A$2:$F$474,4,FALSE)</f>
        <v>Lustre</v>
      </c>
      <c r="E189" s="35" t="str">
        <f>VLOOKUP(B189,'PKII Employee Details'!$A$2:$F$474,5,FALSE)</f>
        <v>Justine Elnest</v>
      </c>
      <c r="F189" s="71" t="str">
        <f>IF(ISNUMBER(MATCH(C189,'July 1'!$D$2:$D$300,0)),"Found",IF(ISNUMBER(MATCH(E189,'July 1'!$E$2:$E$300,0)),"Found",IF(ISNUMBER(MATCH(D189,'July 1'!$F$2:$F$300,0)),"Found","Not Found")))</f>
        <v>Not Found</v>
      </c>
      <c r="G189" s="33" t="str">
        <f>IF(ISNUMBER(MATCH(C189,'July 2'!$D$2:$D$300,0)),"Found",IF(ISNUMBER(MATCH(E189,'July 2'!$E$2:$E$300,0)),"Found",IF(ISNUMBER(MATCH(D189,'July 2'!$F$2:$F$300,0)),"Found","Not Found")))</f>
        <v>Not Found</v>
      </c>
      <c r="H189" s="33" t="str">
        <f>IF(ISNUMBER(MATCH(C189,'July 3'!$D$2:$D$300,0)),"Found",IF(ISNUMBER(MATCH(E189,'July 3'!$E$2:$E$300,0)),"Found",IF(ISNUMBER(MATCH(D189,'July 3'!$F$2:$F$300,0)),"Found","Not Found")))</f>
        <v>Not Found</v>
      </c>
      <c r="I189" s="33" t="str">
        <f>IF(ISNUMBER(MATCH(C189,'July 4'!$D$2:$D$300,0)),"Found",IF(ISNUMBER(MATCH(E189,'July 4'!$E$2:$E$300,0)),"Found",IF(ISNUMBER(MATCH(D189,'July 4'!$F$2:$F$300,0)),"Found","Not Found")))</f>
        <v>Not Found</v>
      </c>
      <c r="J189" s="33" t="str">
        <f>IF(ISNUMBER(MATCH(C189,'July 5'!$D$2:$D$300,0)),"Found",IF(ISNUMBER(MATCH(E189,'July 5'!$E$2:$E$300,0)),"Found",IF(ISNUMBER(MATCH(D189,'July 5'!$F$2:$F$300,0)),"Found","Not Found")))</f>
        <v>Not Found</v>
      </c>
      <c r="K189" s="33" t="str">
        <f>IF(ISNUMBER(MATCH(C189,'July 6'!$D$2:$D$300,0)),"Found",IF(ISNUMBER(MATCH(E189,'July 6'!$E$2:$E$300,0)),"Found",IF(ISNUMBER(MATCH(D189,'July 6'!$F$2:$F$300,0)),"Found","Not Found")))</f>
        <v>Not Found</v>
      </c>
      <c r="L189" s="33" t="str">
        <f>IF(ISNUMBER(MATCH(C189,'July 7'!$D$2:$D$300,0)),"Found",IF(ISNUMBER(MATCH(E189,'July 7'!$E$2:$E$300,0)),"Found",IF(ISNUMBER(MATCH(D189,'July 7'!$F$2:$F$300,0)),"Found","Not Found")))</f>
        <v>Not Found</v>
      </c>
      <c r="M189" s="33" t="str">
        <f>IF(ISNUMBER(MATCH(C189,'July 8'!$D$2:$D$300,0)),"Found",IF(ISNUMBER(MATCH(E189,'July 8'!$E$2:$E$300,0)),"Found",IF(ISNUMBER(MATCH(D189,'July 8'!$F$2:$F$300,0)),"Found","Not Found")))</f>
        <v>Not Found</v>
      </c>
      <c r="N189" s="33" t="str">
        <f>IF(ISNUMBER(MATCH(C189,'July 9'!$D$2:$D$300,0)),"Found",IF(ISNUMBER(MATCH(E189,'July 9'!$E$2:$E$300,0)),"Found",IF(ISNUMBER(MATCH(D189,'July 9'!$F$2:$F$300,0)),"Found","Not Found")))</f>
        <v>Not Found</v>
      </c>
      <c r="O189" s="33" t="str">
        <f>IF(ISNUMBER(MATCH(C189,'July 10'!$D$2:$D$300,0)),"Found",IF(ISNUMBER(MATCH(E189,'July 10'!$E$2:$E$300,0)),"Found",IF(ISNUMBER(MATCH(D189,'July 10'!$F$2:$F$300,0)),"Found","Not Found")))</f>
        <v>Not Found</v>
      </c>
      <c r="P189" s="33" t="str">
        <f>IF(ISNUMBER(MATCH(C189,'July 11'!$D$2:$D$300,0)),"Found",IF(ISNUMBER(MATCH(E189,'July 11'!$E$2:$E$300,0)),"Found",IF(ISNUMBER(MATCH(D189,'July 11'!$F$2:$F$300,0)),"Found","Not Found")))</f>
        <v>Not Found</v>
      </c>
      <c r="Q189" s="33" t="str">
        <f>IF(ISNUMBER(MATCH(C189,'July 12'!$D$2:$D$300,0)),"Found",IF(ISNUMBER(MATCH(E189,'July 12'!$E$2:$E$300,0)),"Found",IF(ISNUMBER(MATCH(D189,'July 12'!$F$2:$F$300,0)),"Found","Not Found")))</f>
        <v>Not Found</v>
      </c>
      <c r="R189" s="33" t="str">
        <f>IF(ISNUMBER(MATCH(C189,'July 13'!$D$2:$D$300,0)),"Found",IF(ISNUMBER(MATCH(E189,'July 13'!$E$2:$E$300,0)),"Found",IF(ISNUMBER(MATCH(D189,'July 13'!$F$2:$F$300,0)),"Found","Not Found")))</f>
        <v>Not Found</v>
      </c>
      <c r="S189" s="33" t="str">
        <f>IF(ISNUMBER(MATCH(C189,'July 14'!$D$2:$D$300,0)),"Found",IF(ISNUMBER(MATCH(E189,'July 14'!$E$2:$E$300,0)),"Found",IF(ISNUMBER(MATCH(D189,'July 14'!$F$2:$F$300,0)),"Found","Not Found")))</f>
        <v>Not Found</v>
      </c>
      <c r="T189" s="33" t="str">
        <f>IF(ISNUMBER(MATCH(C189,'July 15'!$D$2:$D$300,0)),"Found",IF(ISNUMBER(MATCH(E189,'July 15'!$E$2:$E$300,0)),"Found",IF(ISNUMBER(MATCH(D189,'July 15'!$F$2:$F$300,0)),"Found","Not Found")))</f>
        <v>Not Found</v>
      </c>
      <c r="U189" s="33" t="str">
        <f>IF(ISNUMBER(MATCH(C189,'July 16'!$D$2:$D$300,0)),"Found",IF(ISNUMBER(MATCH(E189,'July 16'!$E$2:$E$300,0)),"Found",IF(ISNUMBER(MATCH(D189,'July 16'!$F$2:$F$300,0)),"Found","Not Found")))</f>
        <v>Not Found</v>
      </c>
      <c r="V189" s="33" t="str">
        <f>IF(ISNUMBER(MATCH(C189,'July 17'!$D$2:$D$300,0)),"Found",IF(ISNUMBER(MATCH(E189,'July 17'!$E$2:$E$300,0)),"Found",IF(ISNUMBER(MATCH(D189,'July 17'!$F$2:$F$300,0)),"Found","Not Found")))</f>
        <v>Not Found</v>
      </c>
      <c r="W189" s="33" t="str">
        <f>IF(ISNUMBER(MATCH(C189,'July 18'!$D$2:$D$300,0)),"Found",IF(ISNUMBER(MATCH(E189,'July 18'!$E$2:$E$300,0)),"Found",IF(ISNUMBER(MATCH(D189,'July 18'!$F$2:$F$300,0)),"Found","Not Found")))</f>
        <v>Not Found</v>
      </c>
      <c r="X189" s="33" t="str">
        <f>IF(ISNUMBER(MATCH(C189,'July 19'!$D$2:$D$300,0)),"Found",IF(ISNUMBER(MATCH(E189,'July 19'!$E$2:$E$300,0)),"Found",IF(ISNUMBER(MATCH(D189,'July 19'!$F$2:$F$300,0)),"Found","Not Found")))</f>
        <v>Not Found</v>
      </c>
      <c r="Y189" s="33" t="str">
        <f>IF(ISNUMBER(MATCH(C189,'July 20'!$D$2:$D$300,0)),"Found",IF(ISNUMBER(MATCH(E189,'July 20'!$E$2:$E$300,0)),"Found",IF(ISNUMBER(MATCH(D189,'July 20'!$F$2:$F$300,0)),"Found","Not Found")))</f>
        <v>Not Found</v>
      </c>
      <c r="Z189" s="33" t="str">
        <f>IF(ISNUMBER(MATCH(C189,'July 21'!$D$2:$D$300,0)),"Found",IF(ISNUMBER(MATCH(E189,'July 21'!$E$2:$E$300,0)),"Found",IF(ISNUMBER(MATCH(D189,'July 21'!$F$2:$F$300,0)),"Found","Not Found")))</f>
        <v>Not Found</v>
      </c>
      <c r="AA189" s="33" t="str">
        <f>IF(ISNUMBER(MATCH(C189,'July 22'!$D$2:$D$300,0)),"Found",IF(ISNUMBER(MATCH(E189,'July 22'!$E$2:$E$300,0)),"Found",IF(ISNUMBER(MATCH(D189,'July 22'!$F$2:$F$300,0)),"Found","Not Found")))</f>
        <v>Not Found</v>
      </c>
      <c r="AB189" s="33" t="str">
        <f>IF(ISNUMBER(MATCH(C189,'July 23'!$D$2:$D$300,0)),"Found",IF(ISNUMBER(MATCH(E189,'July 23'!$E$2:$E$300,0)),"Found",IF(ISNUMBER(MATCH(D189,'July 23'!$F$2:$F$300,0)),"Found","Not Found")))</f>
        <v>Not Found</v>
      </c>
      <c r="AC189" s="33" t="str">
        <f>IF(ISNUMBER(MATCH(C189,'July 24'!$D$2:$D$300,0)),"Found",IF(ISNUMBER(MATCH(E189,'July 24'!$E$2:$E$300,0)),"Found",IF(ISNUMBER(MATCH(D189,'July 24'!$F$2:$F$300,0)),"Found","Not Found")))</f>
        <v>Not Found</v>
      </c>
      <c r="AD189" s="33" t="str">
        <f>IF(ISNUMBER(MATCH(C189,'July 25'!$D$2:$D$300,0)),"Found",IF(ISNUMBER(MATCH(E189,'July 25'!$E$2:$E$300,0)),"Found",IF(ISNUMBER(MATCH(D189,'July 25'!$F$2:$F$300,0)),"Found","Not Found")))</f>
        <v>Not Found</v>
      </c>
      <c r="AE189" s="33" t="str">
        <f>IF(ISNUMBER(MATCH(C189,'July 26'!$D$2:$D$300,0)),"Found",IF(ISNUMBER(MATCH(E189,'July 26'!$E$2:$E$300,0)),"Found",IF(ISNUMBER(MATCH(D189,'July 26'!$F$2:$F$300,0)),"Found","Not Found")))</f>
        <v>Not Found</v>
      </c>
      <c r="AF189" s="33" t="str">
        <f>IF(ISNUMBER(MATCH(C189,'July 27'!$D$2:$D$300,0)),"Found",IF(ISNUMBER(MATCH(E189,'July 27'!$E$2:$E$300,0)),"Found",IF(ISNUMBER(MATCH(D189,'July 27'!$F$2:$F$300,0)),"Found","Not Found")))</f>
        <v>Not Found</v>
      </c>
      <c r="AG189" s="33" t="str">
        <f>IF(ISNUMBER(MATCH(C189,'July 28'!$D$2:$D$300,0)),"Found",IF(ISNUMBER(MATCH(E189,'July 28'!$E$2:$E$300,0)),"Found",IF(ISNUMBER(MATCH(D189,'July 28'!$F$2:$F$300,0)),"Found","Not Found")))</f>
        <v>Not Found</v>
      </c>
      <c r="AH189" s="33" t="str">
        <f>IF(ISNUMBER(MATCH(C189,'July 29'!$D$2:$D$300,0)),"Found",IF(ISNUMBER(MATCH(E189,'July 29'!$E$2:$E$300,0)),"Found",IF(ISNUMBER(MATCH(D189,'July 29'!$F$2:$F$300,0)),"Found","Not Found")))</f>
        <v>Not Found</v>
      </c>
      <c r="AI189" s="71" t="str">
        <f>IF(ISNUMBER(MATCH(C189,'July 30'!$D$2:$D$300,0)),"Found",IF(ISNUMBER(MATCH(E189,'July 30'!$E$2:$E$300,0)),"Found",IF(ISNUMBER(MATCH(D189,'July 30'!$F$2:$F$300,0)),"Found","Not Found")))</f>
        <v>Not Found</v>
      </c>
      <c r="AJ189" s="33" t="str">
        <f>IF(ISNUMBER(MATCH(C189,'July 31'!$D$2:$D$300,0)),"Found",IF(ISNUMBER(MATCH(E189,'July 31'!$E$2:$E$300,0)),"Found",IF(ISNUMBER(MATCH(D189,'July 31'!$F$2:$F$300,0)),"Found","Not Found")))</f>
        <v>Not Found</v>
      </c>
      <c r="AK189" s="23">
        <f t="shared" si="2"/>
        <v>0</v>
      </c>
    </row>
    <row r="190" spans="1:37" x14ac:dyDescent="0.25">
      <c r="A190" s="33" t="s">
        <v>1174</v>
      </c>
      <c r="B190" s="34" t="s">
        <v>1175</v>
      </c>
      <c r="C190" s="29" t="str">
        <f>VLOOKUP(B190,'PKII Employee Details'!$A$2:$F$474,3,FALSE)</f>
        <v>C729</v>
      </c>
      <c r="D190" s="35" t="str">
        <f>VLOOKUP(B190,'PKII Employee Details'!$A$2:$F$474,4,FALSE)</f>
        <v>Madamba</v>
      </c>
      <c r="E190" s="35" t="str">
        <f>VLOOKUP(B190,'PKII Employee Details'!$A$2:$F$474,5,FALSE)</f>
        <v>Reygie Venancio</v>
      </c>
      <c r="F190" s="71" t="str">
        <f>IF(ISNUMBER(MATCH(C190,'July 1'!$D$2:$D$300,0)),"Found",IF(ISNUMBER(MATCH(E190,'July 1'!$E$2:$E$300,0)),"Found",IF(ISNUMBER(MATCH(D190,'July 1'!$F$2:$F$300,0)),"Found","Not Found")))</f>
        <v>Not Found</v>
      </c>
      <c r="G190" s="33" t="str">
        <f>IF(ISNUMBER(MATCH(C190,'July 2'!$D$2:$D$300,0)),"Found",IF(ISNUMBER(MATCH(E190,'July 2'!$E$2:$E$300,0)),"Found",IF(ISNUMBER(MATCH(D190,'July 2'!$F$2:$F$300,0)),"Found","Not Found")))</f>
        <v>Not Found</v>
      </c>
      <c r="H190" s="33" t="str">
        <f>IF(ISNUMBER(MATCH(C190,'July 3'!$D$2:$D$300,0)),"Found",IF(ISNUMBER(MATCH(E190,'July 3'!$E$2:$E$300,0)),"Found",IF(ISNUMBER(MATCH(D190,'July 3'!$F$2:$F$300,0)),"Found","Not Found")))</f>
        <v>Not Found</v>
      </c>
      <c r="I190" s="33" t="str">
        <f>IF(ISNUMBER(MATCH(C190,'July 4'!$D$2:$D$300,0)),"Found",IF(ISNUMBER(MATCH(E190,'July 4'!$E$2:$E$300,0)),"Found",IF(ISNUMBER(MATCH(D190,'July 4'!$F$2:$F$300,0)),"Found","Not Found")))</f>
        <v>Not Found</v>
      </c>
      <c r="J190" s="33" t="str">
        <f>IF(ISNUMBER(MATCH(C190,'July 5'!$D$2:$D$300,0)),"Found",IF(ISNUMBER(MATCH(E190,'July 5'!$E$2:$E$300,0)),"Found",IF(ISNUMBER(MATCH(D190,'July 5'!$F$2:$F$300,0)),"Found","Not Found")))</f>
        <v>Not Found</v>
      </c>
      <c r="K190" s="33" t="str">
        <f>IF(ISNUMBER(MATCH(C190,'July 6'!$D$2:$D$300,0)),"Found",IF(ISNUMBER(MATCH(E190,'July 6'!$E$2:$E$300,0)),"Found",IF(ISNUMBER(MATCH(D190,'July 6'!$F$2:$F$300,0)),"Found","Not Found")))</f>
        <v>Not Found</v>
      </c>
      <c r="L190" s="33" t="str">
        <f>IF(ISNUMBER(MATCH(C190,'July 7'!$D$2:$D$300,0)),"Found",IF(ISNUMBER(MATCH(E190,'July 7'!$E$2:$E$300,0)),"Found",IF(ISNUMBER(MATCH(D190,'July 7'!$F$2:$F$300,0)),"Found","Not Found")))</f>
        <v>Not Found</v>
      </c>
      <c r="M190" s="33" t="str">
        <f>IF(ISNUMBER(MATCH(C190,'July 8'!$D$2:$D$300,0)),"Found",IF(ISNUMBER(MATCH(E190,'July 8'!$E$2:$E$300,0)),"Found",IF(ISNUMBER(MATCH(D190,'July 8'!$F$2:$F$300,0)),"Found","Not Found")))</f>
        <v>Not Found</v>
      </c>
      <c r="N190" s="33" t="str">
        <f>IF(ISNUMBER(MATCH(C190,'July 9'!$D$2:$D$300,0)),"Found",IF(ISNUMBER(MATCH(E190,'July 9'!$E$2:$E$300,0)),"Found",IF(ISNUMBER(MATCH(D190,'July 9'!$F$2:$F$300,0)),"Found","Not Found")))</f>
        <v>Not Found</v>
      </c>
      <c r="O190" s="33" t="str">
        <f>IF(ISNUMBER(MATCH(C190,'July 10'!$D$2:$D$300,0)),"Found",IF(ISNUMBER(MATCH(E190,'July 10'!$E$2:$E$300,0)),"Found",IF(ISNUMBER(MATCH(D190,'July 10'!$F$2:$F$300,0)),"Found","Not Found")))</f>
        <v>Not Found</v>
      </c>
      <c r="P190" s="33" t="str">
        <f>IF(ISNUMBER(MATCH(C190,'July 11'!$D$2:$D$300,0)),"Found",IF(ISNUMBER(MATCH(E190,'July 11'!$E$2:$E$300,0)),"Found",IF(ISNUMBER(MATCH(D190,'July 11'!$F$2:$F$300,0)),"Found","Not Found")))</f>
        <v>Not Found</v>
      </c>
      <c r="Q190" s="33" t="str">
        <f>IF(ISNUMBER(MATCH(C190,'July 12'!$D$2:$D$300,0)),"Found",IF(ISNUMBER(MATCH(E190,'July 12'!$E$2:$E$300,0)),"Found",IF(ISNUMBER(MATCH(D190,'July 12'!$F$2:$F$300,0)),"Found","Not Found")))</f>
        <v>Not Found</v>
      </c>
      <c r="R190" s="33" t="str">
        <f>IF(ISNUMBER(MATCH(C190,'July 13'!$D$2:$D$300,0)),"Found",IF(ISNUMBER(MATCH(E190,'July 13'!$E$2:$E$300,0)),"Found",IF(ISNUMBER(MATCH(D190,'July 13'!$F$2:$F$300,0)),"Found","Not Found")))</f>
        <v>Not Found</v>
      </c>
      <c r="S190" s="33" t="str">
        <f>IF(ISNUMBER(MATCH(C190,'July 14'!$D$2:$D$300,0)),"Found",IF(ISNUMBER(MATCH(E190,'July 14'!$E$2:$E$300,0)),"Found",IF(ISNUMBER(MATCH(D190,'July 14'!$F$2:$F$300,0)),"Found","Not Found")))</f>
        <v>Not Found</v>
      </c>
      <c r="T190" s="33" t="str">
        <f>IF(ISNUMBER(MATCH(C190,'July 15'!$D$2:$D$300,0)),"Found",IF(ISNUMBER(MATCH(E190,'July 15'!$E$2:$E$300,0)),"Found",IF(ISNUMBER(MATCH(D190,'July 15'!$F$2:$F$300,0)),"Found","Not Found")))</f>
        <v>Not Found</v>
      </c>
      <c r="U190" s="33" t="str">
        <f>IF(ISNUMBER(MATCH(C190,'July 16'!$D$2:$D$300,0)),"Found",IF(ISNUMBER(MATCH(E190,'July 16'!$E$2:$E$300,0)),"Found",IF(ISNUMBER(MATCH(D190,'July 16'!$F$2:$F$300,0)),"Found","Not Found")))</f>
        <v>Not Found</v>
      </c>
      <c r="V190" s="33" t="str">
        <f>IF(ISNUMBER(MATCH(C190,'July 17'!$D$2:$D$300,0)),"Found",IF(ISNUMBER(MATCH(E190,'July 17'!$E$2:$E$300,0)),"Found",IF(ISNUMBER(MATCH(D190,'July 17'!$F$2:$F$300,0)),"Found","Not Found")))</f>
        <v>Not Found</v>
      </c>
      <c r="W190" s="33" t="str">
        <f>IF(ISNUMBER(MATCH(C190,'July 18'!$D$2:$D$300,0)),"Found",IF(ISNUMBER(MATCH(E190,'July 18'!$E$2:$E$300,0)),"Found",IF(ISNUMBER(MATCH(D190,'July 18'!$F$2:$F$300,0)),"Found","Not Found")))</f>
        <v>Not Found</v>
      </c>
      <c r="X190" s="33" t="str">
        <f>IF(ISNUMBER(MATCH(C190,'July 19'!$D$2:$D$300,0)),"Found",IF(ISNUMBER(MATCH(E190,'July 19'!$E$2:$E$300,0)),"Found",IF(ISNUMBER(MATCH(D190,'July 19'!$F$2:$F$300,0)),"Found","Not Found")))</f>
        <v>Not Found</v>
      </c>
      <c r="Y190" s="33" t="str">
        <f>IF(ISNUMBER(MATCH(C190,'July 20'!$D$2:$D$300,0)),"Found",IF(ISNUMBER(MATCH(E190,'July 20'!$E$2:$E$300,0)),"Found",IF(ISNUMBER(MATCH(D190,'July 20'!$F$2:$F$300,0)),"Found","Not Found")))</f>
        <v>Not Found</v>
      </c>
      <c r="Z190" s="33" t="str">
        <f>IF(ISNUMBER(MATCH(C190,'July 21'!$D$2:$D$300,0)),"Found",IF(ISNUMBER(MATCH(E190,'July 21'!$E$2:$E$300,0)),"Found",IF(ISNUMBER(MATCH(D190,'July 21'!$F$2:$F$300,0)),"Found","Not Found")))</f>
        <v>Not Found</v>
      </c>
      <c r="AA190" s="33" t="str">
        <f>IF(ISNUMBER(MATCH(C190,'July 22'!$D$2:$D$300,0)),"Found",IF(ISNUMBER(MATCH(E190,'July 22'!$E$2:$E$300,0)),"Found",IF(ISNUMBER(MATCH(D190,'July 22'!$F$2:$F$300,0)),"Found","Not Found")))</f>
        <v>Not Found</v>
      </c>
      <c r="AB190" s="33" t="str">
        <f>IF(ISNUMBER(MATCH(C190,'July 23'!$D$2:$D$300,0)),"Found",IF(ISNUMBER(MATCH(E190,'July 23'!$E$2:$E$300,0)),"Found",IF(ISNUMBER(MATCH(D190,'July 23'!$F$2:$F$300,0)),"Found","Not Found")))</f>
        <v>Not Found</v>
      </c>
      <c r="AC190" s="33" t="str">
        <f>IF(ISNUMBER(MATCH(C190,'July 24'!$D$2:$D$300,0)),"Found",IF(ISNUMBER(MATCH(E190,'July 24'!$E$2:$E$300,0)),"Found",IF(ISNUMBER(MATCH(D190,'July 24'!$F$2:$F$300,0)),"Found","Not Found")))</f>
        <v>Not Found</v>
      </c>
      <c r="AD190" s="33" t="str">
        <f>IF(ISNUMBER(MATCH(C190,'July 25'!$D$2:$D$300,0)),"Found",IF(ISNUMBER(MATCH(E190,'July 25'!$E$2:$E$300,0)),"Found",IF(ISNUMBER(MATCH(D190,'July 25'!$F$2:$F$300,0)),"Found","Not Found")))</f>
        <v>Not Found</v>
      </c>
      <c r="AE190" s="33" t="str">
        <f>IF(ISNUMBER(MATCH(C190,'July 26'!$D$2:$D$300,0)),"Found",IF(ISNUMBER(MATCH(E190,'July 26'!$E$2:$E$300,0)),"Found",IF(ISNUMBER(MATCH(D190,'July 26'!$F$2:$F$300,0)),"Found","Not Found")))</f>
        <v>Not Found</v>
      </c>
      <c r="AF190" s="33" t="str">
        <f>IF(ISNUMBER(MATCH(C190,'July 27'!$D$2:$D$300,0)),"Found",IF(ISNUMBER(MATCH(E190,'July 27'!$E$2:$E$300,0)),"Found",IF(ISNUMBER(MATCH(D190,'July 27'!$F$2:$F$300,0)),"Found","Not Found")))</f>
        <v>Not Found</v>
      </c>
      <c r="AG190" s="33" t="str">
        <f>IF(ISNUMBER(MATCH(C190,'July 28'!$D$2:$D$300,0)),"Found",IF(ISNUMBER(MATCH(E190,'July 28'!$E$2:$E$300,0)),"Found",IF(ISNUMBER(MATCH(D190,'July 28'!$F$2:$F$300,0)),"Found","Not Found")))</f>
        <v>Not Found</v>
      </c>
      <c r="AH190" s="33" t="str">
        <f>IF(ISNUMBER(MATCH(C190,'July 29'!$D$2:$D$300,0)),"Found",IF(ISNUMBER(MATCH(E190,'July 29'!$E$2:$E$300,0)),"Found",IF(ISNUMBER(MATCH(D190,'July 29'!$F$2:$F$300,0)),"Found","Not Found")))</f>
        <v>Not Found</v>
      </c>
      <c r="AI190" s="71" t="str">
        <f>IF(ISNUMBER(MATCH(C190,'July 30'!$D$2:$D$300,0)),"Found",IF(ISNUMBER(MATCH(E190,'July 30'!$E$2:$E$300,0)),"Found",IF(ISNUMBER(MATCH(D190,'July 30'!$F$2:$F$300,0)),"Found","Not Found")))</f>
        <v>Not Found</v>
      </c>
      <c r="AJ190" s="33" t="str">
        <f>IF(ISNUMBER(MATCH(C190,'July 31'!$D$2:$D$300,0)),"Found",IF(ISNUMBER(MATCH(E190,'July 31'!$E$2:$E$300,0)),"Found",IF(ISNUMBER(MATCH(D190,'July 31'!$F$2:$F$300,0)),"Found","Not Found")))</f>
        <v>Not Found</v>
      </c>
      <c r="AK190" s="23">
        <f t="shared" si="2"/>
        <v>0</v>
      </c>
    </row>
    <row r="191" spans="1:37" x14ac:dyDescent="0.25">
      <c r="A191" s="33" t="s">
        <v>1176</v>
      </c>
      <c r="B191" s="34" t="s">
        <v>1177</v>
      </c>
      <c r="C191" s="29" t="str">
        <f>VLOOKUP(B191,'PKII Employee Details'!$A$2:$F$474,3,FALSE)</f>
        <v>C626</v>
      </c>
      <c r="D191" s="35" t="str">
        <f>VLOOKUP(B191,'PKII Employee Details'!$A$2:$F$474,4,FALSE)</f>
        <v>Maglalang</v>
      </c>
      <c r="E191" s="35" t="str">
        <f>VLOOKUP(B191,'PKII Employee Details'!$A$2:$F$474,5,FALSE)</f>
        <v>Raul</v>
      </c>
      <c r="F191" s="71" t="str">
        <f>IF(ISNUMBER(MATCH(C191,'July 1'!$D$2:$D$300,0)),"Found",IF(ISNUMBER(MATCH(E191,'July 1'!$E$2:$E$300,0)),"Found",IF(ISNUMBER(MATCH(D191,'July 1'!$F$2:$F$300,0)),"Found","Not Found")))</f>
        <v>Not Found</v>
      </c>
      <c r="G191" s="33" t="str">
        <f>IF(ISNUMBER(MATCH(C191,'July 2'!$D$2:$D$300,0)),"Found",IF(ISNUMBER(MATCH(E191,'July 2'!$E$2:$E$300,0)),"Found",IF(ISNUMBER(MATCH(D191,'July 2'!$F$2:$F$300,0)),"Found","Not Found")))</f>
        <v>Not Found</v>
      </c>
      <c r="H191" s="33" t="str">
        <f>IF(ISNUMBER(MATCH(C191,'July 3'!$D$2:$D$300,0)),"Found",IF(ISNUMBER(MATCH(E191,'July 3'!$E$2:$E$300,0)),"Found",IF(ISNUMBER(MATCH(D191,'July 3'!$F$2:$F$300,0)),"Found","Not Found")))</f>
        <v>Found</v>
      </c>
      <c r="I191" s="33" t="str">
        <f>IF(ISNUMBER(MATCH(C191,'July 4'!$D$2:$D$300,0)),"Found",IF(ISNUMBER(MATCH(E191,'July 4'!$E$2:$E$300,0)),"Found",IF(ISNUMBER(MATCH(D191,'July 4'!$F$2:$F$300,0)),"Found","Not Found")))</f>
        <v>Not Found</v>
      </c>
      <c r="J191" s="33" t="str">
        <f>IF(ISNUMBER(MATCH(C191,'July 5'!$D$2:$D$300,0)),"Found",IF(ISNUMBER(MATCH(E191,'July 5'!$E$2:$E$300,0)),"Found",IF(ISNUMBER(MATCH(D191,'July 5'!$F$2:$F$300,0)),"Found","Not Found")))</f>
        <v>Not Found</v>
      </c>
      <c r="K191" s="33" t="str">
        <f>IF(ISNUMBER(MATCH(C191,'July 6'!$D$2:$D$300,0)),"Found",IF(ISNUMBER(MATCH(E191,'July 6'!$E$2:$E$300,0)),"Found",IF(ISNUMBER(MATCH(D191,'July 6'!$F$2:$F$300,0)),"Found","Not Found")))</f>
        <v>Found</v>
      </c>
      <c r="L191" s="33" t="str">
        <f>IF(ISNUMBER(MATCH(C191,'July 7'!$D$2:$D$300,0)),"Found",IF(ISNUMBER(MATCH(E191,'July 7'!$E$2:$E$300,0)),"Found",IF(ISNUMBER(MATCH(D191,'July 7'!$F$2:$F$300,0)),"Found","Not Found")))</f>
        <v>Found</v>
      </c>
      <c r="M191" s="33" t="str">
        <f>IF(ISNUMBER(MATCH(C191,'July 8'!$D$2:$D$300,0)),"Found",IF(ISNUMBER(MATCH(E191,'July 8'!$E$2:$E$300,0)),"Found",IF(ISNUMBER(MATCH(D191,'July 8'!$F$2:$F$300,0)),"Found","Not Found")))</f>
        <v>Not Found</v>
      </c>
      <c r="N191" s="33" t="str">
        <f>IF(ISNUMBER(MATCH(C191,'July 9'!$D$2:$D$300,0)),"Found",IF(ISNUMBER(MATCH(E191,'July 9'!$E$2:$E$300,0)),"Found",IF(ISNUMBER(MATCH(D191,'July 9'!$F$2:$F$300,0)),"Found","Not Found")))</f>
        <v>Not Found</v>
      </c>
      <c r="O191" s="33" t="str">
        <f>IF(ISNUMBER(MATCH(C191,'July 10'!$D$2:$D$300,0)),"Found",IF(ISNUMBER(MATCH(E191,'July 10'!$E$2:$E$300,0)),"Found",IF(ISNUMBER(MATCH(D191,'July 10'!$F$2:$F$300,0)),"Found","Not Found")))</f>
        <v>Found</v>
      </c>
      <c r="P191" s="33" t="str">
        <f>IF(ISNUMBER(MATCH(C191,'July 11'!$D$2:$D$300,0)),"Found",IF(ISNUMBER(MATCH(E191,'July 11'!$E$2:$E$300,0)),"Found",IF(ISNUMBER(MATCH(D191,'July 11'!$F$2:$F$300,0)),"Found","Not Found")))</f>
        <v>Not Found</v>
      </c>
      <c r="Q191" s="33" t="str">
        <f>IF(ISNUMBER(MATCH(C191,'July 12'!$D$2:$D$300,0)),"Found",IF(ISNUMBER(MATCH(E191,'July 12'!$E$2:$E$300,0)),"Found",IF(ISNUMBER(MATCH(D191,'July 12'!$F$2:$F$300,0)),"Found","Not Found")))</f>
        <v>Not Found</v>
      </c>
      <c r="R191" s="33" t="str">
        <f>IF(ISNUMBER(MATCH(C191,'July 13'!$D$2:$D$300,0)),"Found",IF(ISNUMBER(MATCH(E191,'July 13'!$E$2:$E$300,0)),"Found",IF(ISNUMBER(MATCH(D191,'July 13'!$F$2:$F$300,0)),"Found","Not Found")))</f>
        <v>Found</v>
      </c>
      <c r="S191" s="33" t="str">
        <f>IF(ISNUMBER(MATCH(C191,'July 14'!$D$2:$D$300,0)),"Found",IF(ISNUMBER(MATCH(E191,'July 14'!$E$2:$E$300,0)),"Found",IF(ISNUMBER(MATCH(D191,'July 14'!$F$2:$F$300,0)),"Found","Not Found")))</f>
        <v>Found</v>
      </c>
      <c r="T191" s="33" t="str">
        <f>IF(ISNUMBER(MATCH(C191,'July 15'!$D$2:$D$300,0)),"Found",IF(ISNUMBER(MATCH(E191,'July 15'!$E$2:$E$300,0)),"Found",IF(ISNUMBER(MATCH(D191,'July 15'!$F$2:$F$300,0)),"Found","Not Found")))</f>
        <v>Found</v>
      </c>
      <c r="U191" s="33" t="str">
        <f>IF(ISNUMBER(MATCH(C191,'July 16'!$D$2:$D$300,0)),"Found",IF(ISNUMBER(MATCH(E191,'July 16'!$E$2:$E$300,0)),"Found",IF(ISNUMBER(MATCH(D191,'July 16'!$F$2:$F$300,0)),"Found","Not Found")))</f>
        <v>Not Found</v>
      </c>
      <c r="V191" s="33" t="str">
        <f>IF(ISNUMBER(MATCH(C191,'July 17'!$D$2:$D$300,0)),"Found",IF(ISNUMBER(MATCH(E191,'July 17'!$E$2:$E$300,0)),"Found",IF(ISNUMBER(MATCH(D191,'July 17'!$F$2:$F$300,0)),"Found","Not Found")))</f>
        <v>Found</v>
      </c>
      <c r="W191" s="33" t="str">
        <f>IF(ISNUMBER(MATCH(C191,'July 18'!$D$2:$D$300,0)),"Found",IF(ISNUMBER(MATCH(E191,'July 18'!$E$2:$E$300,0)),"Found",IF(ISNUMBER(MATCH(D191,'July 18'!$F$2:$F$300,0)),"Found","Not Found")))</f>
        <v>Not Found</v>
      </c>
      <c r="X191" s="33" t="str">
        <f>IF(ISNUMBER(MATCH(C191,'July 19'!$D$2:$D$300,0)),"Found",IF(ISNUMBER(MATCH(E191,'July 19'!$E$2:$E$300,0)),"Found",IF(ISNUMBER(MATCH(D191,'July 19'!$F$2:$F$300,0)),"Found","Not Found")))</f>
        <v>Not Found</v>
      </c>
      <c r="Y191" s="33" t="str">
        <f>IF(ISNUMBER(MATCH(C191,'July 20'!$D$2:$D$300,0)),"Found",IF(ISNUMBER(MATCH(E191,'July 20'!$E$2:$E$300,0)),"Found",IF(ISNUMBER(MATCH(D191,'July 20'!$F$2:$F$300,0)),"Found","Not Found")))</f>
        <v>Found</v>
      </c>
      <c r="Z191" s="33" t="str">
        <f>IF(ISNUMBER(MATCH(C191,'July 21'!$D$2:$D$300,0)),"Found",IF(ISNUMBER(MATCH(E191,'July 21'!$E$2:$E$300,0)),"Found",IF(ISNUMBER(MATCH(D191,'July 21'!$F$2:$F$300,0)),"Found","Not Found")))</f>
        <v>Found</v>
      </c>
      <c r="AA191" s="33" t="str">
        <f>IF(ISNUMBER(MATCH(C191,'July 22'!$D$2:$D$300,0)),"Found",IF(ISNUMBER(MATCH(E191,'July 22'!$E$2:$E$300,0)),"Found",IF(ISNUMBER(MATCH(D191,'July 22'!$F$2:$F$300,0)),"Found","Not Found")))</f>
        <v>Not Found</v>
      </c>
      <c r="AB191" s="33" t="str">
        <f>IF(ISNUMBER(MATCH(C191,'July 23'!$D$2:$D$300,0)),"Found",IF(ISNUMBER(MATCH(E191,'July 23'!$E$2:$E$300,0)),"Found",IF(ISNUMBER(MATCH(D191,'July 23'!$F$2:$F$300,0)),"Found","Not Found")))</f>
        <v>Found</v>
      </c>
      <c r="AC191" s="33" t="str">
        <f>IF(ISNUMBER(MATCH(C191,'July 24'!$D$2:$D$300,0)),"Found",IF(ISNUMBER(MATCH(E191,'July 24'!$E$2:$E$300,0)),"Found",IF(ISNUMBER(MATCH(D191,'July 24'!$F$2:$F$300,0)),"Found","Not Found")))</f>
        <v>Not Found</v>
      </c>
      <c r="AD191" s="33" t="str">
        <f>IF(ISNUMBER(MATCH(C191,'July 25'!$D$2:$D$300,0)),"Found",IF(ISNUMBER(MATCH(E191,'July 25'!$E$2:$E$300,0)),"Found",IF(ISNUMBER(MATCH(D191,'July 25'!$F$2:$F$300,0)),"Found","Not Found")))</f>
        <v>Not Found</v>
      </c>
      <c r="AE191" s="33" t="str">
        <f>IF(ISNUMBER(MATCH(C191,'July 26'!$D$2:$D$300,0)),"Found",IF(ISNUMBER(MATCH(E191,'July 26'!$E$2:$E$300,0)),"Found",IF(ISNUMBER(MATCH(D191,'July 26'!$F$2:$F$300,0)),"Found","Not Found")))</f>
        <v>Not Found</v>
      </c>
      <c r="AF191" s="33" t="str">
        <f>IF(ISNUMBER(MATCH(C191,'July 27'!$D$2:$D$300,0)),"Found",IF(ISNUMBER(MATCH(E191,'July 27'!$E$2:$E$300,0)),"Found",IF(ISNUMBER(MATCH(D191,'July 27'!$F$2:$F$300,0)),"Found","Not Found")))</f>
        <v>Not Found</v>
      </c>
      <c r="AG191" s="33" t="str">
        <f>IF(ISNUMBER(MATCH(C191,'July 28'!$D$2:$D$300,0)),"Found",IF(ISNUMBER(MATCH(E191,'July 28'!$E$2:$E$300,0)),"Found",IF(ISNUMBER(MATCH(D191,'July 28'!$F$2:$F$300,0)),"Found","Not Found")))</f>
        <v>Not Found</v>
      </c>
      <c r="AH191" s="33" t="str">
        <f>IF(ISNUMBER(MATCH(C191,'July 29'!$D$2:$D$300,0)),"Found",IF(ISNUMBER(MATCH(E191,'July 29'!$E$2:$E$300,0)),"Found",IF(ISNUMBER(MATCH(D191,'July 29'!$F$2:$F$300,0)),"Found","Not Found")))</f>
        <v>Not Found</v>
      </c>
      <c r="AI191" s="71" t="str">
        <f>IF(ISNUMBER(MATCH(C191,'July 30'!$D$2:$D$300,0)),"Found",IF(ISNUMBER(MATCH(E191,'July 30'!$E$2:$E$300,0)),"Found",IF(ISNUMBER(MATCH(D191,'July 30'!$F$2:$F$300,0)),"Found","Not Found")))</f>
        <v>Not Found</v>
      </c>
      <c r="AJ191" s="33" t="str">
        <f>IF(ISNUMBER(MATCH(C191,'July 31'!$D$2:$D$300,0)),"Found",IF(ISNUMBER(MATCH(E191,'July 31'!$E$2:$E$300,0)),"Found",IF(ISNUMBER(MATCH(D191,'July 31'!$F$2:$F$300,0)),"Found","Not Found")))</f>
        <v>Not Found</v>
      </c>
      <c r="AK191" s="23">
        <f t="shared" si="2"/>
        <v>11</v>
      </c>
    </row>
    <row r="192" spans="1:37" x14ac:dyDescent="0.25">
      <c r="A192" s="33" t="s">
        <v>1178</v>
      </c>
      <c r="B192" s="34" t="s">
        <v>1179</v>
      </c>
      <c r="C192" s="29" t="str">
        <f>VLOOKUP(B192,'PKII Employee Details'!$A$2:$F$474,3,FALSE)</f>
        <v>C630</v>
      </c>
      <c r="D192" s="35" t="str">
        <f>VLOOKUP(B192,'PKII Employee Details'!$A$2:$F$474,4,FALSE)</f>
        <v>Maglalang</v>
      </c>
      <c r="E192" s="35" t="str">
        <f>VLOOKUP(B192,'PKII Employee Details'!$A$2:$F$474,5,FALSE)</f>
        <v>Maricel</v>
      </c>
      <c r="F192" s="71" t="str">
        <f>IF(ISNUMBER(MATCH(C192,'July 1'!$D$2:$D$300,0)),"Found",IF(ISNUMBER(MATCH(E192,'July 1'!$E$2:$E$300,0)),"Found",IF(ISNUMBER(MATCH(D192,'July 1'!$F$2:$F$300,0)),"Found","Not Found")))</f>
        <v>Not Found</v>
      </c>
      <c r="G192" s="33" t="str">
        <f>IF(ISNUMBER(MATCH(C192,'July 2'!$D$2:$D$300,0)),"Found",IF(ISNUMBER(MATCH(E192,'July 2'!$E$2:$E$300,0)),"Found",IF(ISNUMBER(MATCH(D192,'July 2'!$F$2:$F$300,0)),"Found","Not Found")))</f>
        <v>Not Found</v>
      </c>
      <c r="H192" s="33" t="str">
        <f>IF(ISNUMBER(MATCH(C192,'July 3'!$D$2:$D$300,0)),"Found",IF(ISNUMBER(MATCH(E192,'July 3'!$E$2:$E$300,0)),"Found",IF(ISNUMBER(MATCH(D192,'July 3'!$F$2:$F$300,0)),"Found","Not Found")))</f>
        <v>Found</v>
      </c>
      <c r="I192" s="33" t="str">
        <f>IF(ISNUMBER(MATCH(C192,'July 4'!$D$2:$D$300,0)),"Found",IF(ISNUMBER(MATCH(E192,'July 4'!$E$2:$E$300,0)),"Found",IF(ISNUMBER(MATCH(D192,'July 4'!$F$2:$F$300,0)),"Found","Not Found")))</f>
        <v>Not Found</v>
      </c>
      <c r="J192" s="33" t="str">
        <f>IF(ISNUMBER(MATCH(C192,'July 5'!$D$2:$D$300,0)),"Found",IF(ISNUMBER(MATCH(E192,'July 5'!$E$2:$E$300,0)),"Found",IF(ISNUMBER(MATCH(D192,'July 5'!$F$2:$F$300,0)),"Found","Not Found")))</f>
        <v>Not Found</v>
      </c>
      <c r="K192" s="33" t="str">
        <f>IF(ISNUMBER(MATCH(C192,'July 6'!$D$2:$D$300,0)),"Found",IF(ISNUMBER(MATCH(E192,'July 6'!$E$2:$E$300,0)),"Found",IF(ISNUMBER(MATCH(D192,'July 6'!$F$2:$F$300,0)),"Found","Not Found")))</f>
        <v>Found</v>
      </c>
      <c r="L192" s="33" t="str">
        <f>IF(ISNUMBER(MATCH(C192,'July 7'!$D$2:$D$300,0)),"Found",IF(ISNUMBER(MATCH(E192,'July 7'!$E$2:$E$300,0)),"Found",IF(ISNUMBER(MATCH(D192,'July 7'!$F$2:$F$300,0)),"Found","Not Found")))</f>
        <v>Found</v>
      </c>
      <c r="M192" s="33" t="str">
        <f>IF(ISNUMBER(MATCH(C192,'July 8'!$D$2:$D$300,0)),"Found",IF(ISNUMBER(MATCH(E192,'July 8'!$E$2:$E$300,0)),"Found",IF(ISNUMBER(MATCH(D192,'July 8'!$F$2:$F$300,0)),"Found","Not Found")))</f>
        <v>Not Found</v>
      </c>
      <c r="N192" s="33" t="str">
        <f>IF(ISNUMBER(MATCH(C192,'July 9'!$D$2:$D$300,0)),"Found",IF(ISNUMBER(MATCH(E192,'July 9'!$E$2:$E$300,0)),"Found",IF(ISNUMBER(MATCH(D192,'July 9'!$F$2:$F$300,0)),"Found","Not Found")))</f>
        <v>Not Found</v>
      </c>
      <c r="O192" s="33" t="str">
        <f>IF(ISNUMBER(MATCH(C192,'July 10'!$D$2:$D$300,0)),"Found",IF(ISNUMBER(MATCH(E192,'July 10'!$E$2:$E$300,0)),"Found",IF(ISNUMBER(MATCH(D192,'July 10'!$F$2:$F$300,0)),"Found","Not Found")))</f>
        <v>Found</v>
      </c>
      <c r="P192" s="33" t="str">
        <f>IF(ISNUMBER(MATCH(C192,'July 11'!$D$2:$D$300,0)),"Found",IF(ISNUMBER(MATCH(E192,'July 11'!$E$2:$E$300,0)),"Found",IF(ISNUMBER(MATCH(D192,'July 11'!$F$2:$F$300,0)),"Found","Not Found")))</f>
        <v>Not Found</v>
      </c>
      <c r="Q192" s="33" t="str">
        <f>IF(ISNUMBER(MATCH(C192,'July 12'!$D$2:$D$300,0)),"Found",IF(ISNUMBER(MATCH(E192,'July 12'!$E$2:$E$300,0)),"Found",IF(ISNUMBER(MATCH(D192,'July 12'!$F$2:$F$300,0)),"Found","Not Found")))</f>
        <v>Not Found</v>
      </c>
      <c r="R192" s="33" t="str">
        <f>IF(ISNUMBER(MATCH(C192,'July 13'!$D$2:$D$300,0)),"Found",IF(ISNUMBER(MATCH(E192,'July 13'!$E$2:$E$300,0)),"Found",IF(ISNUMBER(MATCH(D192,'July 13'!$F$2:$F$300,0)),"Found","Not Found")))</f>
        <v>Found</v>
      </c>
      <c r="S192" s="33" t="str">
        <f>IF(ISNUMBER(MATCH(C192,'July 14'!$D$2:$D$300,0)),"Found",IF(ISNUMBER(MATCH(E192,'July 14'!$E$2:$E$300,0)),"Found",IF(ISNUMBER(MATCH(D192,'July 14'!$F$2:$F$300,0)),"Found","Not Found")))</f>
        <v>Found</v>
      </c>
      <c r="T192" s="33" t="str">
        <f>IF(ISNUMBER(MATCH(C192,'July 15'!$D$2:$D$300,0)),"Found",IF(ISNUMBER(MATCH(E192,'July 15'!$E$2:$E$300,0)),"Found",IF(ISNUMBER(MATCH(D192,'July 15'!$F$2:$F$300,0)),"Found","Not Found")))</f>
        <v>Found</v>
      </c>
      <c r="U192" s="33" t="str">
        <f>IF(ISNUMBER(MATCH(C192,'July 16'!$D$2:$D$300,0)),"Found",IF(ISNUMBER(MATCH(E192,'July 16'!$E$2:$E$300,0)),"Found",IF(ISNUMBER(MATCH(D192,'July 16'!$F$2:$F$300,0)),"Found","Not Found")))</f>
        <v>Not Found</v>
      </c>
      <c r="V192" s="33" t="str">
        <f>IF(ISNUMBER(MATCH(C192,'July 17'!$D$2:$D$300,0)),"Found",IF(ISNUMBER(MATCH(E192,'July 17'!$E$2:$E$300,0)),"Found",IF(ISNUMBER(MATCH(D192,'July 17'!$F$2:$F$300,0)),"Found","Not Found")))</f>
        <v>Found</v>
      </c>
      <c r="W192" s="33" t="str">
        <f>IF(ISNUMBER(MATCH(C192,'July 18'!$D$2:$D$300,0)),"Found",IF(ISNUMBER(MATCH(E192,'July 18'!$E$2:$E$300,0)),"Found",IF(ISNUMBER(MATCH(D192,'July 18'!$F$2:$F$300,0)),"Found","Not Found")))</f>
        <v>Not Found</v>
      </c>
      <c r="X192" s="33" t="str">
        <f>IF(ISNUMBER(MATCH(C192,'July 19'!$D$2:$D$300,0)),"Found",IF(ISNUMBER(MATCH(E192,'July 19'!$E$2:$E$300,0)),"Found",IF(ISNUMBER(MATCH(D192,'July 19'!$F$2:$F$300,0)),"Found","Not Found")))</f>
        <v>Not Found</v>
      </c>
      <c r="Y192" s="33" t="str">
        <f>IF(ISNUMBER(MATCH(C192,'July 20'!$D$2:$D$300,0)),"Found",IF(ISNUMBER(MATCH(E192,'July 20'!$E$2:$E$300,0)),"Found",IF(ISNUMBER(MATCH(D192,'July 20'!$F$2:$F$300,0)),"Found","Not Found")))</f>
        <v>Found</v>
      </c>
      <c r="Z192" s="33" t="str">
        <f>IF(ISNUMBER(MATCH(C192,'July 21'!$D$2:$D$300,0)),"Found",IF(ISNUMBER(MATCH(E192,'July 21'!$E$2:$E$300,0)),"Found",IF(ISNUMBER(MATCH(D192,'July 21'!$F$2:$F$300,0)),"Found","Not Found")))</f>
        <v>Found</v>
      </c>
      <c r="AA192" s="33" t="str">
        <f>IF(ISNUMBER(MATCH(C192,'July 22'!$D$2:$D$300,0)),"Found",IF(ISNUMBER(MATCH(E192,'July 22'!$E$2:$E$300,0)),"Found",IF(ISNUMBER(MATCH(D192,'July 22'!$F$2:$F$300,0)),"Found","Not Found")))</f>
        <v>Not Found</v>
      </c>
      <c r="AB192" s="33" t="str">
        <f>IF(ISNUMBER(MATCH(C192,'July 23'!$D$2:$D$300,0)),"Found",IF(ISNUMBER(MATCH(E192,'July 23'!$E$2:$E$300,0)),"Found",IF(ISNUMBER(MATCH(D192,'July 23'!$F$2:$F$300,0)),"Found","Not Found")))</f>
        <v>Found</v>
      </c>
      <c r="AC192" s="33" t="str">
        <f>IF(ISNUMBER(MATCH(C192,'July 24'!$D$2:$D$300,0)),"Found",IF(ISNUMBER(MATCH(E192,'July 24'!$E$2:$E$300,0)),"Found",IF(ISNUMBER(MATCH(D192,'July 24'!$F$2:$F$300,0)),"Found","Not Found")))</f>
        <v>Not Found</v>
      </c>
      <c r="AD192" s="33" t="str">
        <f>IF(ISNUMBER(MATCH(C192,'July 25'!$D$2:$D$300,0)),"Found",IF(ISNUMBER(MATCH(E192,'July 25'!$E$2:$E$300,0)),"Found",IF(ISNUMBER(MATCH(D192,'July 25'!$F$2:$F$300,0)),"Found","Not Found")))</f>
        <v>Not Found</v>
      </c>
      <c r="AE192" s="33" t="str">
        <f>IF(ISNUMBER(MATCH(C192,'July 26'!$D$2:$D$300,0)),"Found",IF(ISNUMBER(MATCH(E192,'July 26'!$E$2:$E$300,0)),"Found",IF(ISNUMBER(MATCH(D192,'July 26'!$F$2:$F$300,0)),"Found","Not Found")))</f>
        <v>Not Found</v>
      </c>
      <c r="AF192" s="33" t="str">
        <f>IF(ISNUMBER(MATCH(C192,'July 27'!$D$2:$D$300,0)),"Found",IF(ISNUMBER(MATCH(E192,'July 27'!$E$2:$E$300,0)),"Found",IF(ISNUMBER(MATCH(D192,'July 27'!$F$2:$F$300,0)),"Found","Not Found")))</f>
        <v>Not Found</v>
      </c>
      <c r="AG192" s="33" t="str">
        <f>IF(ISNUMBER(MATCH(C192,'July 28'!$D$2:$D$300,0)),"Found",IF(ISNUMBER(MATCH(E192,'July 28'!$E$2:$E$300,0)),"Found",IF(ISNUMBER(MATCH(D192,'July 28'!$F$2:$F$300,0)),"Found","Not Found")))</f>
        <v>Not Found</v>
      </c>
      <c r="AH192" s="33" t="str">
        <f>IF(ISNUMBER(MATCH(C192,'July 29'!$D$2:$D$300,0)),"Found",IF(ISNUMBER(MATCH(E192,'July 29'!$E$2:$E$300,0)),"Found",IF(ISNUMBER(MATCH(D192,'July 29'!$F$2:$F$300,0)),"Found","Not Found")))</f>
        <v>Not Found</v>
      </c>
      <c r="AI192" s="71" t="str">
        <f>IF(ISNUMBER(MATCH(C192,'July 30'!$D$2:$D$300,0)),"Found",IF(ISNUMBER(MATCH(E192,'July 30'!$E$2:$E$300,0)),"Found",IF(ISNUMBER(MATCH(D192,'July 30'!$F$2:$F$300,0)),"Found","Not Found")))</f>
        <v>Not Found</v>
      </c>
      <c r="AJ192" s="33" t="str">
        <f>IF(ISNUMBER(MATCH(C192,'July 31'!$D$2:$D$300,0)),"Found",IF(ISNUMBER(MATCH(E192,'July 31'!$E$2:$E$300,0)),"Found",IF(ISNUMBER(MATCH(D192,'July 31'!$F$2:$F$300,0)),"Found","Not Found")))</f>
        <v>Not Found</v>
      </c>
      <c r="AK192" s="23">
        <f t="shared" si="2"/>
        <v>11</v>
      </c>
    </row>
    <row r="193" spans="1:37" x14ac:dyDescent="0.25">
      <c r="A193" s="33" t="s">
        <v>1180</v>
      </c>
      <c r="B193" s="34" t="s">
        <v>1181</v>
      </c>
      <c r="C193" s="29" t="str">
        <f>VLOOKUP(B193,'PKII Employee Details'!$A$2:$F$474,3,FALSE)</f>
        <v>C362</v>
      </c>
      <c r="D193" s="35" t="str">
        <f>VLOOKUP(B193,'PKII Employee Details'!$A$2:$F$474,4,FALSE)</f>
        <v>Manaloto</v>
      </c>
      <c r="E193" s="35" t="str">
        <f>VLOOKUP(B193,'PKII Employee Details'!$A$2:$F$474,5,FALSE)</f>
        <v>Jose</v>
      </c>
      <c r="F193" s="71" t="str">
        <f>IF(ISNUMBER(MATCH(C193,'July 1'!$D$2:$D$300,0)),"Found",IF(ISNUMBER(MATCH(E193,'July 1'!$E$2:$E$300,0)),"Found",IF(ISNUMBER(MATCH(D193,'July 1'!$F$2:$F$300,0)),"Found","Not Found")))</f>
        <v>Not Found</v>
      </c>
      <c r="G193" s="33" t="str">
        <f>IF(ISNUMBER(MATCH(C193,'July 2'!$D$2:$D$300,0)),"Found",IF(ISNUMBER(MATCH(E193,'July 2'!$E$2:$E$300,0)),"Found",IF(ISNUMBER(MATCH(D193,'July 2'!$F$2:$F$300,0)),"Found","Not Found")))</f>
        <v>Not Found</v>
      </c>
      <c r="H193" s="33" t="str">
        <f>IF(ISNUMBER(MATCH(C193,'July 3'!$D$2:$D$300,0)),"Found",IF(ISNUMBER(MATCH(E193,'July 3'!$E$2:$E$300,0)),"Found",IF(ISNUMBER(MATCH(D193,'July 3'!$F$2:$F$300,0)),"Found","Not Found")))</f>
        <v>Not Found</v>
      </c>
      <c r="I193" s="33" t="str">
        <f>IF(ISNUMBER(MATCH(C193,'July 4'!$D$2:$D$300,0)),"Found",IF(ISNUMBER(MATCH(E193,'July 4'!$E$2:$E$300,0)),"Found",IF(ISNUMBER(MATCH(D193,'July 4'!$F$2:$F$300,0)),"Found","Not Found")))</f>
        <v>Not Found</v>
      </c>
      <c r="J193" s="33" t="str">
        <f>IF(ISNUMBER(MATCH(C193,'July 5'!$D$2:$D$300,0)),"Found",IF(ISNUMBER(MATCH(E193,'July 5'!$E$2:$E$300,0)),"Found",IF(ISNUMBER(MATCH(D193,'July 5'!$F$2:$F$300,0)),"Found","Not Found")))</f>
        <v>Not Found</v>
      </c>
      <c r="K193" s="33" t="str">
        <f>IF(ISNUMBER(MATCH(C193,'July 6'!$D$2:$D$300,0)),"Found",IF(ISNUMBER(MATCH(E193,'July 6'!$E$2:$E$300,0)),"Found",IF(ISNUMBER(MATCH(D193,'July 6'!$F$2:$F$300,0)),"Found","Not Found")))</f>
        <v>Not Found</v>
      </c>
      <c r="L193" s="33" t="str">
        <f>IF(ISNUMBER(MATCH(C193,'July 7'!$D$2:$D$300,0)),"Found",IF(ISNUMBER(MATCH(E193,'July 7'!$E$2:$E$300,0)),"Found",IF(ISNUMBER(MATCH(D193,'July 7'!$F$2:$F$300,0)),"Found","Not Found")))</f>
        <v>Not Found</v>
      </c>
      <c r="M193" s="33" t="str">
        <f>IF(ISNUMBER(MATCH(C193,'July 8'!$D$2:$D$300,0)),"Found",IF(ISNUMBER(MATCH(E193,'July 8'!$E$2:$E$300,0)),"Found",IF(ISNUMBER(MATCH(D193,'July 8'!$F$2:$F$300,0)),"Found","Not Found")))</f>
        <v>Not Found</v>
      </c>
      <c r="N193" s="33" t="str">
        <f>IF(ISNUMBER(MATCH(C193,'July 9'!$D$2:$D$300,0)),"Found",IF(ISNUMBER(MATCH(E193,'July 9'!$E$2:$E$300,0)),"Found",IF(ISNUMBER(MATCH(D193,'July 9'!$F$2:$F$300,0)),"Found","Not Found")))</f>
        <v>Not Found</v>
      </c>
      <c r="O193" s="33" t="str">
        <f>IF(ISNUMBER(MATCH(C193,'July 10'!$D$2:$D$300,0)),"Found",IF(ISNUMBER(MATCH(E193,'July 10'!$E$2:$E$300,0)),"Found",IF(ISNUMBER(MATCH(D193,'July 10'!$F$2:$F$300,0)),"Found","Not Found")))</f>
        <v>Not Found</v>
      </c>
      <c r="P193" s="33" t="str">
        <f>IF(ISNUMBER(MATCH(C193,'July 11'!$D$2:$D$300,0)),"Found",IF(ISNUMBER(MATCH(E193,'July 11'!$E$2:$E$300,0)),"Found",IF(ISNUMBER(MATCH(D193,'July 11'!$F$2:$F$300,0)),"Found","Not Found")))</f>
        <v>Not Found</v>
      </c>
      <c r="Q193" s="33" t="str">
        <f>IF(ISNUMBER(MATCH(C193,'July 12'!$D$2:$D$300,0)),"Found",IF(ISNUMBER(MATCH(E193,'July 12'!$E$2:$E$300,0)),"Found",IF(ISNUMBER(MATCH(D193,'July 12'!$F$2:$F$300,0)),"Found","Not Found")))</f>
        <v>Not Found</v>
      </c>
      <c r="R193" s="33" t="str">
        <f>IF(ISNUMBER(MATCH(C193,'July 13'!$D$2:$D$300,0)),"Found",IF(ISNUMBER(MATCH(E193,'July 13'!$E$2:$E$300,0)),"Found",IF(ISNUMBER(MATCH(D193,'July 13'!$F$2:$F$300,0)),"Found","Not Found")))</f>
        <v>Not Found</v>
      </c>
      <c r="S193" s="33" t="str">
        <f>IF(ISNUMBER(MATCH(C193,'July 14'!$D$2:$D$300,0)),"Found",IF(ISNUMBER(MATCH(E193,'July 14'!$E$2:$E$300,0)),"Found",IF(ISNUMBER(MATCH(D193,'July 14'!$F$2:$F$300,0)),"Found","Not Found")))</f>
        <v>Not Found</v>
      </c>
      <c r="T193" s="33" t="str">
        <f>IF(ISNUMBER(MATCH(C193,'July 15'!$D$2:$D$300,0)),"Found",IF(ISNUMBER(MATCH(E193,'July 15'!$E$2:$E$300,0)),"Found",IF(ISNUMBER(MATCH(D193,'July 15'!$F$2:$F$300,0)),"Found","Not Found")))</f>
        <v>Not Found</v>
      </c>
      <c r="U193" s="33" t="str">
        <f>IF(ISNUMBER(MATCH(C193,'July 16'!$D$2:$D$300,0)),"Found",IF(ISNUMBER(MATCH(E193,'July 16'!$E$2:$E$300,0)),"Found",IF(ISNUMBER(MATCH(D193,'July 16'!$F$2:$F$300,0)),"Found","Not Found")))</f>
        <v>Not Found</v>
      </c>
      <c r="V193" s="33" t="str">
        <f>IF(ISNUMBER(MATCH(C193,'July 17'!$D$2:$D$300,0)),"Found",IF(ISNUMBER(MATCH(E193,'July 17'!$E$2:$E$300,0)),"Found",IF(ISNUMBER(MATCH(D193,'July 17'!$F$2:$F$300,0)),"Found","Not Found")))</f>
        <v>Not Found</v>
      </c>
      <c r="W193" s="33" t="str">
        <f>IF(ISNUMBER(MATCH(C193,'July 18'!$D$2:$D$300,0)),"Found",IF(ISNUMBER(MATCH(E193,'July 18'!$E$2:$E$300,0)),"Found",IF(ISNUMBER(MATCH(D193,'July 18'!$F$2:$F$300,0)),"Found","Not Found")))</f>
        <v>Not Found</v>
      </c>
      <c r="X193" s="33" t="str">
        <f>IF(ISNUMBER(MATCH(C193,'July 19'!$D$2:$D$300,0)),"Found",IF(ISNUMBER(MATCH(E193,'July 19'!$E$2:$E$300,0)),"Found",IF(ISNUMBER(MATCH(D193,'July 19'!$F$2:$F$300,0)),"Found","Not Found")))</f>
        <v>Not Found</v>
      </c>
      <c r="Y193" s="33" t="str">
        <f>IF(ISNUMBER(MATCH(C193,'July 20'!$D$2:$D$300,0)),"Found",IF(ISNUMBER(MATCH(E193,'July 20'!$E$2:$E$300,0)),"Found",IF(ISNUMBER(MATCH(D193,'July 20'!$F$2:$F$300,0)),"Found","Not Found")))</f>
        <v>Not Found</v>
      </c>
      <c r="Z193" s="33" t="str">
        <f>IF(ISNUMBER(MATCH(C193,'July 21'!$D$2:$D$300,0)),"Found",IF(ISNUMBER(MATCH(E193,'July 21'!$E$2:$E$300,0)),"Found",IF(ISNUMBER(MATCH(D193,'July 21'!$F$2:$F$300,0)),"Found","Not Found")))</f>
        <v>Not Found</v>
      </c>
      <c r="AA193" s="33" t="str">
        <f>IF(ISNUMBER(MATCH(C193,'July 22'!$D$2:$D$300,0)),"Found",IF(ISNUMBER(MATCH(E193,'July 22'!$E$2:$E$300,0)),"Found",IF(ISNUMBER(MATCH(D193,'July 22'!$F$2:$F$300,0)),"Found","Not Found")))</f>
        <v>Not Found</v>
      </c>
      <c r="AB193" s="33" t="str">
        <f>IF(ISNUMBER(MATCH(C193,'July 23'!$D$2:$D$300,0)),"Found",IF(ISNUMBER(MATCH(E193,'July 23'!$E$2:$E$300,0)),"Found",IF(ISNUMBER(MATCH(D193,'July 23'!$F$2:$F$300,0)),"Found","Not Found")))</f>
        <v>Not Found</v>
      </c>
      <c r="AC193" s="33" t="str">
        <f>IF(ISNUMBER(MATCH(C193,'July 24'!$D$2:$D$300,0)),"Found",IF(ISNUMBER(MATCH(E193,'July 24'!$E$2:$E$300,0)),"Found",IF(ISNUMBER(MATCH(D193,'July 24'!$F$2:$F$300,0)),"Found","Not Found")))</f>
        <v>Not Found</v>
      </c>
      <c r="AD193" s="33" t="str">
        <f>IF(ISNUMBER(MATCH(C193,'July 25'!$D$2:$D$300,0)),"Found",IF(ISNUMBER(MATCH(E193,'July 25'!$E$2:$E$300,0)),"Found",IF(ISNUMBER(MATCH(D193,'July 25'!$F$2:$F$300,0)),"Found","Not Found")))</f>
        <v>Not Found</v>
      </c>
      <c r="AE193" s="33" t="str">
        <f>IF(ISNUMBER(MATCH(C193,'July 26'!$D$2:$D$300,0)),"Found",IF(ISNUMBER(MATCH(E193,'July 26'!$E$2:$E$300,0)),"Found",IF(ISNUMBER(MATCH(D193,'July 26'!$F$2:$F$300,0)),"Found","Not Found")))</f>
        <v>Not Found</v>
      </c>
      <c r="AF193" s="33" t="str">
        <f>IF(ISNUMBER(MATCH(C193,'July 27'!$D$2:$D$300,0)),"Found",IF(ISNUMBER(MATCH(E193,'July 27'!$E$2:$E$300,0)),"Found",IF(ISNUMBER(MATCH(D193,'July 27'!$F$2:$F$300,0)),"Found","Not Found")))</f>
        <v>Not Found</v>
      </c>
      <c r="AG193" s="33" t="str">
        <f>IF(ISNUMBER(MATCH(C193,'July 28'!$D$2:$D$300,0)),"Found",IF(ISNUMBER(MATCH(E193,'July 28'!$E$2:$E$300,0)),"Found",IF(ISNUMBER(MATCH(D193,'July 28'!$F$2:$F$300,0)),"Found","Not Found")))</f>
        <v>Not Found</v>
      </c>
      <c r="AH193" s="33" t="str">
        <f>IF(ISNUMBER(MATCH(C193,'July 29'!$D$2:$D$300,0)),"Found",IF(ISNUMBER(MATCH(E193,'July 29'!$E$2:$E$300,0)),"Found",IF(ISNUMBER(MATCH(D193,'July 29'!$F$2:$F$300,0)),"Found","Not Found")))</f>
        <v>Not Found</v>
      </c>
      <c r="AI193" s="71" t="str">
        <f>IF(ISNUMBER(MATCH(C193,'July 30'!$D$2:$D$300,0)),"Found",IF(ISNUMBER(MATCH(E193,'July 30'!$E$2:$E$300,0)),"Found",IF(ISNUMBER(MATCH(D193,'July 30'!$F$2:$F$300,0)),"Found","Not Found")))</f>
        <v>Not Found</v>
      </c>
      <c r="AJ193" s="33" t="str">
        <f>IF(ISNUMBER(MATCH(C193,'July 31'!$D$2:$D$300,0)),"Found",IF(ISNUMBER(MATCH(E193,'July 31'!$E$2:$E$300,0)),"Found",IF(ISNUMBER(MATCH(D193,'July 31'!$F$2:$F$300,0)),"Found","Not Found")))</f>
        <v>Not Found</v>
      </c>
      <c r="AK193" s="23">
        <f t="shared" si="2"/>
        <v>0</v>
      </c>
    </row>
    <row r="194" spans="1:37" x14ac:dyDescent="0.25">
      <c r="A194" s="33" t="s">
        <v>1182</v>
      </c>
      <c r="B194" s="34" t="s">
        <v>1183</v>
      </c>
      <c r="C194" s="29" t="str">
        <f>VLOOKUP(B194,'PKII Employee Details'!$A$2:$F$474,3,FALSE)</f>
        <v>C418</v>
      </c>
      <c r="D194" s="35" t="str">
        <f>VLOOKUP(B194,'PKII Employee Details'!$A$2:$F$474,4,FALSE)</f>
        <v>Mangahas</v>
      </c>
      <c r="E194" s="35" t="str">
        <f>VLOOKUP(B194,'PKII Employee Details'!$A$2:$F$474,5,FALSE)</f>
        <v>Servillano</v>
      </c>
      <c r="F194" s="71" t="str">
        <f>IF(ISNUMBER(MATCH(C194,'July 1'!$D$2:$D$300,0)),"Found",IF(ISNUMBER(MATCH(E194,'July 1'!$E$2:$E$300,0)),"Found",IF(ISNUMBER(MATCH(D194,'July 1'!$F$2:$F$300,0)),"Found","Not Found")))</f>
        <v>Not Found</v>
      </c>
      <c r="G194" s="33" t="str">
        <f>IF(ISNUMBER(MATCH(C194,'July 2'!$D$2:$D$300,0)),"Found",IF(ISNUMBER(MATCH(E194,'July 2'!$E$2:$E$300,0)),"Found",IF(ISNUMBER(MATCH(D194,'July 2'!$F$2:$F$300,0)),"Found","Not Found")))</f>
        <v>Not Found</v>
      </c>
      <c r="H194" s="33" t="str">
        <f>IF(ISNUMBER(MATCH(C194,'July 3'!$D$2:$D$300,0)),"Found",IF(ISNUMBER(MATCH(E194,'July 3'!$E$2:$E$300,0)),"Found",IF(ISNUMBER(MATCH(D194,'July 3'!$F$2:$F$300,0)),"Found","Not Found")))</f>
        <v>Not Found</v>
      </c>
      <c r="I194" s="33" t="str">
        <f>IF(ISNUMBER(MATCH(C194,'July 4'!$D$2:$D$300,0)),"Found",IF(ISNUMBER(MATCH(E194,'July 4'!$E$2:$E$300,0)),"Found",IF(ISNUMBER(MATCH(D194,'July 4'!$F$2:$F$300,0)),"Found","Not Found")))</f>
        <v>Not Found</v>
      </c>
      <c r="J194" s="33" t="str">
        <f>IF(ISNUMBER(MATCH(C194,'July 5'!$D$2:$D$300,0)),"Found",IF(ISNUMBER(MATCH(E194,'July 5'!$E$2:$E$300,0)),"Found",IF(ISNUMBER(MATCH(D194,'July 5'!$F$2:$F$300,0)),"Found","Not Found")))</f>
        <v>Not Found</v>
      </c>
      <c r="K194" s="33" t="str">
        <f>IF(ISNUMBER(MATCH(C194,'July 6'!$D$2:$D$300,0)),"Found",IF(ISNUMBER(MATCH(E194,'July 6'!$E$2:$E$300,0)),"Found",IF(ISNUMBER(MATCH(D194,'July 6'!$F$2:$F$300,0)),"Found","Not Found")))</f>
        <v>Not Found</v>
      </c>
      <c r="L194" s="33" t="str">
        <f>IF(ISNUMBER(MATCH(C194,'July 7'!$D$2:$D$300,0)),"Found",IF(ISNUMBER(MATCH(E194,'July 7'!$E$2:$E$300,0)),"Found",IF(ISNUMBER(MATCH(D194,'July 7'!$F$2:$F$300,0)),"Found","Not Found")))</f>
        <v>Not Found</v>
      </c>
      <c r="M194" s="33" t="str">
        <f>IF(ISNUMBER(MATCH(C194,'July 8'!$D$2:$D$300,0)),"Found",IF(ISNUMBER(MATCH(E194,'July 8'!$E$2:$E$300,0)),"Found",IF(ISNUMBER(MATCH(D194,'July 8'!$F$2:$F$300,0)),"Found","Not Found")))</f>
        <v>Not Found</v>
      </c>
      <c r="N194" s="33" t="str">
        <f>IF(ISNUMBER(MATCH(C194,'July 9'!$D$2:$D$300,0)),"Found",IF(ISNUMBER(MATCH(E194,'July 9'!$E$2:$E$300,0)),"Found",IF(ISNUMBER(MATCH(D194,'July 9'!$F$2:$F$300,0)),"Found","Not Found")))</f>
        <v>Not Found</v>
      </c>
      <c r="O194" s="33" t="str">
        <f>IF(ISNUMBER(MATCH(C194,'July 10'!$D$2:$D$300,0)),"Found",IF(ISNUMBER(MATCH(E194,'July 10'!$E$2:$E$300,0)),"Found",IF(ISNUMBER(MATCH(D194,'July 10'!$F$2:$F$300,0)),"Found","Not Found")))</f>
        <v>Not Found</v>
      </c>
      <c r="P194" s="33" t="str">
        <f>IF(ISNUMBER(MATCH(C194,'July 11'!$D$2:$D$300,0)),"Found",IF(ISNUMBER(MATCH(E194,'July 11'!$E$2:$E$300,0)),"Found",IF(ISNUMBER(MATCH(D194,'July 11'!$F$2:$F$300,0)),"Found","Not Found")))</f>
        <v>Not Found</v>
      </c>
      <c r="Q194" s="33" t="str">
        <f>IF(ISNUMBER(MATCH(C194,'July 12'!$D$2:$D$300,0)),"Found",IF(ISNUMBER(MATCH(E194,'July 12'!$E$2:$E$300,0)),"Found",IF(ISNUMBER(MATCH(D194,'July 12'!$F$2:$F$300,0)),"Found","Not Found")))</f>
        <v>Not Found</v>
      </c>
      <c r="R194" s="33" t="str">
        <f>IF(ISNUMBER(MATCH(C194,'July 13'!$D$2:$D$300,0)),"Found",IF(ISNUMBER(MATCH(E194,'July 13'!$E$2:$E$300,0)),"Found",IF(ISNUMBER(MATCH(D194,'July 13'!$F$2:$F$300,0)),"Found","Not Found")))</f>
        <v>Not Found</v>
      </c>
      <c r="S194" s="33" t="str">
        <f>IF(ISNUMBER(MATCH(C194,'July 14'!$D$2:$D$300,0)),"Found",IF(ISNUMBER(MATCH(E194,'July 14'!$E$2:$E$300,0)),"Found",IF(ISNUMBER(MATCH(D194,'July 14'!$F$2:$F$300,0)),"Found","Not Found")))</f>
        <v>Not Found</v>
      </c>
      <c r="T194" s="33" t="str">
        <f>IF(ISNUMBER(MATCH(C194,'July 15'!$D$2:$D$300,0)),"Found",IF(ISNUMBER(MATCH(E194,'July 15'!$E$2:$E$300,0)),"Found",IF(ISNUMBER(MATCH(D194,'July 15'!$F$2:$F$300,0)),"Found","Not Found")))</f>
        <v>Not Found</v>
      </c>
      <c r="U194" s="33" t="str">
        <f>IF(ISNUMBER(MATCH(C194,'July 16'!$D$2:$D$300,0)),"Found",IF(ISNUMBER(MATCH(E194,'July 16'!$E$2:$E$300,0)),"Found",IF(ISNUMBER(MATCH(D194,'July 16'!$F$2:$F$300,0)),"Found","Not Found")))</f>
        <v>Not Found</v>
      </c>
      <c r="V194" s="33" t="str">
        <f>IF(ISNUMBER(MATCH(C194,'July 17'!$D$2:$D$300,0)),"Found",IF(ISNUMBER(MATCH(E194,'July 17'!$E$2:$E$300,0)),"Found",IF(ISNUMBER(MATCH(D194,'July 17'!$F$2:$F$300,0)),"Found","Not Found")))</f>
        <v>Not Found</v>
      </c>
      <c r="W194" s="33" t="str">
        <f>IF(ISNUMBER(MATCH(C194,'July 18'!$D$2:$D$300,0)),"Found",IF(ISNUMBER(MATCH(E194,'July 18'!$E$2:$E$300,0)),"Found",IF(ISNUMBER(MATCH(D194,'July 18'!$F$2:$F$300,0)),"Found","Not Found")))</f>
        <v>Not Found</v>
      </c>
      <c r="X194" s="33" t="str">
        <f>IF(ISNUMBER(MATCH(C194,'July 19'!$D$2:$D$300,0)),"Found",IF(ISNUMBER(MATCH(E194,'July 19'!$E$2:$E$300,0)),"Found",IF(ISNUMBER(MATCH(D194,'July 19'!$F$2:$F$300,0)),"Found","Not Found")))</f>
        <v>Not Found</v>
      </c>
      <c r="Y194" s="33" t="str">
        <f>IF(ISNUMBER(MATCH(C194,'July 20'!$D$2:$D$300,0)),"Found",IF(ISNUMBER(MATCH(E194,'July 20'!$E$2:$E$300,0)),"Found",IF(ISNUMBER(MATCH(D194,'July 20'!$F$2:$F$300,0)),"Found","Not Found")))</f>
        <v>Not Found</v>
      </c>
      <c r="Z194" s="33" t="str">
        <f>IF(ISNUMBER(MATCH(C194,'July 21'!$D$2:$D$300,0)),"Found",IF(ISNUMBER(MATCH(E194,'July 21'!$E$2:$E$300,0)),"Found",IF(ISNUMBER(MATCH(D194,'July 21'!$F$2:$F$300,0)),"Found","Not Found")))</f>
        <v>Not Found</v>
      </c>
      <c r="AA194" s="33" t="str">
        <f>IF(ISNUMBER(MATCH(C194,'July 22'!$D$2:$D$300,0)),"Found",IF(ISNUMBER(MATCH(E194,'July 22'!$E$2:$E$300,0)),"Found",IF(ISNUMBER(MATCH(D194,'July 22'!$F$2:$F$300,0)),"Found","Not Found")))</f>
        <v>Not Found</v>
      </c>
      <c r="AB194" s="33" t="str">
        <f>IF(ISNUMBER(MATCH(C194,'July 23'!$D$2:$D$300,0)),"Found",IF(ISNUMBER(MATCH(E194,'July 23'!$E$2:$E$300,0)),"Found",IF(ISNUMBER(MATCH(D194,'July 23'!$F$2:$F$300,0)),"Found","Not Found")))</f>
        <v>Not Found</v>
      </c>
      <c r="AC194" s="33" t="str">
        <f>IF(ISNUMBER(MATCH(C194,'July 24'!$D$2:$D$300,0)),"Found",IF(ISNUMBER(MATCH(E194,'July 24'!$E$2:$E$300,0)),"Found",IF(ISNUMBER(MATCH(D194,'July 24'!$F$2:$F$300,0)),"Found","Not Found")))</f>
        <v>Not Found</v>
      </c>
      <c r="AD194" s="33" t="str">
        <f>IF(ISNUMBER(MATCH(C194,'July 25'!$D$2:$D$300,0)),"Found",IF(ISNUMBER(MATCH(E194,'July 25'!$E$2:$E$300,0)),"Found",IF(ISNUMBER(MATCH(D194,'July 25'!$F$2:$F$300,0)),"Found","Not Found")))</f>
        <v>Not Found</v>
      </c>
      <c r="AE194" s="33" t="str">
        <f>IF(ISNUMBER(MATCH(C194,'July 26'!$D$2:$D$300,0)),"Found",IF(ISNUMBER(MATCH(E194,'July 26'!$E$2:$E$300,0)),"Found",IF(ISNUMBER(MATCH(D194,'July 26'!$F$2:$F$300,0)),"Found","Not Found")))</f>
        <v>Not Found</v>
      </c>
      <c r="AF194" s="33" t="str">
        <f>IF(ISNUMBER(MATCH(C194,'July 27'!$D$2:$D$300,0)),"Found",IF(ISNUMBER(MATCH(E194,'July 27'!$E$2:$E$300,0)),"Found",IF(ISNUMBER(MATCH(D194,'July 27'!$F$2:$F$300,0)),"Found","Not Found")))</f>
        <v>Not Found</v>
      </c>
      <c r="AG194" s="33" t="str">
        <f>IF(ISNUMBER(MATCH(C194,'July 28'!$D$2:$D$300,0)),"Found",IF(ISNUMBER(MATCH(E194,'July 28'!$E$2:$E$300,0)),"Found",IF(ISNUMBER(MATCH(D194,'July 28'!$F$2:$F$300,0)),"Found","Not Found")))</f>
        <v>Not Found</v>
      </c>
      <c r="AH194" s="33" t="str">
        <f>IF(ISNUMBER(MATCH(C194,'July 29'!$D$2:$D$300,0)),"Found",IF(ISNUMBER(MATCH(E194,'July 29'!$E$2:$E$300,0)),"Found",IF(ISNUMBER(MATCH(D194,'July 29'!$F$2:$F$300,0)),"Found","Not Found")))</f>
        <v>Not Found</v>
      </c>
      <c r="AI194" s="71" t="str">
        <f>IF(ISNUMBER(MATCH(C194,'July 30'!$D$2:$D$300,0)),"Found",IF(ISNUMBER(MATCH(E194,'July 30'!$E$2:$E$300,0)),"Found",IF(ISNUMBER(MATCH(D194,'July 30'!$F$2:$F$300,0)),"Found","Not Found")))</f>
        <v>Not Found</v>
      </c>
      <c r="AJ194" s="33" t="str">
        <f>IF(ISNUMBER(MATCH(C194,'July 31'!$D$2:$D$300,0)),"Found",IF(ISNUMBER(MATCH(E194,'July 31'!$E$2:$E$300,0)),"Found",IF(ISNUMBER(MATCH(D194,'July 31'!$F$2:$F$300,0)),"Found","Not Found")))</f>
        <v>Not Found</v>
      </c>
      <c r="AK194" s="23">
        <f t="shared" si="2"/>
        <v>0</v>
      </c>
    </row>
    <row r="195" spans="1:37" x14ac:dyDescent="0.25">
      <c r="A195" s="33" t="s">
        <v>1184</v>
      </c>
      <c r="B195" s="34" t="s">
        <v>1185</v>
      </c>
      <c r="C195" s="29" t="str">
        <f>VLOOKUP(B195,'PKII Employee Details'!$A$2:$F$474,3,FALSE)</f>
        <v>C706</v>
      </c>
      <c r="D195" s="35" t="str">
        <f>VLOOKUP(B195,'PKII Employee Details'!$A$2:$F$474,4,FALSE)</f>
        <v>Mejia</v>
      </c>
      <c r="E195" s="35" t="str">
        <f>VLOOKUP(B195,'PKII Employee Details'!$A$2:$F$474,5,FALSE)</f>
        <v>Ma. Francisca Iñez</v>
      </c>
      <c r="F195" s="71" t="str">
        <f>IF(ISNUMBER(MATCH(C195,'July 1'!$D$2:$D$300,0)),"Found",IF(ISNUMBER(MATCH(E195,'July 1'!$E$2:$E$300,0)),"Found",IF(ISNUMBER(MATCH(D195,'July 1'!$F$2:$F$300,0)),"Found","Not Found")))</f>
        <v>Not Found</v>
      </c>
      <c r="G195" s="33" t="str">
        <f>IF(ISNUMBER(MATCH(C195,'July 2'!$D$2:$D$300,0)),"Found",IF(ISNUMBER(MATCH(E195,'July 2'!$E$2:$E$300,0)),"Found",IF(ISNUMBER(MATCH(D195,'July 2'!$F$2:$F$300,0)),"Found","Not Found")))</f>
        <v>Not Found</v>
      </c>
      <c r="H195" s="33" t="str">
        <f>IF(ISNUMBER(MATCH(C195,'July 3'!$D$2:$D$300,0)),"Found",IF(ISNUMBER(MATCH(E195,'July 3'!$E$2:$E$300,0)),"Found",IF(ISNUMBER(MATCH(D195,'July 3'!$F$2:$F$300,0)),"Found","Not Found")))</f>
        <v>Not Found</v>
      </c>
      <c r="I195" s="33" t="str">
        <f>IF(ISNUMBER(MATCH(C195,'July 4'!$D$2:$D$300,0)),"Found",IF(ISNUMBER(MATCH(E195,'July 4'!$E$2:$E$300,0)),"Found",IF(ISNUMBER(MATCH(D195,'July 4'!$F$2:$F$300,0)),"Found","Not Found")))</f>
        <v>Not Found</v>
      </c>
      <c r="J195" s="33" t="str">
        <f>IF(ISNUMBER(MATCH(C195,'July 5'!$D$2:$D$300,0)),"Found",IF(ISNUMBER(MATCH(E195,'July 5'!$E$2:$E$300,0)),"Found",IF(ISNUMBER(MATCH(D195,'July 5'!$F$2:$F$300,0)),"Found","Not Found")))</f>
        <v>Not Found</v>
      </c>
      <c r="K195" s="33" t="str">
        <f>IF(ISNUMBER(MATCH(C195,'July 6'!$D$2:$D$300,0)),"Found",IF(ISNUMBER(MATCH(E195,'July 6'!$E$2:$E$300,0)),"Found",IF(ISNUMBER(MATCH(D195,'July 6'!$F$2:$F$300,0)),"Found","Not Found")))</f>
        <v>Not Found</v>
      </c>
      <c r="L195" s="33" t="str">
        <f>IF(ISNUMBER(MATCH(C195,'July 7'!$D$2:$D$300,0)),"Found",IF(ISNUMBER(MATCH(E195,'July 7'!$E$2:$E$300,0)),"Found",IF(ISNUMBER(MATCH(D195,'July 7'!$F$2:$F$300,0)),"Found","Not Found")))</f>
        <v>Not Found</v>
      </c>
      <c r="M195" s="33" t="str">
        <f>IF(ISNUMBER(MATCH(C195,'July 8'!$D$2:$D$300,0)),"Found",IF(ISNUMBER(MATCH(E195,'July 8'!$E$2:$E$300,0)),"Found",IF(ISNUMBER(MATCH(D195,'July 8'!$F$2:$F$300,0)),"Found","Not Found")))</f>
        <v>Not Found</v>
      </c>
      <c r="N195" s="33" t="str">
        <f>IF(ISNUMBER(MATCH(C195,'July 9'!$D$2:$D$300,0)),"Found",IF(ISNUMBER(MATCH(E195,'July 9'!$E$2:$E$300,0)),"Found",IF(ISNUMBER(MATCH(D195,'July 9'!$F$2:$F$300,0)),"Found","Not Found")))</f>
        <v>Not Found</v>
      </c>
      <c r="O195" s="33" t="str">
        <f>IF(ISNUMBER(MATCH(C195,'July 10'!$D$2:$D$300,0)),"Found",IF(ISNUMBER(MATCH(E195,'July 10'!$E$2:$E$300,0)),"Found",IF(ISNUMBER(MATCH(D195,'July 10'!$F$2:$F$300,0)),"Found","Not Found")))</f>
        <v>Not Found</v>
      </c>
      <c r="P195" s="33" t="str">
        <f>IF(ISNUMBER(MATCH(C195,'July 11'!$D$2:$D$300,0)),"Found",IF(ISNUMBER(MATCH(E195,'July 11'!$E$2:$E$300,0)),"Found",IF(ISNUMBER(MATCH(D195,'July 11'!$F$2:$F$300,0)),"Found","Not Found")))</f>
        <v>Not Found</v>
      </c>
      <c r="Q195" s="33" t="str">
        <f>IF(ISNUMBER(MATCH(C195,'July 12'!$D$2:$D$300,0)),"Found",IF(ISNUMBER(MATCH(E195,'July 12'!$E$2:$E$300,0)),"Found",IF(ISNUMBER(MATCH(D195,'July 12'!$F$2:$F$300,0)),"Found","Not Found")))</f>
        <v>Not Found</v>
      </c>
      <c r="R195" s="33" t="str">
        <f>IF(ISNUMBER(MATCH(C195,'July 13'!$D$2:$D$300,0)),"Found",IF(ISNUMBER(MATCH(E195,'July 13'!$E$2:$E$300,0)),"Found",IF(ISNUMBER(MATCH(D195,'July 13'!$F$2:$F$300,0)),"Found","Not Found")))</f>
        <v>Not Found</v>
      </c>
      <c r="S195" s="33" t="str">
        <f>IF(ISNUMBER(MATCH(C195,'July 14'!$D$2:$D$300,0)),"Found",IF(ISNUMBER(MATCH(E195,'July 14'!$E$2:$E$300,0)),"Found",IF(ISNUMBER(MATCH(D195,'July 14'!$F$2:$F$300,0)),"Found","Not Found")))</f>
        <v>Not Found</v>
      </c>
      <c r="T195" s="33" t="str">
        <f>IF(ISNUMBER(MATCH(C195,'July 15'!$D$2:$D$300,0)),"Found",IF(ISNUMBER(MATCH(E195,'July 15'!$E$2:$E$300,0)),"Found",IF(ISNUMBER(MATCH(D195,'July 15'!$F$2:$F$300,0)),"Found","Not Found")))</f>
        <v>Not Found</v>
      </c>
      <c r="U195" s="33" t="str">
        <f>IF(ISNUMBER(MATCH(C195,'July 16'!$D$2:$D$300,0)),"Found",IF(ISNUMBER(MATCH(E195,'July 16'!$E$2:$E$300,0)),"Found",IF(ISNUMBER(MATCH(D195,'July 16'!$F$2:$F$300,0)),"Found","Not Found")))</f>
        <v>Not Found</v>
      </c>
      <c r="V195" s="33" t="str">
        <f>IF(ISNUMBER(MATCH(C195,'July 17'!$D$2:$D$300,0)),"Found",IF(ISNUMBER(MATCH(E195,'July 17'!$E$2:$E$300,0)),"Found",IF(ISNUMBER(MATCH(D195,'July 17'!$F$2:$F$300,0)),"Found","Not Found")))</f>
        <v>Not Found</v>
      </c>
      <c r="W195" s="33" t="str">
        <f>IF(ISNUMBER(MATCH(C195,'July 18'!$D$2:$D$300,0)),"Found",IF(ISNUMBER(MATCH(E195,'July 18'!$E$2:$E$300,0)),"Found",IF(ISNUMBER(MATCH(D195,'July 18'!$F$2:$F$300,0)),"Found","Not Found")))</f>
        <v>Not Found</v>
      </c>
      <c r="X195" s="33" t="str">
        <f>IF(ISNUMBER(MATCH(C195,'July 19'!$D$2:$D$300,0)),"Found",IF(ISNUMBER(MATCH(E195,'July 19'!$E$2:$E$300,0)),"Found",IF(ISNUMBER(MATCH(D195,'July 19'!$F$2:$F$300,0)),"Found","Not Found")))</f>
        <v>Not Found</v>
      </c>
      <c r="Y195" s="33" t="str">
        <f>IF(ISNUMBER(MATCH(C195,'July 20'!$D$2:$D$300,0)),"Found",IF(ISNUMBER(MATCH(E195,'July 20'!$E$2:$E$300,0)),"Found",IF(ISNUMBER(MATCH(D195,'July 20'!$F$2:$F$300,0)),"Found","Not Found")))</f>
        <v>Not Found</v>
      </c>
      <c r="Z195" s="33" t="str">
        <f>IF(ISNUMBER(MATCH(C195,'July 21'!$D$2:$D$300,0)),"Found",IF(ISNUMBER(MATCH(E195,'July 21'!$E$2:$E$300,0)),"Found",IF(ISNUMBER(MATCH(D195,'July 21'!$F$2:$F$300,0)),"Found","Not Found")))</f>
        <v>Not Found</v>
      </c>
      <c r="AA195" s="33" t="str">
        <f>IF(ISNUMBER(MATCH(C195,'July 22'!$D$2:$D$300,0)),"Found",IF(ISNUMBER(MATCH(E195,'July 22'!$E$2:$E$300,0)),"Found",IF(ISNUMBER(MATCH(D195,'July 22'!$F$2:$F$300,0)),"Found","Not Found")))</f>
        <v>Not Found</v>
      </c>
      <c r="AB195" s="33" t="str">
        <f>IF(ISNUMBER(MATCH(C195,'July 23'!$D$2:$D$300,0)),"Found",IF(ISNUMBER(MATCH(E195,'July 23'!$E$2:$E$300,0)),"Found",IF(ISNUMBER(MATCH(D195,'July 23'!$F$2:$F$300,0)),"Found","Not Found")))</f>
        <v>Not Found</v>
      </c>
      <c r="AC195" s="33" t="str">
        <f>IF(ISNUMBER(MATCH(C195,'July 24'!$D$2:$D$300,0)),"Found",IF(ISNUMBER(MATCH(E195,'July 24'!$E$2:$E$300,0)),"Found",IF(ISNUMBER(MATCH(D195,'July 24'!$F$2:$F$300,0)),"Found","Not Found")))</f>
        <v>Not Found</v>
      </c>
      <c r="AD195" s="33" t="str">
        <f>IF(ISNUMBER(MATCH(C195,'July 25'!$D$2:$D$300,0)),"Found",IF(ISNUMBER(MATCH(E195,'July 25'!$E$2:$E$300,0)),"Found",IF(ISNUMBER(MATCH(D195,'July 25'!$F$2:$F$300,0)),"Found","Not Found")))</f>
        <v>Not Found</v>
      </c>
      <c r="AE195" s="33" t="str">
        <f>IF(ISNUMBER(MATCH(C195,'July 26'!$D$2:$D$300,0)),"Found",IF(ISNUMBER(MATCH(E195,'July 26'!$E$2:$E$300,0)),"Found",IF(ISNUMBER(MATCH(D195,'July 26'!$F$2:$F$300,0)),"Found","Not Found")))</f>
        <v>Not Found</v>
      </c>
      <c r="AF195" s="33" t="str">
        <f>IF(ISNUMBER(MATCH(C195,'July 27'!$D$2:$D$300,0)),"Found",IF(ISNUMBER(MATCH(E195,'July 27'!$E$2:$E$300,0)),"Found",IF(ISNUMBER(MATCH(D195,'July 27'!$F$2:$F$300,0)),"Found","Not Found")))</f>
        <v>Not Found</v>
      </c>
      <c r="AG195" s="33" t="str">
        <f>IF(ISNUMBER(MATCH(C195,'July 28'!$D$2:$D$300,0)),"Found",IF(ISNUMBER(MATCH(E195,'July 28'!$E$2:$E$300,0)),"Found",IF(ISNUMBER(MATCH(D195,'July 28'!$F$2:$F$300,0)),"Found","Not Found")))</f>
        <v>Not Found</v>
      </c>
      <c r="AH195" s="33" t="str">
        <f>IF(ISNUMBER(MATCH(C195,'July 29'!$D$2:$D$300,0)),"Found",IF(ISNUMBER(MATCH(E195,'July 29'!$E$2:$E$300,0)),"Found",IF(ISNUMBER(MATCH(D195,'July 29'!$F$2:$F$300,0)),"Found","Not Found")))</f>
        <v>Not Found</v>
      </c>
      <c r="AI195" s="71" t="str">
        <f>IF(ISNUMBER(MATCH(C195,'July 30'!$D$2:$D$300,0)),"Found",IF(ISNUMBER(MATCH(E195,'July 30'!$E$2:$E$300,0)),"Found",IF(ISNUMBER(MATCH(D195,'July 30'!$F$2:$F$300,0)),"Found","Not Found")))</f>
        <v>Not Found</v>
      </c>
      <c r="AJ195" s="33" t="str">
        <f>IF(ISNUMBER(MATCH(C195,'July 31'!$D$2:$D$300,0)),"Found",IF(ISNUMBER(MATCH(E195,'July 31'!$E$2:$E$300,0)),"Found",IF(ISNUMBER(MATCH(D195,'July 31'!$F$2:$F$300,0)),"Found","Not Found")))</f>
        <v>Not Found</v>
      </c>
      <c r="AK195" s="23">
        <f t="shared" ref="AK195:AK249" si="3">COUNTIF(F195:AJ195,"Found")</f>
        <v>0</v>
      </c>
    </row>
    <row r="196" spans="1:37" x14ac:dyDescent="0.25">
      <c r="A196" s="33" t="s">
        <v>1186</v>
      </c>
      <c r="B196" s="34" t="s">
        <v>1187</v>
      </c>
      <c r="C196" s="29" t="str">
        <f>VLOOKUP(B196,'PKII Employee Details'!$A$2:$F$474,3,FALSE)</f>
        <v>C476</v>
      </c>
      <c r="D196" s="35" t="str">
        <f>VLOOKUP(B196,'PKII Employee Details'!$A$2:$F$474,4,FALSE)</f>
        <v>Mercado</v>
      </c>
      <c r="E196" s="35" t="str">
        <f>VLOOKUP(B196,'PKII Employee Details'!$A$2:$F$474,5,FALSE)</f>
        <v>Diolina</v>
      </c>
      <c r="F196" s="71" t="str">
        <f>IF(ISNUMBER(MATCH(C196,'July 1'!$D$2:$D$300,0)),"Found",IF(ISNUMBER(MATCH(E196,'July 1'!$E$2:$E$300,0)),"Found",IF(ISNUMBER(MATCH(D196,'July 1'!$F$2:$F$300,0)),"Found","Not Found")))</f>
        <v>Not Found</v>
      </c>
      <c r="G196" s="33" t="str">
        <f>IF(ISNUMBER(MATCH(C196,'July 2'!$D$2:$D$300,0)),"Found",IF(ISNUMBER(MATCH(E196,'July 2'!$E$2:$E$300,0)),"Found",IF(ISNUMBER(MATCH(D196,'July 2'!$F$2:$F$300,0)),"Found","Not Found")))</f>
        <v>Not Found</v>
      </c>
      <c r="H196" s="33" t="str">
        <f>IF(ISNUMBER(MATCH(C196,'July 3'!$D$2:$D$300,0)),"Found",IF(ISNUMBER(MATCH(E196,'July 3'!$E$2:$E$300,0)),"Found",IF(ISNUMBER(MATCH(D196,'July 3'!$F$2:$F$300,0)),"Found","Not Found")))</f>
        <v>Not Found</v>
      </c>
      <c r="I196" s="33" t="str">
        <f>IF(ISNUMBER(MATCH(C196,'July 4'!$D$2:$D$300,0)),"Found",IF(ISNUMBER(MATCH(E196,'July 4'!$E$2:$E$300,0)),"Found",IF(ISNUMBER(MATCH(D196,'July 4'!$F$2:$F$300,0)),"Found","Not Found")))</f>
        <v>Not Found</v>
      </c>
      <c r="J196" s="33" t="str">
        <f>IF(ISNUMBER(MATCH(C196,'July 5'!$D$2:$D$300,0)),"Found",IF(ISNUMBER(MATCH(E196,'July 5'!$E$2:$E$300,0)),"Found",IF(ISNUMBER(MATCH(D196,'July 5'!$F$2:$F$300,0)),"Found","Not Found")))</f>
        <v>Not Found</v>
      </c>
      <c r="K196" s="33" t="str">
        <f>IF(ISNUMBER(MATCH(C196,'July 6'!$D$2:$D$300,0)),"Found",IF(ISNUMBER(MATCH(E196,'July 6'!$E$2:$E$300,0)),"Found",IF(ISNUMBER(MATCH(D196,'July 6'!$F$2:$F$300,0)),"Found","Not Found")))</f>
        <v>Not Found</v>
      </c>
      <c r="L196" s="33" t="str">
        <f>IF(ISNUMBER(MATCH(C196,'July 7'!$D$2:$D$300,0)),"Found",IF(ISNUMBER(MATCH(E196,'July 7'!$E$2:$E$300,0)),"Found",IF(ISNUMBER(MATCH(D196,'July 7'!$F$2:$F$300,0)),"Found","Not Found")))</f>
        <v>Not Found</v>
      </c>
      <c r="M196" s="33" t="str">
        <f>IF(ISNUMBER(MATCH(C196,'July 8'!$D$2:$D$300,0)),"Found",IF(ISNUMBER(MATCH(E196,'July 8'!$E$2:$E$300,0)),"Found",IF(ISNUMBER(MATCH(D196,'July 8'!$F$2:$F$300,0)),"Found","Not Found")))</f>
        <v>Not Found</v>
      </c>
      <c r="N196" s="33" t="str">
        <f>IF(ISNUMBER(MATCH(C196,'July 9'!$D$2:$D$300,0)),"Found",IF(ISNUMBER(MATCH(E196,'July 9'!$E$2:$E$300,0)),"Found",IF(ISNUMBER(MATCH(D196,'July 9'!$F$2:$F$300,0)),"Found","Not Found")))</f>
        <v>Not Found</v>
      </c>
      <c r="O196" s="33" t="str">
        <f>IF(ISNUMBER(MATCH(C196,'July 10'!$D$2:$D$300,0)),"Found",IF(ISNUMBER(MATCH(E196,'July 10'!$E$2:$E$300,0)),"Found",IF(ISNUMBER(MATCH(D196,'July 10'!$F$2:$F$300,0)),"Found","Not Found")))</f>
        <v>Not Found</v>
      </c>
      <c r="P196" s="33" t="str">
        <f>IF(ISNUMBER(MATCH(C196,'July 11'!$D$2:$D$300,0)),"Found",IF(ISNUMBER(MATCH(E196,'July 11'!$E$2:$E$300,0)),"Found",IF(ISNUMBER(MATCH(D196,'July 11'!$F$2:$F$300,0)),"Found","Not Found")))</f>
        <v>Not Found</v>
      </c>
      <c r="Q196" s="33" t="str">
        <f>IF(ISNUMBER(MATCH(C196,'July 12'!$D$2:$D$300,0)),"Found",IF(ISNUMBER(MATCH(E196,'July 12'!$E$2:$E$300,0)),"Found",IF(ISNUMBER(MATCH(D196,'July 12'!$F$2:$F$300,0)),"Found","Not Found")))</f>
        <v>Not Found</v>
      </c>
      <c r="R196" s="33" t="str">
        <f>IF(ISNUMBER(MATCH(C196,'July 13'!$D$2:$D$300,0)),"Found",IF(ISNUMBER(MATCH(E196,'July 13'!$E$2:$E$300,0)),"Found",IF(ISNUMBER(MATCH(D196,'July 13'!$F$2:$F$300,0)),"Found","Not Found")))</f>
        <v>Not Found</v>
      </c>
      <c r="S196" s="33" t="str">
        <f>IF(ISNUMBER(MATCH(C196,'July 14'!$D$2:$D$300,0)),"Found",IF(ISNUMBER(MATCH(E196,'July 14'!$E$2:$E$300,0)),"Found",IF(ISNUMBER(MATCH(D196,'July 14'!$F$2:$F$300,0)),"Found","Not Found")))</f>
        <v>Not Found</v>
      </c>
      <c r="T196" s="33" t="str">
        <f>IF(ISNUMBER(MATCH(C196,'July 15'!$D$2:$D$300,0)),"Found",IF(ISNUMBER(MATCH(E196,'July 15'!$E$2:$E$300,0)),"Found",IF(ISNUMBER(MATCH(D196,'July 15'!$F$2:$F$300,0)),"Found","Not Found")))</f>
        <v>Not Found</v>
      </c>
      <c r="U196" s="33" t="str">
        <f>IF(ISNUMBER(MATCH(C196,'July 16'!$D$2:$D$300,0)),"Found",IF(ISNUMBER(MATCH(E196,'July 16'!$E$2:$E$300,0)),"Found",IF(ISNUMBER(MATCH(D196,'July 16'!$F$2:$F$300,0)),"Found","Not Found")))</f>
        <v>Not Found</v>
      </c>
      <c r="V196" s="33" t="str">
        <f>IF(ISNUMBER(MATCH(C196,'July 17'!$D$2:$D$300,0)),"Found",IF(ISNUMBER(MATCH(E196,'July 17'!$E$2:$E$300,0)),"Found",IF(ISNUMBER(MATCH(D196,'July 17'!$F$2:$F$300,0)),"Found","Not Found")))</f>
        <v>Not Found</v>
      </c>
      <c r="W196" s="33" t="str">
        <f>IF(ISNUMBER(MATCH(C196,'July 18'!$D$2:$D$300,0)),"Found",IF(ISNUMBER(MATCH(E196,'July 18'!$E$2:$E$300,0)),"Found",IF(ISNUMBER(MATCH(D196,'July 18'!$F$2:$F$300,0)),"Found","Not Found")))</f>
        <v>Not Found</v>
      </c>
      <c r="X196" s="33" t="str">
        <f>IF(ISNUMBER(MATCH(C196,'July 19'!$D$2:$D$300,0)),"Found",IF(ISNUMBER(MATCH(E196,'July 19'!$E$2:$E$300,0)),"Found",IF(ISNUMBER(MATCH(D196,'July 19'!$F$2:$F$300,0)),"Found","Not Found")))</f>
        <v>Not Found</v>
      </c>
      <c r="Y196" s="33" t="str">
        <f>IF(ISNUMBER(MATCH(C196,'July 20'!$D$2:$D$300,0)),"Found",IF(ISNUMBER(MATCH(E196,'July 20'!$E$2:$E$300,0)),"Found",IF(ISNUMBER(MATCH(D196,'July 20'!$F$2:$F$300,0)),"Found","Not Found")))</f>
        <v>Not Found</v>
      </c>
      <c r="Z196" s="33" t="str">
        <f>IF(ISNUMBER(MATCH(C196,'July 21'!$D$2:$D$300,0)),"Found",IF(ISNUMBER(MATCH(E196,'July 21'!$E$2:$E$300,0)),"Found",IF(ISNUMBER(MATCH(D196,'July 21'!$F$2:$F$300,0)),"Found","Not Found")))</f>
        <v>Not Found</v>
      </c>
      <c r="AA196" s="33" t="str">
        <f>IF(ISNUMBER(MATCH(C196,'July 22'!$D$2:$D$300,0)),"Found",IF(ISNUMBER(MATCH(E196,'July 22'!$E$2:$E$300,0)),"Found",IF(ISNUMBER(MATCH(D196,'July 22'!$F$2:$F$300,0)),"Found","Not Found")))</f>
        <v>Not Found</v>
      </c>
      <c r="AB196" s="33" t="str">
        <f>IF(ISNUMBER(MATCH(C196,'July 23'!$D$2:$D$300,0)),"Found",IF(ISNUMBER(MATCH(E196,'July 23'!$E$2:$E$300,0)),"Found",IF(ISNUMBER(MATCH(D196,'July 23'!$F$2:$F$300,0)),"Found","Not Found")))</f>
        <v>Not Found</v>
      </c>
      <c r="AC196" s="33" t="str">
        <f>IF(ISNUMBER(MATCH(C196,'July 24'!$D$2:$D$300,0)),"Found",IF(ISNUMBER(MATCH(E196,'July 24'!$E$2:$E$300,0)),"Found",IF(ISNUMBER(MATCH(D196,'July 24'!$F$2:$F$300,0)),"Found","Not Found")))</f>
        <v>Not Found</v>
      </c>
      <c r="AD196" s="33" t="str">
        <f>IF(ISNUMBER(MATCH(C196,'July 25'!$D$2:$D$300,0)),"Found",IF(ISNUMBER(MATCH(E196,'July 25'!$E$2:$E$300,0)),"Found",IF(ISNUMBER(MATCH(D196,'July 25'!$F$2:$F$300,0)),"Found","Not Found")))</f>
        <v>Not Found</v>
      </c>
      <c r="AE196" s="33" t="str">
        <f>IF(ISNUMBER(MATCH(C196,'July 26'!$D$2:$D$300,0)),"Found",IF(ISNUMBER(MATCH(E196,'July 26'!$E$2:$E$300,0)),"Found",IF(ISNUMBER(MATCH(D196,'July 26'!$F$2:$F$300,0)),"Found","Not Found")))</f>
        <v>Not Found</v>
      </c>
      <c r="AF196" s="33" t="str">
        <f>IF(ISNUMBER(MATCH(C196,'July 27'!$D$2:$D$300,0)),"Found",IF(ISNUMBER(MATCH(E196,'July 27'!$E$2:$E$300,0)),"Found",IF(ISNUMBER(MATCH(D196,'July 27'!$F$2:$F$300,0)),"Found","Not Found")))</f>
        <v>Not Found</v>
      </c>
      <c r="AG196" s="33" t="str">
        <f>IF(ISNUMBER(MATCH(C196,'July 28'!$D$2:$D$300,0)),"Found",IF(ISNUMBER(MATCH(E196,'July 28'!$E$2:$E$300,0)),"Found",IF(ISNUMBER(MATCH(D196,'July 28'!$F$2:$F$300,0)),"Found","Not Found")))</f>
        <v>Not Found</v>
      </c>
      <c r="AH196" s="33" t="str">
        <f>IF(ISNUMBER(MATCH(C196,'July 29'!$D$2:$D$300,0)),"Found",IF(ISNUMBER(MATCH(E196,'July 29'!$E$2:$E$300,0)),"Found",IF(ISNUMBER(MATCH(D196,'July 29'!$F$2:$F$300,0)),"Found","Not Found")))</f>
        <v>Not Found</v>
      </c>
      <c r="AI196" s="71" t="str">
        <f>IF(ISNUMBER(MATCH(C196,'July 30'!$D$2:$D$300,0)),"Found",IF(ISNUMBER(MATCH(E196,'July 30'!$E$2:$E$300,0)),"Found",IF(ISNUMBER(MATCH(D196,'July 30'!$F$2:$F$300,0)),"Found","Not Found")))</f>
        <v>Not Found</v>
      </c>
      <c r="AJ196" s="33" t="str">
        <f>IF(ISNUMBER(MATCH(C196,'July 31'!$D$2:$D$300,0)),"Found",IF(ISNUMBER(MATCH(E196,'July 31'!$E$2:$E$300,0)),"Found",IF(ISNUMBER(MATCH(D196,'July 31'!$F$2:$F$300,0)),"Found","Not Found")))</f>
        <v>Not Found</v>
      </c>
      <c r="AK196" s="23">
        <f t="shared" si="3"/>
        <v>0</v>
      </c>
    </row>
    <row r="197" spans="1:37" x14ac:dyDescent="0.25">
      <c r="A197" s="33" t="s">
        <v>1188</v>
      </c>
      <c r="B197" s="34" t="s">
        <v>1189</v>
      </c>
      <c r="C197" s="29" t="str">
        <f>VLOOKUP(B197,'PKII Employee Details'!$A$2:$F$474,3,FALSE)</f>
        <v>C415</v>
      </c>
      <c r="D197" s="35" t="str">
        <f>VLOOKUP(B197,'PKII Employee Details'!$A$2:$F$474,4,FALSE)</f>
        <v>Mesoza</v>
      </c>
      <c r="E197" s="35" t="str">
        <f>VLOOKUP(B197,'PKII Employee Details'!$A$2:$F$474,5,FALSE)</f>
        <v>Cynthia Catherine</v>
      </c>
      <c r="F197" s="71" t="str">
        <f>IF(ISNUMBER(MATCH(C197,'July 1'!$D$2:$D$300,0)),"Found",IF(ISNUMBER(MATCH(E197,'July 1'!$E$2:$E$300,0)),"Found",IF(ISNUMBER(MATCH(D197,'July 1'!$F$2:$F$300,0)),"Found","Not Found")))</f>
        <v>Not Found</v>
      </c>
      <c r="G197" s="33" t="str">
        <f>IF(ISNUMBER(MATCH(C197,'July 2'!$D$2:$D$300,0)),"Found",IF(ISNUMBER(MATCH(E197,'July 2'!$E$2:$E$300,0)),"Found",IF(ISNUMBER(MATCH(D197,'July 2'!$F$2:$F$300,0)),"Found","Not Found")))</f>
        <v>Not Found</v>
      </c>
      <c r="H197" s="33" t="str">
        <f>IF(ISNUMBER(MATCH(C197,'July 3'!$D$2:$D$300,0)),"Found",IF(ISNUMBER(MATCH(E197,'July 3'!$E$2:$E$300,0)),"Found",IF(ISNUMBER(MATCH(D197,'July 3'!$F$2:$F$300,0)),"Found","Not Found")))</f>
        <v>Not Found</v>
      </c>
      <c r="I197" s="33" t="str">
        <f>IF(ISNUMBER(MATCH(C197,'July 4'!$D$2:$D$300,0)),"Found",IF(ISNUMBER(MATCH(E197,'July 4'!$E$2:$E$300,0)),"Found",IF(ISNUMBER(MATCH(D197,'July 4'!$F$2:$F$300,0)),"Found","Not Found")))</f>
        <v>Not Found</v>
      </c>
      <c r="J197" s="33" t="str">
        <f>IF(ISNUMBER(MATCH(C197,'July 5'!$D$2:$D$300,0)),"Found",IF(ISNUMBER(MATCH(E197,'July 5'!$E$2:$E$300,0)),"Found",IF(ISNUMBER(MATCH(D197,'July 5'!$F$2:$F$300,0)),"Found","Not Found")))</f>
        <v>Not Found</v>
      </c>
      <c r="K197" s="33" t="str">
        <f>IF(ISNUMBER(MATCH(C197,'July 6'!$D$2:$D$300,0)),"Found",IF(ISNUMBER(MATCH(E197,'July 6'!$E$2:$E$300,0)),"Found",IF(ISNUMBER(MATCH(D197,'July 6'!$F$2:$F$300,0)),"Found","Not Found")))</f>
        <v>Not Found</v>
      </c>
      <c r="L197" s="33" t="str">
        <f>IF(ISNUMBER(MATCH(C197,'July 7'!$D$2:$D$300,0)),"Found",IF(ISNUMBER(MATCH(E197,'July 7'!$E$2:$E$300,0)),"Found",IF(ISNUMBER(MATCH(D197,'July 7'!$F$2:$F$300,0)),"Found","Not Found")))</f>
        <v>Not Found</v>
      </c>
      <c r="M197" s="33" t="str">
        <f>IF(ISNUMBER(MATCH(C197,'July 8'!$D$2:$D$300,0)),"Found",IF(ISNUMBER(MATCH(E197,'July 8'!$E$2:$E$300,0)),"Found",IF(ISNUMBER(MATCH(D197,'July 8'!$F$2:$F$300,0)),"Found","Not Found")))</f>
        <v>Not Found</v>
      </c>
      <c r="N197" s="33" t="str">
        <f>IF(ISNUMBER(MATCH(C197,'July 9'!$D$2:$D$300,0)),"Found",IF(ISNUMBER(MATCH(E197,'July 9'!$E$2:$E$300,0)),"Found",IF(ISNUMBER(MATCH(D197,'July 9'!$F$2:$F$300,0)),"Found","Not Found")))</f>
        <v>Not Found</v>
      </c>
      <c r="O197" s="33" t="str">
        <f>IF(ISNUMBER(MATCH(C197,'July 10'!$D$2:$D$300,0)),"Found",IF(ISNUMBER(MATCH(E197,'July 10'!$E$2:$E$300,0)),"Found",IF(ISNUMBER(MATCH(D197,'July 10'!$F$2:$F$300,0)),"Found","Not Found")))</f>
        <v>Not Found</v>
      </c>
      <c r="P197" s="33" t="str">
        <f>IF(ISNUMBER(MATCH(C197,'July 11'!$D$2:$D$300,0)),"Found",IF(ISNUMBER(MATCH(E197,'July 11'!$E$2:$E$300,0)),"Found",IF(ISNUMBER(MATCH(D197,'July 11'!$F$2:$F$300,0)),"Found","Not Found")))</f>
        <v>Not Found</v>
      </c>
      <c r="Q197" s="33" t="str">
        <f>IF(ISNUMBER(MATCH(C197,'July 12'!$D$2:$D$300,0)),"Found",IF(ISNUMBER(MATCH(E197,'July 12'!$E$2:$E$300,0)),"Found",IF(ISNUMBER(MATCH(D197,'July 12'!$F$2:$F$300,0)),"Found","Not Found")))</f>
        <v>Not Found</v>
      </c>
      <c r="R197" s="33" t="str">
        <f>IF(ISNUMBER(MATCH(C197,'July 13'!$D$2:$D$300,0)),"Found",IF(ISNUMBER(MATCH(E197,'July 13'!$E$2:$E$300,0)),"Found",IF(ISNUMBER(MATCH(D197,'July 13'!$F$2:$F$300,0)),"Found","Not Found")))</f>
        <v>Not Found</v>
      </c>
      <c r="S197" s="33" t="str">
        <f>IF(ISNUMBER(MATCH(C197,'July 14'!$D$2:$D$300,0)),"Found",IF(ISNUMBER(MATCH(E197,'July 14'!$E$2:$E$300,0)),"Found",IF(ISNUMBER(MATCH(D197,'July 14'!$F$2:$F$300,0)),"Found","Not Found")))</f>
        <v>Not Found</v>
      </c>
      <c r="T197" s="33" t="str">
        <f>IF(ISNUMBER(MATCH(C197,'July 15'!$D$2:$D$300,0)),"Found",IF(ISNUMBER(MATCH(E197,'July 15'!$E$2:$E$300,0)),"Found",IF(ISNUMBER(MATCH(D197,'July 15'!$F$2:$F$300,0)),"Found","Not Found")))</f>
        <v>Not Found</v>
      </c>
      <c r="U197" s="33" t="str">
        <f>IF(ISNUMBER(MATCH(C197,'July 16'!$D$2:$D$300,0)),"Found",IF(ISNUMBER(MATCH(E197,'July 16'!$E$2:$E$300,0)),"Found",IF(ISNUMBER(MATCH(D197,'July 16'!$F$2:$F$300,0)),"Found","Not Found")))</f>
        <v>Not Found</v>
      </c>
      <c r="V197" s="33" t="str">
        <f>IF(ISNUMBER(MATCH(C197,'July 17'!$D$2:$D$300,0)),"Found",IF(ISNUMBER(MATCH(E197,'July 17'!$E$2:$E$300,0)),"Found",IF(ISNUMBER(MATCH(D197,'July 17'!$F$2:$F$300,0)),"Found","Not Found")))</f>
        <v>Not Found</v>
      </c>
      <c r="W197" s="33" t="str">
        <f>IF(ISNUMBER(MATCH(C197,'July 18'!$D$2:$D$300,0)),"Found",IF(ISNUMBER(MATCH(E197,'July 18'!$E$2:$E$300,0)),"Found",IF(ISNUMBER(MATCH(D197,'July 18'!$F$2:$F$300,0)),"Found","Not Found")))</f>
        <v>Not Found</v>
      </c>
      <c r="X197" s="33" t="str">
        <f>IF(ISNUMBER(MATCH(C197,'July 19'!$D$2:$D$300,0)),"Found",IF(ISNUMBER(MATCH(E197,'July 19'!$E$2:$E$300,0)),"Found",IF(ISNUMBER(MATCH(D197,'July 19'!$F$2:$F$300,0)),"Found","Not Found")))</f>
        <v>Not Found</v>
      </c>
      <c r="Y197" s="33" t="str">
        <f>IF(ISNUMBER(MATCH(C197,'July 20'!$D$2:$D$300,0)),"Found",IF(ISNUMBER(MATCH(E197,'July 20'!$E$2:$E$300,0)),"Found",IF(ISNUMBER(MATCH(D197,'July 20'!$F$2:$F$300,0)),"Found","Not Found")))</f>
        <v>Not Found</v>
      </c>
      <c r="Z197" s="33" t="str">
        <f>IF(ISNUMBER(MATCH(C197,'July 21'!$D$2:$D$300,0)),"Found",IF(ISNUMBER(MATCH(E197,'July 21'!$E$2:$E$300,0)),"Found",IF(ISNUMBER(MATCH(D197,'July 21'!$F$2:$F$300,0)),"Found","Not Found")))</f>
        <v>Not Found</v>
      </c>
      <c r="AA197" s="33" t="str">
        <f>IF(ISNUMBER(MATCH(C197,'July 22'!$D$2:$D$300,0)),"Found",IF(ISNUMBER(MATCH(E197,'July 22'!$E$2:$E$300,0)),"Found",IF(ISNUMBER(MATCH(D197,'July 22'!$F$2:$F$300,0)),"Found","Not Found")))</f>
        <v>Not Found</v>
      </c>
      <c r="AB197" s="33" t="str">
        <f>IF(ISNUMBER(MATCH(C197,'July 23'!$D$2:$D$300,0)),"Found",IF(ISNUMBER(MATCH(E197,'July 23'!$E$2:$E$300,0)),"Found",IF(ISNUMBER(MATCH(D197,'July 23'!$F$2:$F$300,0)),"Found","Not Found")))</f>
        <v>Not Found</v>
      </c>
      <c r="AC197" s="33" t="str">
        <f>IF(ISNUMBER(MATCH(C197,'July 24'!$D$2:$D$300,0)),"Found",IF(ISNUMBER(MATCH(E197,'July 24'!$E$2:$E$300,0)),"Found",IF(ISNUMBER(MATCH(D197,'July 24'!$F$2:$F$300,0)),"Found","Not Found")))</f>
        <v>Not Found</v>
      </c>
      <c r="AD197" s="33" t="str">
        <f>IF(ISNUMBER(MATCH(C197,'July 25'!$D$2:$D$300,0)),"Found",IF(ISNUMBER(MATCH(E197,'July 25'!$E$2:$E$300,0)),"Found",IF(ISNUMBER(MATCH(D197,'July 25'!$F$2:$F$300,0)),"Found","Not Found")))</f>
        <v>Not Found</v>
      </c>
      <c r="AE197" s="33" t="str">
        <f>IF(ISNUMBER(MATCH(C197,'July 26'!$D$2:$D$300,0)),"Found",IF(ISNUMBER(MATCH(E197,'July 26'!$E$2:$E$300,0)),"Found",IF(ISNUMBER(MATCH(D197,'July 26'!$F$2:$F$300,0)),"Found","Not Found")))</f>
        <v>Not Found</v>
      </c>
      <c r="AF197" s="33" t="str">
        <f>IF(ISNUMBER(MATCH(C197,'July 27'!$D$2:$D$300,0)),"Found",IF(ISNUMBER(MATCH(E197,'July 27'!$E$2:$E$300,0)),"Found",IF(ISNUMBER(MATCH(D197,'July 27'!$F$2:$F$300,0)),"Found","Not Found")))</f>
        <v>Not Found</v>
      </c>
      <c r="AG197" s="33" t="str">
        <f>IF(ISNUMBER(MATCH(C197,'July 28'!$D$2:$D$300,0)),"Found",IF(ISNUMBER(MATCH(E197,'July 28'!$E$2:$E$300,0)),"Found",IF(ISNUMBER(MATCH(D197,'July 28'!$F$2:$F$300,0)),"Found","Not Found")))</f>
        <v>Not Found</v>
      </c>
      <c r="AH197" s="33" t="str">
        <f>IF(ISNUMBER(MATCH(C197,'July 29'!$D$2:$D$300,0)),"Found",IF(ISNUMBER(MATCH(E197,'July 29'!$E$2:$E$300,0)),"Found",IF(ISNUMBER(MATCH(D197,'July 29'!$F$2:$F$300,0)),"Found","Not Found")))</f>
        <v>Not Found</v>
      </c>
      <c r="AI197" s="71" t="str">
        <f>IF(ISNUMBER(MATCH(C197,'July 30'!$D$2:$D$300,0)),"Found",IF(ISNUMBER(MATCH(E197,'July 30'!$E$2:$E$300,0)),"Found",IF(ISNUMBER(MATCH(D197,'July 30'!$F$2:$F$300,0)),"Found","Not Found")))</f>
        <v>Not Found</v>
      </c>
      <c r="AJ197" s="33" t="str">
        <f>IF(ISNUMBER(MATCH(C197,'July 31'!$D$2:$D$300,0)),"Found",IF(ISNUMBER(MATCH(E197,'July 31'!$E$2:$E$300,0)),"Found",IF(ISNUMBER(MATCH(D197,'July 31'!$F$2:$F$300,0)),"Found","Not Found")))</f>
        <v>Not Found</v>
      </c>
      <c r="AK197" s="23">
        <f t="shared" si="3"/>
        <v>0</v>
      </c>
    </row>
    <row r="198" spans="1:37" x14ac:dyDescent="0.25">
      <c r="A198" s="33" t="s">
        <v>1190</v>
      </c>
      <c r="B198" s="34" t="s">
        <v>1191</v>
      </c>
      <c r="C198" s="29" t="str">
        <f>VLOOKUP(B198,'PKII Employee Details'!$A$2:$F$474,3,FALSE)</f>
        <v>C748</v>
      </c>
      <c r="D198" s="35" t="str">
        <f>VLOOKUP(B198,'PKII Employee Details'!$A$2:$F$474,4,FALSE)</f>
        <v>Mumar</v>
      </c>
      <c r="E198" s="35" t="str">
        <f>VLOOKUP(B198,'PKII Employee Details'!$A$2:$F$474,5,FALSE)</f>
        <v>Anastacio</v>
      </c>
      <c r="F198" s="71" t="str">
        <f>IF(ISNUMBER(MATCH(C198,'July 1'!$D$2:$D$300,0)),"Found",IF(ISNUMBER(MATCH(E198,'July 1'!$E$2:$E$300,0)),"Found",IF(ISNUMBER(MATCH(D198,'July 1'!$F$2:$F$300,0)),"Found","Not Found")))</f>
        <v>Not Found</v>
      </c>
      <c r="G198" s="33" t="str">
        <f>IF(ISNUMBER(MATCH(C198,'July 2'!$D$2:$D$300,0)),"Found",IF(ISNUMBER(MATCH(E198,'July 2'!$E$2:$E$300,0)),"Found",IF(ISNUMBER(MATCH(D198,'July 2'!$F$2:$F$300,0)),"Found","Not Found")))</f>
        <v>Not Found</v>
      </c>
      <c r="H198" s="33" t="str">
        <f>IF(ISNUMBER(MATCH(C198,'July 3'!$D$2:$D$300,0)),"Found",IF(ISNUMBER(MATCH(E198,'July 3'!$E$2:$E$300,0)),"Found",IF(ISNUMBER(MATCH(D198,'July 3'!$F$2:$F$300,0)),"Found","Not Found")))</f>
        <v>Not Found</v>
      </c>
      <c r="I198" s="33" t="str">
        <f>IF(ISNUMBER(MATCH(C198,'July 4'!$D$2:$D$300,0)),"Found",IF(ISNUMBER(MATCH(E198,'July 4'!$E$2:$E$300,0)),"Found",IF(ISNUMBER(MATCH(D198,'July 4'!$F$2:$F$300,0)),"Found","Not Found")))</f>
        <v>Not Found</v>
      </c>
      <c r="J198" s="33" t="str">
        <f>IF(ISNUMBER(MATCH(C198,'July 5'!$D$2:$D$300,0)),"Found",IF(ISNUMBER(MATCH(E198,'July 5'!$E$2:$E$300,0)),"Found",IF(ISNUMBER(MATCH(D198,'July 5'!$F$2:$F$300,0)),"Found","Not Found")))</f>
        <v>Not Found</v>
      </c>
      <c r="K198" s="33" t="str">
        <f>IF(ISNUMBER(MATCH(C198,'July 6'!$D$2:$D$300,0)),"Found",IF(ISNUMBER(MATCH(E198,'July 6'!$E$2:$E$300,0)),"Found",IF(ISNUMBER(MATCH(D198,'July 6'!$F$2:$F$300,0)),"Found","Not Found")))</f>
        <v>Not Found</v>
      </c>
      <c r="L198" s="33" t="str">
        <f>IF(ISNUMBER(MATCH(C198,'July 7'!$D$2:$D$300,0)),"Found",IF(ISNUMBER(MATCH(E198,'July 7'!$E$2:$E$300,0)),"Found",IF(ISNUMBER(MATCH(D198,'July 7'!$F$2:$F$300,0)),"Found","Not Found")))</f>
        <v>Not Found</v>
      </c>
      <c r="M198" s="33" t="str">
        <f>IF(ISNUMBER(MATCH(C198,'July 8'!$D$2:$D$300,0)),"Found",IF(ISNUMBER(MATCH(E198,'July 8'!$E$2:$E$300,0)),"Found",IF(ISNUMBER(MATCH(D198,'July 8'!$F$2:$F$300,0)),"Found","Not Found")))</f>
        <v>Not Found</v>
      </c>
      <c r="N198" s="33" t="str">
        <f>IF(ISNUMBER(MATCH(C198,'July 9'!$D$2:$D$300,0)),"Found",IF(ISNUMBER(MATCH(E198,'July 9'!$E$2:$E$300,0)),"Found",IF(ISNUMBER(MATCH(D198,'July 9'!$F$2:$F$300,0)),"Found","Not Found")))</f>
        <v>Not Found</v>
      </c>
      <c r="O198" s="33" t="str">
        <f>IF(ISNUMBER(MATCH(C198,'July 10'!$D$2:$D$300,0)),"Found",IF(ISNUMBER(MATCH(E198,'July 10'!$E$2:$E$300,0)),"Found",IF(ISNUMBER(MATCH(D198,'July 10'!$F$2:$F$300,0)),"Found","Not Found")))</f>
        <v>Not Found</v>
      </c>
      <c r="P198" s="33" t="str">
        <f>IF(ISNUMBER(MATCH(C198,'July 11'!$D$2:$D$300,0)),"Found",IF(ISNUMBER(MATCH(E198,'July 11'!$E$2:$E$300,0)),"Found",IF(ISNUMBER(MATCH(D198,'July 11'!$F$2:$F$300,0)),"Found","Not Found")))</f>
        <v>Not Found</v>
      </c>
      <c r="Q198" s="33" t="str">
        <f>IF(ISNUMBER(MATCH(C198,'July 12'!$D$2:$D$300,0)),"Found",IF(ISNUMBER(MATCH(E198,'July 12'!$E$2:$E$300,0)),"Found",IF(ISNUMBER(MATCH(D198,'July 12'!$F$2:$F$300,0)),"Found","Not Found")))</f>
        <v>Not Found</v>
      </c>
      <c r="R198" s="33" t="str">
        <f>IF(ISNUMBER(MATCH(C198,'July 13'!$D$2:$D$300,0)),"Found",IF(ISNUMBER(MATCH(E198,'July 13'!$E$2:$E$300,0)),"Found",IF(ISNUMBER(MATCH(D198,'July 13'!$F$2:$F$300,0)),"Found","Not Found")))</f>
        <v>Not Found</v>
      </c>
      <c r="S198" s="33" t="str">
        <f>IF(ISNUMBER(MATCH(C198,'July 14'!$D$2:$D$300,0)),"Found",IF(ISNUMBER(MATCH(E198,'July 14'!$E$2:$E$300,0)),"Found",IF(ISNUMBER(MATCH(D198,'July 14'!$F$2:$F$300,0)),"Found","Not Found")))</f>
        <v>Not Found</v>
      </c>
      <c r="T198" s="33" t="str">
        <f>IF(ISNUMBER(MATCH(C198,'July 15'!$D$2:$D$300,0)),"Found",IF(ISNUMBER(MATCH(E198,'July 15'!$E$2:$E$300,0)),"Found",IF(ISNUMBER(MATCH(D198,'July 15'!$F$2:$F$300,0)),"Found","Not Found")))</f>
        <v>Not Found</v>
      </c>
      <c r="U198" s="33" t="str">
        <f>IF(ISNUMBER(MATCH(C198,'July 16'!$D$2:$D$300,0)),"Found",IF(ISNUMBER(MATCH(E198,'July 16'!$E$2:$E$300,0)),"Found",IF(ISNUMBER(MATCH(D198,'July 16'!$F$2:$F$300,0)),"Found","Not Found")))</f>
        <v>Not Found</v>
      </c>
      <c r="V198" s="33" t="str">
        <f>IF(ISNUMBER(MATCH(C198,'July 17'!$D$2:$D$300,0)),"Found",IF(ISNUMBER(MATCH(E198,'July 17'!$E$2:$E$300,0)),"Found",IF(ISNUMBER(MATCH(D198,'July 17'!$F$2:$F$300,0)),"Found","Not Found")))</f>
        <v>Not Found</v>
      </c>
      <c r="W198" s="33" t="str">
        <f>IF(ISNUMBER(MATCH(C198,'July 18'!$D$2:$D$300,0)),"Found",IF(ISNUMBER(MATCH(E198,'July 18'!$E$2:$E$300,0)),"Found",IF(ISNUMBER(MATCH(D198,'July 18'!$F$2:$F$300,0)),"Found","Not Found")))</f>
        <v>Not Found</v>
      </c>
      <c r="X198" s="33" t="str">
        <f>IF(ISNUMBER(MATCH(C198,'July 19'!$D$2:$D$300,0)),"Found",IF(ISNUMBER(MATCH(E198,'July 19'!$E$2:$E$300,0)),"Found",IF(ISNUMBER(MATCH(D198,'July 19'!$F$2:$F$300,0)),"Found","Not Found")))</f>
        <v>Not Found</v>
      </c>
      <c r="Y198" s="33" t="str">
        <f>IF(ISNUMBER(MATCH(C198,'July 20'!$D$2:$D$300,0)),"Found",IF(ISNUMBER(MATCH(E198,'July 20'!$E$2:$E$300,0)),"Found",IF(ISNUMBER(MATCH(D198,'July 20'!$F$2:$F$300,0)),"Found","Not Found")))</f>
        <v>Not Found</v>
      </c>
      <c r="Z198" s="33" t="str">
        <f>IF(ISNUMBER(MATCH(C198,'July 21'!$D$2:$D$300,0)),"Found",IF(ISNUMBER(MATCH(E198,'July 21'!$E$2:$E$300,0)),"Found",IF(ISNUMBER(MATCH(D198,'July 21'!$F$2:$F$300,0)),"Found","Not Found")))</f>
        <v>Not Found</v>
      </c>
      <c r="AA198" s="33" t="str">
        <f>IF(ISNUMBER(MATCH(C198,'July 22'!$D$2:$D$300,0)),"Found",IF(ISNUMBER(MATCH(E198,'July 22'!$E$2:$E$300,0)),"Found",IF(ISNUMBER(MATCH(D198,'July 22'!$F$2:$F$300,0)),"Found","Not Found")))</f>
        <v>Not Found</v>
      </c>
      <c r="AB198" s="33" t="str">
        <f>IF(ISNUMBER(MATCH(C198,'July 23'!$D$2:$D$300,0)),"Found",IF(ISNUMBER(MATCH(E198,'July 23'!$E$2:$E$300,0)),"Found",IF(ISNUMBER(MATCH(D198,'July 23'!$F$2:$F$300,0)),"Found","Not Found")))</f>
        <v>Not Found</v>
      </c>
      <c r="AC198" s="33" t="str">
        <f>IF(ISNUMBER(MATCH(C198,'July 24'!$D$2:$D$300,0)),"Found",IF(ISNUMBER(MATCH(E198,'July 24'!$E$2:$E$300,0)),"Found",IF(ISNUMBER(MATCH(D198,'July 24'!$F$2:$F$300,0)),"Found","Not Found")))</f>
        <v>Not Found</v>
      </c>
      <c r="AD198" s="33" t="str">
        <f>IF(ISNUMBER(MATCH(C198,'July 25'!$D$2:$D$300,0)),"Found",IF(ISNUMBER(MATCH(E198,'July 25'!$E$2:$E$300,0)),"Found",IF(ISNUMBER(MATCH(D198,'July 25'!$F$2:$F$300,0)),"Found","Not Found")))</f>
        <v>Not Found</v>
      </c>
      <c r="AE198" s="33" t="str">
        <f>IF(ISNUMBER(MATCH(C198,'July 26'!$D$2:$D$300,0)),"Found",IF(ISNUMBER(MATCH(E198,'July 26'!$E$2:$E$300,0)),"Found",IF(ISNUMBER(MATCH(D198,'July 26'!$F$2:$F$300,0)),"Found","Not Found")))</f>
        <v>Not Found</v>
      </c>
      <c r="AF198" s="33" t="str">
        <f>IF(ISNUMBER(MATCH(C198,'July 27'!$D$2:$D$300,0)),"Found",IF(ISNUMBER(MATCH(E198,'July 27'!$E$2:$E$300,0)),"Found",IF(ISNUMBER(MATCH(D198,'July 27'!$F$2:$F$300,0)),"Found","Not Found")))</f>
        <v>Not Found</v>
      </c>
      <c r="AG198" s="33" t="str">
        <f>IF(ISNUMBER(MATCH(C198,'July 28'!$D$2:$D$300,0)),"Found",IF(ISNUMBER(MATCH(E198,'July 28'!$E$2:$E$300,0)),"Found",IF(ISNUMBER(MATCH(D198,'July 28'!$F$2:$F$300,0)),"Found","Not Found")))</f>
        <v>Not Found</v>
      </c>
      <c r="AH198" s="33" t="str">
        <f>IF(ISNUMBER(MATCH(C198,'July 29'!$D$2:$D$300,0)),"Found",IF(ISNUMBER(MATCH(E198,'July 29'!$E$2:$E$300,0)),"Found",IF(ISNUMBER(MATCH(D198,'July 29'!$F$2:$F$300,0)),"Found","Not Found")))</f>
        <v>Not Found</v>
      </c>
      <c r="AI198" s="71" t="str">
        <f>IF(ISNUMBER(MATCH(C198,'July 30'!$D$2:$D$300,0)),"Found",IF(ISNUMBER(MATCH(E198,'July 30'!$E$2:$E$300,0)),"Found",IF(ISNUMBER(MATCH(D198,'July 30'!$F$2:$F$300,0)),"Found","Not Found")))</f>
        <v>Not Found</v>
      </c>
      <c r="AJ198" s="33" t="str">
        <f>IF(ISNUMBER(MATCH(C198,'July 31'!$D$2:$D$300,0)),"Found",IF(ISNUMBER(MATCH(E198,'July 31'!$E$2:$E$300,0)),"Found",IF(ISNUMBER(MATCH(D198,'July 31'!$F$2:$F$300,0)),"Found","Not Found")))</f>
        <v>Not Found</v>
      </c>
      <c r="AK198" s="23">
        <f t="shared" si="3"/>
        <v>0</v>
      </c>
    </row>
    <row r="199" spans="1:37" x14ac:dyDescent="0.25">
      <c r="A199" s="33" t="s">
        <v>1192</v>
      </c>
      <c r="B199" s="34" t="s">
        <v>1193</v>
      </c>
      <c r="C199" s="29" t="str">
        <f>VLOOKUP(B199,'PKII Employee Details'!$A$2:$F$474,3,FALSE)</f>
        <v>C462</v>
      </c>
      <c r="D199" s="35" t="str">
        <f>VLOOKUP(B199,'PKII Employee Details'!$A$2:$F$474,4,FALSE)</f>
        <v>Neptuno</v>
      </c>
      <c r="E199" s="35" t="str">
        <f>VLOOKUP(B199,'PKII Employee Details'!$A$2:$F$474,5,FALSE)</f>
        <v>Grace</v>
      </c>
      <c r="F199" s="71" t="str">
        <f>IF(ISNUMBER(MATCH(C199,'July 1'!$D$2:$D$300,0)),"Found",IF(ISNUMBER(MATCH(E199,'July 1'!$E$2:$E$300,0)),"Found",IF(ISNUMBER(MATCH(D199,'July 1'!$F$2:$F$300,0)),"Found","Not Found")))</f>
        <v>Not Found</v>
      </c>
      <c r="G199" s="33" t="str">
        <f>IF(ISNUMBER(MATCH(C199,'July 2'!$D$2:$D$300,0)),"Found",IF(ISNUMBER(MATCH(E199,'July 2'!$E$2:$E$300,0)),"Found",IF(ISNUMBER(MATCH(D199,'July 2'!$F$2:$F$300,0)),"Found","Not Found")))</f>
        <v>Not Found</v>
      </c>
      <c r="H199" s="33" t="str">
        <f>IF(ISNUMBER(MATCH(C199,'July 3'!$D$2:$D$300,0)),"Found",IF(ISNUMBER(MATCH(E199,'July 3'!$E$2:$E$300,0)),"Found",IF(ISNUMBER(MATCH(D199,'July 3'!$F$2:$F$300,0)),"Found","Not Found")))</f>
        <v>Not Found</v>
      </c>
      <c r="I199" s="33" t="str">
        <f>IF(ISNUMBER(MATCH(C199,'July 4'!$D$2:$D$300,0)),"Found",IF(ISNUMBER(MATCH(E199,'July 4'!$E$2:$E$300,0)),"Found",IF(ISNUMBER(MATCH(D199,'July 4'!$F$2:$F$300,0)),"Found","Not Found")))</f>
        <v>Not Found</v>
      </c>
      <c r="J199" s="33" t="str">
        <f>IF(ISNUMBER(MATCH(C199,'July 5'!$D$2:$D$300,0)),"Found",IF(ISNUMBER(MATCH(E199,'July 5'!$E$2:$E$300,0)),"Found",IF(ISNUMBER(MATCH(D199,'July 5'!$F$2:$F$300,0)),"Found","Not Found")))</f>
        <v>Not Found</v>
      </c>
      <c r="K199" s="33" t="str">
        <f>IF(ISNUMBER(MATCH(C199,'July 6'!$D$2:$D$300,0)),"Found",IF(ISNUMBER(MATCH(E199,'July 6'!$E$2:$E$300,0)),"Found",IF(ISNUMBER(MATCH(D199,'July 6'!$F$2:$F$300,0)),"Found","Not Found")))</f>
        <v>Not Found</v>
      </c>
      <c r="L199" s="33" t="str">
        <f>IF(ISNUMBER(MATCH(C199,'July 7'!$D$2:$D$300,0)),"Found",IF(ISNUMBER(MATCH(E199,'July 7'!$E$2:$E$300,0)),"Found",IF(ISNUMBER(MATCH(D199,'July 7'!$F$2:$F$300,0)),"Found","Not Found")))</f>
        <v>Not Found</v>
      </c>
      <c r="M199" s="33" t="str">
        <f>IF(ISNUMBER(MATCH(C199,'July 8'!$D$2:$D$300,0)),"Found",IF(ISNUMBER(MATCH(E199,'July 8'!$E$2:$E$300,0)),"Found",IF(ISNUMBER(MATCH(D199,'July 8'!$F$2:$F$300,0)),"Found","Not Found")))</f>
        <v>Not Found</v>
      </c>
      <c r="N199" s="33" t="str">
        <f>IF(ISNUMBER(MATCH(C199,'July 9'!$D$2:$D$300,0)),"Found",IF(ISNUMBER(MATCH(E199,'July 9'!$E$2:$E$300,0)),"Found",IF(ISNUMBER(MATCH(D199,'July 9'!$F$2:$F$300,0)),"Found","Not Found")))</f>
        <v>Not Found</v>
      </c>
      <c r="O199" s="33" t="str">
        <f>IF(ISNUMBER(MATCH(C199,'July 10'!$D$2:$D$300,0)),"Found",IF(ISNUMBER(MATCH(E199,'July 10'!$E$2:$E$300,0)),"Found",IF(ISNUMBER(MATCH(D199,'July 10'!$F$2:$F$300,0)),"Found","Not Found")))</f>
        <v>Not Found</v>
      </c>
      <c r="P199" s="33" t="str">
        <f>IF(ISNUMBER(MATCH(C199,'July 11'!$D$2:$D$300,0)),"Found",IF(ISNUMBER(MATCH(E199,'July 11'!$E$2:$E$300,0)),"Found",IF(ISNUMBER(MATCH(D199,'July 11'!$F$2:$F$300,0)),"Found","Not Found")))</f>
        <v>Not Found</v>
      </c>
      <c r="Q199" s="33" t="str">
        <f>IF(ISNUMBER(MATCH(C199,'July 12'!$D$2:$D$300,0)),"Found",IF(ISNUMBER(MATCH(E199,'July 12'!$E$2:$E$300,0)),"Found",IF(ISNUMBER(MATCH(D199,'July 12'!$F$2:$F$300,0)),"Found","Not Found")))</f>
        <v>Not Found</v>
      </c>
      <c r="R199" s="33" t="str">
        <f>IF(ISNUMBER(MATCH(C199,'July 13'!$D$2:$D$300,0)),"Found",IF(ISNUMBER(MATCH(E199,'July 13'!$E$2:$E$300,0)),"Found",IF(ISNUMBER(MATCH(D199,'July 13'!$F$2:$F$300,0)),"Found","Not Found")))</f>
        <v>Not Found</v>
      </c>
      <c r="S199" s="33" t="str">
        <f>IF(ISNUMBER(MATCH(C199,'July 14'!$D$2:$D$300,0)),"Found",IF(ISNUMBER(MATCH(E199,'July 14'!$E$2:$E$300,0)),"Found",IF(ISNUMBER(MATCH(D199,'July 14'!$F$2:$F$300,0)),"Found","Not Found")))</f>
        <v>Not Found</v>
      </c>
      <c r="T199" s="33" t="str">
        <f>IF(ISNUMBER(MATCH(C199,'July 15'!$D$2:$D$300,0)),"Found",IF(ISNUMBER(MATCH(E199,'July 15'!$E$2:$E$300,0)),"Found",IF(ISNUMBER(MATCH(D199,'July 15'!$F$2:$F$300,0)),"Found","Not Found")))</f>
        <v>Not Found</v>
      </c>
      <c r="U199" s="33" t="str">
        <f>IF(ISNUMBER(MATCH(C199,'July 16'!$D$2:$D$300,0)),"Found",IF(ISNUMBER(MATCH(E199,'July 16'!$E$2:$E$300,0)),"Found",IF(ISNUMBER(MATCH(D199,'July 16'!$F$2:$F$300,0)),"Found","Not Found")))</f>
        <v>Not Found</v>
      </c>
      <c r="V199" s="33" t="str">
        <f>IF(ISNUMBER(MATCH(C199,'July 17'!$D$2:$D$300,0)),"Found",IF(ISNUMBER(MATCH(E199,'July 17'!$E$2:$E$300,0)),"Found",IF(ISNUMBER(MATCH(D199,'July 17'!$F$2:$F$300,0)),"Found","Not Found")))</f>
        <v>Not Found</v>
      </c>
      <c r="W199" s="33" t="str">
        <f>IF(ISNUMBER(MATCH(C199,'July 18'!$D$2:$D$300,0)),"Found",IF(ISNUMBER(MATCH(E199,'July 18'!$E$2:$E$300,0)),"Found",IF(ISNUMBER(MATCH(D199,'July 18'!$F$2:$F$300,0)),"Found","Not Found")))</f>
        <v>Not Found</v>
      </c>
      <c r="X199" s="33" t="str">
        <f>IF(ISNUMBER(MATCH(C199,'July 19'!$D$2:$D$300,0)),"Found",IF(ISNUMBER(MATCH(E199,'July 19'!$E$2:$E$300,0)),"Found",IF(ISNUMBER(MATCH(D199,'July 19'!$F$2:$F$300,0)),"Found","Not Found")))</f>
        <v>Not Found</v>
      </c>
      <c r="Y199" s="33" t="str">
        <f>IF(ISNUMBER(MATCH(C199,'July 20'!$D$2:$D$300,0)),"Found",IF(ISNUMBER(MATCH(E199,'July 20'!$E$2:$E$300,0)),"Found",IF(ISNUMBER(MATCH(D199,'July 20'!$F$2:$F$300,0)),"Found","Not Found")))</f>
        <v>Not Found</v>
      </c>
      <c r="Z199" s="33" t="str">
        <f>IF(ISNUMBER(MATCH(C199,'July 21'!$D$2:$D$300,0)),"Found",IF(ISNUMBER(MATCH(E199,'July 21'!$E$2:$E$300,0)),"Found",IF(ISNUMBER(MATCH(D199,'July 21'!$F$2:$F$300,0)),"Found","Not Found")))</f>
        <v>Not Found</v>
      </c>
      <c r="AA199" s="33" t="str">
        <f>IF(ISNUMBER(MATCH(C199,'July 22'!$D$2:$D$300,0)),"Found",IF(ISNUMBER(MATCH(E199,'July 22'!$E$2:$E$300,0)),"Found",IF(ISNUMBER(MATCH(D199,'July 22'!$F$2:$F$300,0)),"Found","Not Found")))</f>
        <v>Not Found</v>
      </c>
      <c r="AB199" s="33" t="str">
        <f>IF(ISNUMBER(MATCH(C199,'July 23'!$D$2:$D$300,0)),"Found",IF(ISNUMBER(MATCH(E199,'July 23'!$E$2:$E$300,0)),"Found",IF(ISNUMBER(MATCH(D199,'July 23'!$F$2:$F$300,0)),"Found","Not Found")))</f>
        <v>Not Found</v>
      </c>
      <c r="AC199" s="33" t="str">
        <f>IF(ISNUMBER(MATCH(C199,'July 24'!$D$2:$D$300,0)),"Found",IF(ISNUMBER(MATCH(E199,'July 24'!$E$2:$E$300,0)),"Found",IF(ISNUMBER(MATCH(D199,'July 24'!$F$2:$F$300,0)),"Found","Not Found")))</f>
        <v>Not Found</v>
      </c>
      <c r="AD199" s="33" t="str">
        <f>IF(ISNUMBER(MATCH(C199,'July 25'!$D$2:$D$300,0)),"Found",IF(ISNUMBER(MATCH(E199,'July 25'!$E$2:$E$300,0)),"Found",IF(ISNUMBER(MATCH(D199,'July 25'!$F$2:$F$300,0)),"Found","Not Found")))</f>
        <v>Not Found</v>
      </c>
      <c r="AE199" s="33" t="str">
        <f>IF(ISNUMBER(MATCH(C199,'July 26'!$D$2:$D$300,0)),"Found",IF(ISNUMBER(MATCH(E199,'July 26'!$E$2:$E$300,0)),"Found",IF(ISNUMBER(MATCH(D199,'July 26'!$F$2:$F$300,0)),"Found","Not Found")))</f>
        <v>Not Found</v>
      </c>
      <c r="AF199" s="33" t="str">
        <f>IF(ISNUMBER(MATCH(C199,'July 27'!$D$2:$D$300,0)),"Found",IF(ISNUMBER(MATCH(E199,'July 27'!$E$2:$E$300,0)),"Found",IF(ISNUMBER(MATCH(D199,'July 27'!$F$2:$F$300,0)),"Found","Not Found")))</f>
        <v>Not Found</v>
      </c>
      <c r="AG199" s="33" t="str">
        <f>IF(ISNUMBER(MATCH(C199,'July 28'!$D$2:$D$300,0)),"Found",IF(ISNUMBER(MATCH(E199,'July 28'!$E$2:$E$300,0)),"Found",IF(ISNUMBER(MATCH(D199,'July 28'!$F$2:$F$300,0)),"Found","Not Found")))</f>
        <v>Not Found</v>
      </c>
      <c r="AH199" s="33" t="str">
        <f>IF(ISNUMBER(MATCH(C199,'July 29'!$D$2:$D$300,0)),"Found",IF(ISNUMBER(MATCH(E199,'July 29'!$E$2:$E$300,0)),"Found",IF(ISNUMBER(MATCH(D199,'July 29'!$F$2:$F$300,0)),"Found","Not Found")))</f>
        <v>Not Found</v>
      </c>
      <c r="AI199" s="71" t="str">
        <f>IF(ISNUMBER(MATCH(C199,'July 30'!$D$2:$D$300,0)),"Found",IF(ISNUMBER(MATCH(E199,'July 30'!$E$2:$E$300,0)),"Found",IF(ISNUMBER(MATCH(D199,'July 30'!$F$2:$F$300,0)),"Found","Not Found")))</f>
        <v>Not Found</v>
      </c>
      <c r="AJ199" s="33" t="str">
        <f>IF(ISNUMBER(MATCH(C199,'July 31'!$D$2:$D$300,0)),"Found",IF(ISNUMBER(MATCH(E199,'July 31'!$E$2:$E$300,0)),"Found",IF(ISNUMBER(MATCH(D199,'July 31'!$F$2:$F$300,0)),"Found","Not Found")))</f>
        <v>Not Found</v>
      </c>
      <c r="AK199" s="23">
        <f t="shared" si="3"/>
        <v>0</v>
      </c>
    </row>
    <row r="200" spans="1:37" x14ac:dyDescent="0.25">
      <c r="A200" s="33" t="s">
        <v>1194</v>
      </c>
      <c r="B200" s="34" t="s">
        <v>1195</v>
      </c>
      <c r="C200" s="29" t="str">
        <f>VLOOKUP(B200,'PKII Employee Details'!$A$2:$F$474,3,FALSE)</f>
        <v>C695</v>
      </c>
      <c r="D200" s="35" t="str">
        <f>VLOOKUP(B200,'PKII Employee Details'!$A$2:$F$474,4,FALSE)</f>
        <v>Nysai</v>
      </c>
      <c r="E200" s="35" t="str">
        <f>VLOOKUP(B200,'PKII Employee Details'!$A$2:$F$474,5,FALSE)</f>
        <v>Yoeun</v>
      </c>
      <c r="F200" s="71" t="str">
        <f>IF(ISNUMBER(MATCH(C200,'July 1'!$D$2:$D$300,0)),"Found",IF(ISNUMBER(MATCH(E200,'July 1'!$E$2:$E$300,0)),"Found",IF(ISNUMBER(MATCH(D200,'July 1'!$F$2:$F$300,0)),"Found","Not Found")))</f>
        <v>Not Found</v>
      </c>
      <c r="G200" s="33" t="str">
        <f>IF(ISNUMBER(MATCH(C200,'July 2'!$D$2:$D$300,0)),"Found",IF(ISNUMBER(MATCH(E200,'July 2'!$E$2:$E$300,0)),"Found",IF(ISNUMBER(MATCH(D200,'July 2'!$F$2:$F$300,0)),"Found","Not Found")))</f>
        <v>Not Found</v>
      </c>
      <c r="H200" s="33" t="str">
        <f>IF(ISNUMBER(MATCH(C200,'July 3'!$D$2:$D$300,0)),"Found",IF(ISNUMBER(MATCH(E200,'July 3'!$E$2:$E$300,0)),"Found",IF(ISNUMBER(MATCH(D200,'July 3'!$F$2:$F$300,0)),"Found","Not Found")))</f>
        <v>Not Found</v>
      </c>
      <c r="I200" s="33" t="str">
        <f>IF(ISNUMBER(MATCH(C200,'July 4'!$D$2:$D$300,0)),"Found",IF(ISNUMBER(MATCH(E200,'July 4'!$E$2:$E$300,0)),"Found",IF(ISNUMBER(MATCH(D200,'July 4'!$F$2:$F$300,0)),"Found","Not Found")))</f>
        <v>Not Found</v>
      </c>
      <c r="J200" s="33" t="str">
        <f>IF(ISNUMBER(MATCH(C200,'July 5'!$D$2:$D$300,0)),"Found",IF(ISNUMBER(MATCH(E200,'July 5'!$E$2:$E$300,0)),"Found",IF(ISNUMBER(MATCH(D200,'July 5'!$F$2:$F$300,0)),"Found","Not Found")))</f>
        <v>Not Found</v>
      </c>
      <c r="K200" s="33" t="str">
        <f>IF(ISNUMBER(MATCH(C200,'July 6'!$D$2:$D$300,0)),"Found",IF(ISNUMBER(MATCH(E200,'July 6'!$E$2:$E$300,0)),"Found",IF(ISNUMBER(MATCH(D200,'July 6'!$F$2:$F$300,0)),"Found","Not Found")))</f>
        <v>Not Found</v>
      </c>
      <c r="L200" s="33" t="str">
        <f>IF(ISNUMBER(MATCH(C200,'July 7'!$D$2:$D$300,0)),"Found",IF(ISNUMBER(MATCH(E200,'July 7'!$E$2:$E$300,0)),"Found",IF(ISNUMBER(MATCH(D200,'July 7'!$F$2:$F$300,0)),"Found","Not Found")))</f>
        <v>Not Found</v>
      </c>
      <c r="M200" s="33" t="str">
        <f>IF(ISNUMBER(MATCH(C200,'July 8'!$D$2:$D$300,0)),"Found",IF(ISNUMBER(MATCH(E200,'July 8'!$E$2:$E$300,0)),"Found",IF(ISNUMBER(MATCH(D200,'July 8'!$F$2:$F$300,0)),"Found","Not Found")))</f>
        <v>Not Found</v>
      </c>
      <c r="N200" s="33" t="str">
        <f>IF(ISNUMBER(MATCH(C200,'July 9'!$D$2:$D$300,0)),"Found",IF(ISNUMBER(MATCH(E200,'July 9'!$E$2:$E$300,0)),"Found",IF(ISNUMBER(MATCH(D200,'July 9'!$F$2:$F$300,0)),"Found","Not Found")))</f>
        <v>Not Found</v>
      </c>
      <c r="O200" s="33" t="str">
        <f>IF(ISNUMBER(MATCH(C200,'July 10'!$D$2:$D$300,0)),"Found",IF(ISNUMBER(MATCH(E200,'July 10'!$E$2:$E$300,0)),"Found",IF(ISNUMBER(MATCH(D200,'July 10'!$F$2:$F$300,0)),"Found","Not Found")))</f>
        <v>Not Found</v>
      </c>
      <c r="P200" s="33" t="str">
        <f>IF(ISNUMBER(MATCH(C200,'July 11'!$D$2:$D$300,0)),"Found",IF(ISNUMBER(MATCH(E200,'July 11'!$E$2:$E$300,0)),"Found",IF(ISNUMBER(MATCH(D200,'July 11'!$F$2:$F$300,0)),"Found","Not Found")))</f>
        <v>Not Found</v>
      </c>
      <c r="Q200" s="33" t="str">
        <f>IF(ISNUMBER(MATCH(C200,'July 12'!$D$2:$D$300,0)),"Found",IF(ISNUMBER(MATCH(E200,'July 12'!$E$2:$E$300,0)),"Found",IF(ISNUMBER(MATCH(D200,'July 12'!$F$2:$F$300,0)),"Found","Not Found")))</f>
        <v>Not Found</v>
      </c>
      <c r="R200" s="33" t="str">
        <f>IF(ISNUMBER(MATCH(C200,'July 13'!$D$2:$D$300,0)),"Found",IF(ISNUMBER(MATCH(E200,'July 13'!$E$2:$E$300,0)),"Found",IF(ISNUMBER(MATCH(D200,'July 13'!$F$2:$F$300,0)),"Found","Not Found")))</f>
        <v>Not Found</v>
      </c>
      <c r="S200" s="33" t="str">
        <f>IF(ISNUMBER(MATCH(C200,'July 14'!$D$2:$D$300,0)),"Found",IF(ISNUMBER(MATCH(E200,'July 14'!$E$2:$E$300,0)),"Found",IF(ISNUMBER(MATCH(D200,'July 14'!$F$2:$F$300,0)),"Found","Not Found")))</f>
        <v>Not Found</v>
      </c>
      <c r="T200" s="33" t="str">
        <f>IF(ISNUMBER(MATCH(C200,'July 15'!$D$2:$D$300,0)),"Found",IF(ISNUMBER(MATCH(E200,'July 15'!$E$2:$E$300,0)),"Found",IF(ISNUMBER(MATCH(D200,'July 15'!$F$2:$F$300,0)),"Found","Not Found")))</f>
        <v>Not Found</v>
      </c>
      <c r="U200" s="33" t="str">
        <f>IF(ISNUMBER(MATCH(C200,'July 16'!$D$2:$D$300,0)),"Found",IF(ISNUMBER(MATCH(E200,'July 16'!$E$2:$E$300,0)),"Found",IF(ISNUMBER(MATCH(D200,'July 16'!$F$2:$F$300,0)),"Found","Not Found")))</f>
        <v>Not Found</v>
      </c>
      <c r="V200" s="33" t="str">
        <f>IF(ISNUMBER(MATCH(C200,'July 17'!$D$2:$D$300,0)),"Found",IF(ISNUMBER(MATCH(E200,'July 17'!$E$2:$E$300,0)),"Found",IF(ISNUMBER(MATCH(D200,'July 17'!$F$2:$F$300,0)),"Found","Not Found")))</f>
        <v>Not Found</v>
      </c>
      <c r="W200" s="33" t="str">
        <f>IF(ISNUMBER(MATCH(C200,'July 18'!$D$2:$D$300,0)),"Found",IF(ISNUMBER(MATCH(E200,'July 18'!$E$2:$E$300,0)),"Found",IF(ISNUMBER(MATCH(D200,'July 18'!$F$2:$F$300,0)),"Found","Not Found")))</f>
        <v>Not Found</v>
      </c>
      <c r="X200" s="33" t="str">
        <f>IF(ISNUMBER(MATCH(C200,'July 19'!$D$2:$D$300,0)),"Found",IF(ISNUMBER(MATCH(E200,'July 19'!$E$2:$E$300,0)),"Found",IF(ISNUMBER(MATCH(D200,'July 19'!$F$2:$F$300,0)),"Found","Not Found")))</f>
        <v>Not Found</v>
      </c>
      <c r="Y200" s="33" t="str">
        <f>IF(ISNUMBER(MATCH(C200,'July 20'!$D$2:$D$300,0)),"Found",IF(ISNUMBER(MATCH(E200,'July 20'!$E$2:$E$300,0)),"Found",IF(ISNUMBER(MATCH(D200,'July 20'!$F$2:$F$300,0)),"Found","Not Found")))</f>
        <v>Not Found</v>
      </c>
      <c r="Z200" s="33" t="str">
        <f>IF(ISNUMBER(MATCH(C200,'July 21'!$D$2:$D$300,0)),"Found",IF(ISNUMBER(MATCH(E200,'July 21'!$E$2:$E$300,0)),"Found",IF(ISNUMBER(MATCH(D200,'July 21'!$F$2:$F$300,0)),"Found","Not Found")))</f>
        <v>Not Found</v>
      </c>
      <c r="AA200" s="33" t="str">
        <f>IF(ISNUMBER(MATCH(C200,'July 22'!$D$2:$D$300,0)),"Found",IF(ISNUMBER(MATCH(E200,'July 22'!$E$2:$E$300,0)),"Found",IF(ISNUMBER(MATCH(D200,'July 22'!$F$2:$F$300,0)),"Found","Not Found")))</f>
        <v>Not Found</v>
      </c>
      <c r="AB200" s="33" t="str">
        <f>IF(ISNUMBER(MATCH(C200,'July 23'!$D$2:$D$300,0)),"Found",IF(ISNUMBER(MATCH(E200,'July 23'!$E$2:$E$300,0)),"Found",IF(ISNUMBER(MATCH(D200,'July 23'!$F$2:$F$300,0)),"Found","Not Found")))</f>
        <v>Not Found</v>
      </c>
      <c r="AC200" s="33" t="str">
        <f>IF(ISNUMBER(MATCH(C200,'July 24'!$D$2:$D$300,0)),"Found",IF(ISNUMBER(MATCH(E200,'July 24'!$E$2:$E$300,0)),"Found",IF(ISNUMBER(MATCH(D200,'July 24'!$F$2:$F$300,0)),"Found","Not Found")))</f>
        <v>Not Found</v>
      </c>
      <c r="AD200" s="33" t="str">
        <f>IF(ISNUMBER(MATCH(C200,'July 25'!$D$2:$D$300,0)),"Found",IF(ISNUMBER(MATCH(E200,'July 25'!$E$2:$E$300,0)),"Found",IF(ISNUMBER(MATCH(D200,'July 25'!$F$2:$F$300,0)),"Found","Not Found")))</f>
        <v>Not Found</v>
      </c>
      <c r="AE200" s="33" t="str">
        <f>IF(ISNUMBER(MATCH(C200,'July 26'!$D$2:$D$300,0)),"Found",IF(ISNUMBER(MATCH(E200,'July 26'!$E$2:$E$300,0)),"Found",IF(ISNUMBER(MATCH(D200,'July 26'!$F$2:$F$300,0)),"Found","Not Found")))</f>
        <v>Not Found</v>
      </c>
      <c r="AF200" s="33" t="str">
        <f>IF(ISNUMBER(MATCH(C200,'July 27'!$D$2:$D$300,0)),"Found",IF(ISNUMBER(MATCH(E200,'July 27'!$E$2:$E$300,0)),"Found",IF(ISNUMBER(MATCH(D200,'July 27'!$F$2:$F$300,0)),"Found","Not Found")))</f>
        <v>Not Found</v>
      </c>
      <c r="AG200" s="33" t="str">
        <f>IF(ISNUMBER(MATCH(C200,'July 28'!$D$2:$D$300,0)),"Found",IF(ISNUMBER(MATCH(E200,'July 28'!$E$2:$E$300,0)),"Found",IF(ISNUMBER(MATCH(D200,'July 28'!$F$2:$F$300,0)),"Found","Not Found")))</f>
        <v>Not Found</v>
      </c>
      <c r="AH200" s="33" t="str">
        <f>IF(ISNUMBER(MATCH(C200,'July 29'!$D$2:$D$300,0)),"Found",IF(ISNUMBER(MATCH(E200,'July 29'!$E$2:$E$300,0)),"Found",IF(ISNUMBER(MATCH(D200,'July 29'!$F$2:$F$300,0)),"Found","Not Found")))</f>
        <v>Not Found</v>
      </c>
      <c r="AI200" s="71" t="str">
        <f>IF(ISNUMBER(MATCH(C200,'July 30'!$D$2:$D$300,0)),"Found",IF(ISNUMBER(MATCH(E200,'July 30'!$E$2:$E$300,0)),"Found",IF(ISNUMBER(MATCH(D200,'July 30'!$F$2:$F$300,0)),"Found","Not Found")))</f>
        <v>Not Found</v>
      </c>
      <c r="AJ200" s="33" t="str">
        <f>IF(ISNUMBER(MATCH(C200,'July 31'!$D$2:$D$300,0)),"Found",IF(ISNUMBER(MATCH(E200,'July 31'!$E$2:$E$300,0)),"Found",IF(ISNUMBER(MATCH(D200,'July 31'!$F$2:$F$300,0)),"Found","Not Found")))</f>
        <v>Not Found</v>
      </c>
      <c r="AK200" s="23">
        <f t="shared" si="3"/>
        <v>0</v>
      </c>
    </row>
    <row r="201" spans="1:37" x14ac:dyDescent="0.25">
      <c r="A201" s="33" t="s">
        <v>1196</v>
      </c>
      <c r="B201" s="34" t="s">
        <v>1197</v>
      </c>
      <c r="C201" s="29" t="str">
        <f>VLOOKUP(B201,'PKII Employee Details'!$A$2:$F$474,3,FALSE)</f>
        <v>C645</v>
      </c>
      <c r="D201" s="35" t="str">
        <f>VLOOKUP(B201,'PKII Employee Details'!$A$2:$F$474,4,FALSE)</f>
        <v>Osea</v>
      </c>
      <c r="E201" s="35" t="str">
        <f>VLOOKUP(B201,'PKII Employee Details'!$A$2:$F$474,5,FALSE)</f>
        <v>John Henry</v>
      </c>
      <c r="F201" s="71" t="str">
        <f>IF(ISNUMBER(MATCH(C201,'July 1'!$D$2:$D$300,0)),"Found",IF(ISNUMBER(MATCH(E201,'July 1'!$E$2:$E$300,0)),"Found",IF(ISNUMBER(MATCH(D201,'July 1'!$F$2:$F$300,0)),"Found","Not Found")))</f>
        <v>Not Found</v>
      </c>
      <c r="G201" s="33" t="str">
        <f>IF(ISNUMBER(MATCH(C201,'July 2'!$D$2:$D$300,0)),"Found",IF(ISNUMBER(MATCH(E201,'July 2'!$E$2:$E$300,0)),"Found",IF(ISNUMBER(MATCH(D201,'July 2'!$F$2:$F$300,0)),"Found","Not Found")))</f>
        <v>Not Found</v>
      </c>
      <c r="H201" s="33" t="str">
        <f>IF(ISNUMBER(MATCH(C201,'July 3'!$D$2:$D$300,0)),"Found",IF(ISNUMBER(MATCH(E201,'July 3'!$E$2:$E$300,0)),"Found",IF(ISNUMBER(MATCH(D201,'July 3'!$F$2:$F$300,0)),"Found","Not Found")))</f>
        <v>Not Found</v>
      </c>
      <c r="I201" s="33" t="str">
        <f>IF(ISNUMBER(MATCH(C201,'July 4'!$D$2:$D$300,0)),"Found",IF(ISNUMBER(MATCH(E201,'July 4'!$E$2:$E$300,0)),"Found",IF(ISNUMBER(MATCH(D201,'July 4'!$F$2:$F$300,0)),"Found","Not Found")))</f>
        <v>Not Found</v>
      </c>
      <c r="J201" s="33" t="str">
        <f>IF(ISNUMBER(MATCH(C201,'July 5'!$D$2:$D$300,0)),"Found",IF(ISNUMBER(MATCH(E201,'July 5'!$E$2:$E$300,0)),"Found",IF(ISNUMBER(MATCH(D201,'July 5'!$F$2:$F$300,0)),"Found","Not Found")))</f>
        <v>Not Found</v>
      </c>
      <c r="K201" s="33" t="str">
        <f>IF(ISNUMBER(MATCH(C201,'July 6'!$D$2:$D$300,0)),"Found",IF(ISNUMBER(MATCH(E201,'July 6'!$E$2:$E$300,0)),"Found",IF(ISNUMBER(MATCH(D201,'July 6'!$F$2:$F$300,0)),"Found","Not Found")))</f>
        <v>Not Found</v>
      </c>
      <c r="L201" s="33" t="str">
        <f>IF(ISNUMBER(MATCH(C201,'July 7'!$D$2:$D$300,0)),"Found",IF(ISNUMBER(MATCH(E201,'July 7'!$E$2:$E$300,0)),"Found",IF(ISNUMBER(MATCH(D201,'July 7'!$F$2:$F$300,0)),"Found","Not Found")))</f>
        <v>Not Found</v>
      </c>
      <c r="M201" s="33" t="str">
        <f>IF(ISNUMBER(MATCH(C201,'July 8'!$D$2:$D$300,0)),"Found",IF(ISNUMBER(MATCH(E201,'July 8'!$E$2:$E$300,0)),"Found",IF(ISNUMBER(MATCH(D201,'July 8'!$F$2:$F$300,0)),"Found","Not Found")))</f>
        <v>Not Found</v>
      </c>
      <c r="N201" s="33" t="str">
        <f>IF(ISNUMBER(MATCH(C201,'July 9'!$D$2:$D$300,0)),"Found",IF(ISNUMBER(MATCH(E201,'July 9'!$E$2:$E$300,0)),"Found",IF(ISNUMBER(MATCH(D201,'July 9'!$F$2:$F$300,0)),"Found","Not Found")))</f>
        <v>Not Found</v>
      </c>
      <c r="O201" s="33" t="str">
        <f>IF(ISNUMBER(MATCH(C201,'July 10'!$D$2:$D$300,0)),"Found",IF(ISNUMBER(MATCH(E201,'July 10'!$E$2:$E$300,0)),"Found",IF(ISNUMBER(MATCH(D201,'July 10'!$F$2:$F$300,0)),"Found","Not Found")))</f>
        <v>Not Found</v>
      </c>
      <c r="P201" s="33" t="str">
        <f>IF(ISNUMBER(MATCH(C201,'July 11'!$D$2:$D$300,0)),"Found",IF(ISNUMBER(MATCH(E201,'July 11'!$E$2:$E$300,0)),"Found",IF(ISNUMBER(MATCH(D201,'July 11'!$F$2:$F$300,0)),"Found","Not Found")))</f>
        <v>Not Found</v>
      </c>
      <c r="Q201" s="33" t="str">
        <f>IF(ISNUMBER(MATCH(C201,'July 12'!$D$2:$D$300,0)),"Found",IF(ISNUMBER(MATCH(E201,'July 12'!$E$2:$E$300,0)),"Found",IF(ISNUMBER(MATCH(D201,'July 12'!$F$2:$F$300,0)),"Found","Not Found")))</f>
        <v>Not Found</v>
      </c>
      <c r="R201" s="33" t="str">
        <f>IF(ISNUMBER(MATCH(C201,'July 13'!$D$2:$D$300,0)),"Found",IF(ISNUMBER(MATCH(E201,'July 13'!$E$2:$E$300,0)),"Found",IF(ISNUMBER(MATCH(D201,'July 13'!$F$2:$F$300,0)),"Found","Not Found")))</f>
        <v>Not Found</v>
      </c>
      <c r="S201" s="33" t="str">
        <f>IF(ISNUMBER(MATCH(C201,'July 14'!$D$2:$D$300,0)),"Found",IF(ISNUMBER(MATCH(E201,'July 14'!$E$2:$E$300,0)),"Found",IF(ISNUMBER(MATCH(D201,'July 14'!$F$2:$F$300,0)),"Found","Not Found")))</f>
        <v>Not Found</v>
      </c>
      <c r="T201" s="33" t="str">
        <f>IF(ISNUMBER(MATCH(C201,'July 15'!$D$2:$D$300,0)),"Found",IF(ISNUMBER(MATCH(E201,'July 15'!$E$2:$E$300,0)),"Found",IF(ISNUMBER(MATCH(D201,'July 15'!$F$2:$F$300,0)),"Found","Not Found")))</f>
        <v>Not Found</v>
      </c>
      <c r="U201" s="33" t="str">
        <f>IF(ISNUMBER(MATCH(C201,'July 16'!$D$2:$D$300,0)),"Found",IF(ISNUMBER(MATCH(E201,'July 16'!$E$2:$E$300,0)),"Found",IF(ISNUMBER(MATCH(D201,'July 16'!$F$2:$F$300,0)),"Found","Not Found")))</f>
        <v>Not Found</v>
      </c>
      <c r="V201" s="33" t="str">
        <f>IF(ISNUMBER(MATCH(C201,'July 17'!$D$2:$D$300,0)),"Found",IF(ISNUMBER(MATCH(E201,'July 17'!$E$2:$E$300,0)),"Found",IF(ISNUMBER(MATCH(D201,'July 17'!$F$2:$F$300,0)),"Found","Not Found")))</f>
        <v>Not Found</v>
      </c>
      <c r="W201" s="33" t="str">
        <f>IF(ISNUMBER(MATCH(C201,'July 18'!$D$2:$D$300,0)),"Found",IF(ISNUMBER(MATCH(E201,'July 18'!$E$2:$E$300,0)),"Found",IF(ISNUMBER(MATCH(D201,'July 18'!$F$2:$F$300,0)),"Found","Not Found")))</f>
        <v>Not Found</v>
      </c>
      <c r="X201" s="33" t="str">
        <f>IF(ISNUMBER(MATCH(C201,'July 19'!$D$2:$D$300,0)),"Found",IF(ISNUMBER(MATCH(E201,'July 19'!$E$2:$E$300,0)),"Found",IF(ISNUMBER(MATCH(D201,'July 19'!$F$2:$F$300,0)),"Found","Not Found")))</f>
        <v>Not Found</v>
      </c>
      <c r="Y201" s="33" t="str">
        <f>IF(ISNUMBER(MATCH(C201,'July 20'!$D$2:$D$300,0)),"Found",IF(ISNUMBER(MATCH(E201,'July 20'!$E$2:$E$300,0)),"Found",IF(ISNUMBER(MATCH(D201,'July 20'!$F$2:$F$300,0)),"Found","Not Found")))</f>
        <v>Not Found</v>
      </c>
      <c r="Z201" s="33" t="str">
        <f>IF(ISNUMBER(MATCH(C201,'July 21'!$D$2:$D$300,0)),"Found",IF(ISNUMBER(MATCH(E201,'July 21'!$E$2:$E$300,0)),"Found",IF(ISNUMBER(MATCH(D201,'July 21'!$F$2:$F$300,0)),"Found","Not Found")))</f>
        <v>Not Found</v>
      </c>
      <c r="AA201" s="33" t="str">
        <f>IF(ISNUMBER(MATCH(C201,'July 22'!$D$2:$D$300,0)),"Found",IF(ISNUMBER(MATCH(E201,'July 22'!$E$2:$E$300,0)),"Found",IF(ISNUMBER(MATCH(D201,'July 22'!$F$2:$F$300,0)),"Found","Not Found")))</f>
        <v>Not Found</v>
      </c>
      <c r="AB201" s="33" t="str">
        <f>IF(ISNUMBER(MATCH(C201,'July 23'!$D$2:$D$300,0)),"Found",IF(ISNUMBER(MATCH(E201,'July 23'!$E$2:$E$300,0)),"Found",IF(ISNUMBER(MATCH(D201,'July 23'!$F$2:$F$300,0)),"Found","Not Found")))</f>
        <v>Not Found</v>
      </c>
      <c r="AC201" s="33" t="str">
        <f>IF(ISNUMBER(MATCH(C201,'July 24'!$D$2:$D$300,0)),"Found",IF(ISNUMBER(MATCH(E201,'July 24'!$E$2:$E$300,0)),"Found",IF(ISNUMBER(MATCH(D201,'July 24'!$F$2:$F$300,0)),"Found","Not Found")))</f>
        <v>Not Found</v>
      </c>
      <c r="AD201" s="33" t="str">
        <f>IF(ISNUMBER(MATCH(C201,'July 25'!$D$2:$D$300,0)),"Found",IF(ISNUMBER(MATCH(E201,'July 25'!$E$2:$E$300,0)),"Found",IF(ISNUMBER(MATCH(D201,'July 25'!$F$2:$F$300,0)),"Found","Not Found")))</f>
        <v>Not Found</v>
      </c>
      <c r="AE201" s="33" t="str">
        <f>IF(ISNUMBER(MATCH(C201,'July 26'!$D$2:$D$300,0)),"Found",IF(ISNUMBER(MATCH(E201,'July 26'!$E$2:$E$300,0)),"Found",IF(ISNUMBER(MATCH(D201,'July 26'!$F$2:$F$300,0)),"Found","Not Found")))</f>
        <v>Not Found</v>
      </c>
      <c r="AF201" s="33" t="str">
        <f>IF(ISNUMBER(MATCH(C201,'July 27'!$D$2:$D$300,0)),"Found",IF(ISNUMBER(MATCH(E201,'July 27'!$E$2:$E$300,0)),"Found",IF(ISNUMBER(MATCH(D201,'July 27'!$F$2:$F$300,0)),"Found","Not Found")))</f>
        <v>Not Found</v>
      </c>
      <c r="AG201" s="33" t="str">
        <f>IF(ISNUMBER(MATCH(C201,'July 28'!$D$2:$D$300,0)),"Found",IF(ISNUMBER(MATCH(E201,'July 28'!$E$2:$E$300,0)),"Found",IF(ISNUMBER(MATCH(D201,'July 28'!$F$2:$F$300,0)),"Found","Not Found")))</f>
        <v>Not Found</v>
      </c>
      <c r="AH201" s="33" t="str">
        <f>IF(ISNUMBER(MATCH(C201,'July 29'!$D$2:$D$300,0)),"Found",IF(ISNUMBER(MATCH(E201,'July 29'!$E$2:$E$300,0)),"Found",IF(ISNUMBER(MATCH(D201,'July 29'!$F$2:$F$300,0)),"Found","Not Found")))</f>
        <v>Not Found</v>
      </c>
      <c r="AI201" s="71" t="str">
        <f>IF(ISNUMBER(MATCH(C201,'July 30'!$D$2:$D$300,0)),"Found",IF(ISNUMBER(MATCH(E201,'July 30'!$E$2:$E$300,0)),"Found",IF(ISNUMBER(MATCH(D201,'July 30'!$F$2:$F$300,0)),"Found","Not Found")))</f>
        <v>Not Found</v>
      </c>
      <c r="AJ201" s="33" t="str">
        <f>IF(ISNUMBER(MATCH(C201,'July 31'!$D$2:$D$300,0)),"Found",IF(ISNUMBER(MATCH(E201,'July 31'!$E$2:$E$300,0)),"Found",IF(ISNUMBER(MATCH(D201,'July 31'!$F$2:$F$300,0)),"Found","Not Found")))</f>
        <v>Not Found</v>
      </c>
      <c r="AK201" s="23">
        <f t="shared" si="3"/>
        <v>0</v>
      </c>
    </row>
    <row r="202" spans="1:37" x14ac:dyDescent="0.25">
      <c r="A202" s="33" t="s">
        <v>1198</v>
      </c>
      <c r="B202" s="34" t="s">
        <v>1199</v>
      </c>
      <c r="C202" s="29" t="str">
        <f>VLOOKUP(B202,'PKII Employee Details'!$A$2:$F$474,3,FALSE)</f>
        <v>C700</v>
      </c>
      <c r="D202" s="35" t="str">
        <f>VLOOKUP(B202,'PKII Employee Details'!$A$2:$F$474,4,FALSE)</f>
        <v>Osea</v>
      </c>
      <c r="E202" s="35" t="str">
        <f>VLOOKUP(B202,'PKII Employee Details'!$A$2:$F$474,5,FALSE)</f>
        <v>Henry</v>
      </c>
      <c r="F202" s="71" t="str">
        <f>IF(ISNUMBER(MATCH(C202,'July 1'!$D$2:$D$300,0)),"Found",IF(ISNUMBER(MATCH(E202,'July 1'!$E$2:$E$300,0)),"Found",IF(ISNUMBER(MATCH(D202,'July 1'!$F$2:$F$300,0)),"Found","Not Found")))</f>
        <v>Not Found</v>
      </c>
      <c r="G202" s="33" t="str">
        <f>IF(ISNUMBER(MATCH(C202,'July 2'!$D$2:$D$300,0)),"Found",IF(ISNUMBER(MATCH(E202,'July 2'!$E$2:$E$300,0)),"Found",IF(ISNUMBER(MATCH(D202,'July 2'!$F$2:$F$300,0)),"Found","Not Found")))</f>
        <v>Not Found</v>
      </c>
      <c r="H202" s="33" t="str">
        <f>IF(ISNUMBER(MATCH(C202,'July 3'!$D$2:$D$300,0)),"Found",IF(ISNUMBER(MATCH(E202,'July 3'!$E$2:$E$300,0)),"Found",IF(ISNUMBER(MATCH(D202,'July 3'!$F$2:$F$300,0)),"Found","Not Found")))</f>
        <v>Not Found</v>
      </c>
      <c r="I202" s="33" t="str">
        <f>IF(ISNUMBER(MATCH(C202,'July 4'!$D$2:$D$300,0)),"Found",IF(ISNUMBER(MATCH(E202,'July 4'!$E$2:$E$300,0)),"Found",IF(ISNUMBER(MATCH(D202,'July 4'!$F$2:$F$300,0)),"Found","Not Found")))</f>
        <v>Not Found</v>
      </c>
      <c r="J202" s="33" t="str">
        <f>IF(ISNUMBER(MATCH(C202,'July 5'!$D$2:$D$300,0)),"Found",IF(ISNUMBER(MATCH(E202,'July 5'!$E$2:$E$300,0)),"Found",IF(ISNUMBER(MATCH(D202,'July 5'!$F$2:$F$300,0)),"Found","Not Found")))</f>
        <v>Not Found</v>
      </c>
      <c r="K202" s="33" t="str">
        <f>IF(ISNUMBER(MATCH(C202,'July 6'!$D$2:$D$300,0)),"Found",IF(ISNUMBER(MATCH(E202,'July 6'!$E$2:$E$300,0)),"Found",IF(ISNUMBER(MATCH(D202,'July 6'!$F$2:$F$300,0)),"Found","Not Found")))</f>
        <v>Not Found</v>
      </c>
      <c r="L202" s="33" t="str">
        <f>IF(ISNUMBER(MATCH(C202,'July 7'!$D$2:$D$300,0)),"Found",IF(ISNUMBER(MATCH(E202,'July 7'!$E$2:$E$300,0)),"Found",IF(ISNUMBER(MATCH(D202,'July 7'!$F$2:$F$300,0)),"Found","Not Found")))</f>
        <v>Not Found</v>
      </c>
      <c r="M202" s="33" t="str">
        <f>IF(ISNUMBER(MATCH(C202,'July 8'!$D$2:$D$300,0)),"Found",IF(ISNUMBER(MATCH(E202,'July 8'!$E$2:$E$300,0)),"Found",IF(ISNUMBER(MATCH(D202,'July 8'!$F$2:$F$300,0)),"Found","Not Found")))</f>
        <v>Not Found</v>
      </c>
      <c r="N202" s="33" t="str">
        <f>IF(ISNUMBER(MATCH(C202,'July 9'!$D$2:$D$300,0)),"Found",IF(ISNUMBER(MATCH(E202,'July 9'!$E$2:$E$300,0)),"Found",IF(ISNUMBER(MATCH(D202,'July 9'!$F$2:$F$300,0)),"Found","Not Found")))</f>
        <v>Not Found</v>
      </c>
      <c r="O202" s="33" t="str">
        <f>IF(ISNUMBER(MATCH(C202,'July 10'!$D$2:$D$300,0)),"Found",IF(ISNUMBER(MATCH(E202,'July 10'!$E$2:$E$300,0)),"Found",IF(ISNUMBER(MATCH(D202,'July 10'!$F$2:$F$300,0)),"Found","Not Found")))</f>
        <v>Not Found</v>
      </c>
      <c r="P202" s="33" t="str">
        <f>IF(ISNUMBER(MATCH(C202,'July 11'!$D$2:$D$300,0)),"Found",IF(ISNUMBER(MATCH(E202,'July 11'!$E$2:$E$300,0)),"Found",IF(ISNUMBER(MATCH(D202,'July 11'!$F$2:$F$300,0)),"Found","Not Found")))</f>
        <v>Not Found</v>
      </c>
      <c r="Q202" s="33" t="str">
        <f>IF(ISNUMBER(MATCH(C202,'July 12'!$D$2:$D$300,0)),"Found",IF(ISNUMBER(MATCH(E202,'July 12'!$E$2:$E$300,0)),"Found",IF(ISNUMBER(MATCH(D202,'July 12'!$F$2:$F$300,0)),"Found","Not Found")))</f>
        <v>Not Found</v>
      </c>
      <c r="R202" s="33" t="str">
        <f>IF(ISNUMBER(MATCH(C202,'July 13'!$D$2:$D$300,0)),"Found",IF(ISNUMBER(MATCH(E202,'July 13'!$E$2:$E$300,0)),"Found",IF(ISNUMBER(MATCH(D202,'July 13'!$F$2:$F$300,0)),"Found","Not Found")))</f>
        <v>Not Found</v>
      </c>
      <c r="S202" s="33" t="str">
        <f>IF(ISNUMBER(MATCH(C202,'July 14'!$D$2:$D$300,0)),"Found",IF(ISNUMBER(MATCH(E202,'July 14'!$E$2:$E$300,0)),"Found",IF(ISNUMBER(MATCH(D202,'July 14'!$F$2:$F$300,0)),"Found","Not Found")))</f>
        <v>Not Found</v>
      </c>
      <c r="T202" s="33" t="str">
        <f>IF(ISNUMBER(MATCH(C202,'July 15'!$D$2:$D$300,0)),"Found",IF(ISNUMBER(MATCH(E202,'July 15'!$E$2:$E$300,0)),"Found",IF(ISNUMBER(MATCH(D202,'July 15'!$F$2:$F$300,0)),"Found","Not Found")))</f>
        <v>Not Found</v>
      </c>
      <c r="U202" s="33" t="str">
        <f>IF(ISNUMBER(MATCH(C202,'July 16'!$D$2:$D$300,0)),"Found",IF(ISNUMBER(MATCH(E202,'July 16'!$E$2:$E$300,0)),"Found",IF(ISNUMBER(MATCH(D202,'July 16'!$F$2:$F$300,0)),"Found","Not Found")))</f>
        <v>Not Found</v>
      </c>
      <c r="V202" s="33" t="str">
        <f>IF(ISNUMBER(MATCH(C202,'July 17'!$D$2:$D$300,0)),"Found",IF(ISNUMBER(MATCH(E202,'July 17'!$E$2:$E$300,0)),"Found",IF(ISNUMBER(MATCH(D202,'July 17'!$F$2:$F$300,0)),"Found","Not Found")))</f>
        <v>Not Found</v>
      </c>
      <c r="W202" s="33" t="str">
        <f>IF(ISNUMBER(MATCH(C202,'July 18'!$D$2:$D$300,0)),"Found",IF(ISNUMBER(MATCH(E202,'July 18'!$E$2:$E$300,0)),"Found",IF(ISNUMBER(MATCH(D202,'July 18'!$F$2:$F$300,0)),"Found","Not Found")))</f>
        <v>Not Found</v>
      </c>
      <c r="X202" s="33" t="str">
        <f>IF(ISNUMBER(MATCH(C202,'July 19'!$D$2:$D$300,0)),"Found",IF(ISNUMBER(MATCH(E202,'July 19'!$E$2:$E$300,0)),"Found",IF(ISNUMBER(MATCH(D202,'July 19'!$F$2:$F$300,0)),"Found","Not Found")))</f>
        <v>Not Found</v>
      </c>
      <c r="Y202" s="33" t="str">
        <f>IF(ISNUMBER(MATCH(C202,'July 20'!$D$2:$D$300,0)),"Found",IF(ISNUMBER(MATCH(E202,'July 20'!$E$2:$E$300,0)),"Found",IF(ISNUMBER(MATCH(D202,'July 20'!$F$2:$F$300,0)),"Found","Not Found")))</f>
        <v>Not Found</v>
      </c>
      <c r="Z202" s="33" t="str">
        <f>IF(ISNUMBER(MATCH(C202,'July 21'!$D$2:$D$300,0)),"Found",IF(ISNUMBER(MATCH(E202,'July 21'!$E$2:$E$300,0)),"Found",IF(ISNUMBER(MATCH(D202,'July 21'!$F$2:$F$300,0)),"Found","Not Found")))</f>
        <v>Not Found</v>
      </c>
      <c r="AA202" s="33" t="str">
        <f>IF(ISNUMBER(MATCH(C202,'July 22'!$D$2:$D$300,0)),"Found",IF(ISNUMBER(MATCH(E202,'July 22'!$E$2:$E$300,0)),"Found",IF(ISNUMBER(MATCH(D202,'July 22'!$F$2:$F$300,0)),"Found","Not Found")))</f>
        <v>Not Found</v>
      </c>
      <c r="AB202" s="33" t="str">
        <f>IF(ISNUMBER(MATCH(C202,'July 23'!$D$2:$D$300,0)),"Found",IF(ISNUMBER(MATCH(E202,'July 23'!$E$2:$E$300,0)),"Found",IF(ISNUMBER(MATCH(D202,'July 23'!$F$2:$F$300,0)),"Found","Not Found")))</f>
        <v>Not Found</v>
      </c>
      <c r="AC202" s="33" t="str">
        <f>IF(ISNUMBER(MATCH(C202,'July 24'!$D$2:$D$300,0)),"Found",IF(ISNUMBER(MATCH(E202,'July 24'!$E$2:$E$300,0)),"Found",IF(ISNUMBER(MATCH(D202,'July 24'!$F$2:$F$300,0)),"Found","Not Found")))</f>
        <v>Not Found</v>
      </c>
      <c r="AD202" s="33" t="str">
        <f>IF(ISNUMBER(MATCH(C202,'July 25'!$D$2:$D$300,0)),"Found",IF(ISNUMBER(MATCH(E202,'July 25'!$E$2:$E$300,0)),"Found",IF(ISNUMBER(MATCH(D202,'July 25'!$F$2:$F$300,0)),"Found","Not Found")))</f>
        <v>Not Found</v>
      </c>
      <c r="AE202" s="33" t="str">
        <f>IF(ISNUMBER(MATCH(C202,'July 26'!$D$2:$D$300,0)),"Found",IF(ISNUMBER(MATCH(E202,'July 26'!$E$2:$E$300,0)),"Found",IF(ISNUMBER(MATCH(D202,'July 26'!$F$2:$F$300,0)),"Found","Not Found")))</f>
        <v>Not Found</v>
      </c>
      <c r="AF202" s="33" t="str">
        <f>IF(ISNUMBER(MATCH(C202,'July 27'!$D$2:$D$300,0)),"Found",IF(ISNUMBER(MATCH(E202,'July 27'!$E$2:$E$300,0)),"Found",IF(ISNUMBER(MATCH(D202,'July 27'!$F$2:$F$300,0)),"Found","Not Found")))</f>
        <v>Not Found</v>
      </c>
      <c r="AG202" s="33" t="str">
        <f>IF(ISNUMBER(MATCH(C202,'July 28'!$D$2:$D$300,0)),"Found",IF(ISNUMBER(MATCH(E202,'July 28'!$E$2:$E$300,0)),"Found",IF(ISNUMBER(MATCH(D202,'July 28'!$F$2:$F$300,0)),"Found","Not Found")))</f>
        <v>Not Found</v>
      </c>
      <c r="AH202" s="33" t="str">
        <f>IF(ISNUMBER(MATCH(C202,'July 29'!$D$2:$D$300,0)),"Found",IF(ISNUMBER(MATCH(E202,'July 29'!$E$2:$E$300,0)),"Found",IF(ISNUMBER(MATCH(D202,'July 29'!$F$2:$F$300,0)),"Found","Not Found")))</f>
        <v>Not Found</v>
      </c>
      <c r="AI202" s="71" t="str">
        <f>IF(ISNUMBER(MATCH(C202,'July 30'!$D$2:$D$300,0)),"Found",IF(ISNUMBER(MATCH(E202,'July 30'!$E$2:$E$300,0)),"Found",IF(ISNUMBER(MATCH(D202,'July 30'!$F$2:$F$300,0)),"Found","Not Found")))</f>
        <v>Not Found</v>
      </c>
      <c r="AJ202" s="33" t="str">
        <f>IF(ISNUMBER(MATCH(C202,'July 31'!$D$2:$D$300,0)),"Found",IF(ISNUMBER(MATCH(E202,'July 31'!$E$2:$E$300,0)),"Found",IF(ISNUMBER(MATCH(D202,'July 31'!$F$2:$F$300,0)),"Found","Not Found")))</f>
        <v>Not Found</v>
      </c>
      <c r="AK202" s="23">
        <f t="shared" si="3"/>
        <v>0</v>
      </c>
    </row>
    <row r="203" spans="1:37" x14ac:dyDescent="0.25">
      <c r="A203" s="33" t="s">
        <v>1200</v>
      </c>
      <c r="B203" s="34" t="s">
        <v>1201</v>
      </c>
      <c r="C203" s="29" t="str">
        <f>VLOOKUP(B203,'PKII Employee Details'!$A$2:$F$474,3,FALSE)</f>
        <v>C686</v>
      </c>
      <c r="D203" s="35" t="str">
        <f>VLOOKUP(B203,'PKII Employee Details'!$A$2:$F$474,4,FALSE)</f>
        <v>Pabines</v>
      </c>
      <c r="E203" s="35" t="str">
        <f>VLOOKUP(B203,'PKII Employee Details'!$A$2:$F$474,5,FALSE)</f>
        <v>Aaron</v>
      </c>
      <c r="F203" s="71" t="str">
        <f>IF(ISNUMBER(MATCH(C203,'July 1'!$D$2:$D$300,0)),"Found",IF(ISNUMBER(MATCH(E203,'July 1'!$E$2:$E$300,0)),"Found",IF(ISNUMBER(MATCH(D203,'July 1'!$F$2:$F$300,0)),"Found","Not Found")))</f>
        <v>Not Found</v>
      </c>
      <c r="G203" s="33" t="str">
        <f>IF(ISNUMBER(MATCH(C203,'July 2'!$D$2:$D$300,0)),"Found",IF(ISNUMBER(MATCH(E203,'July 2'!$E$2:$E$300,0)),"Found",IF(ISNUMBER(MATCH(D203,'July 2'!$F$2:$F$300,0)),"Found","Not Found")))</f>
        <v>Not Found</v>
      </c>
      <c r="H203" s="33" t="str">
        <f>IF(ISNUMBER(MATCH(C203,'July 3'!$D$2:$D$300,0)),"Found",IF(ISNUMBER(MATCH(E203,'July 3'!$E$2:$E$300,0)),"Found",IF(ISNUMBER(MATCH(D203,'July 3'!$F$2:$F$300,0)),"Found","Not Found")))</f>
        <v>Not Found</v>
      </c>
      <c r="I203" s="33" t="str">
        <f>IF(ISNUMBER(MATCH(C203,'July 4'!$D$2:$D$300,0)),"Found",IF(ISNUMBER(MATCH(E203,'July 4'!$E$2:$E$300,0)),"Found",IF(ISNUMBER(MATCH(D203,'July 4'!$F$2:$F$300,0)),"Found","Not Found")))</f>
        <v>Not Found</v>
      </c>
      <c r="J203" s="33" t="str">
        <f>IF(ISNUMBER(MATCH(C203,'July 5'!$D$2:$D$300,0)),"Found",IF(ISNUMBER(MATCH(E203,'July 5'!$E$2:$E$300,0)),"Found",IF(ISNUMBER(MATCH(D203,'July 5'!$F$2:$F$300,0)),"Found","Not Found")))</f>
        <v>Not Found</v>
      </c>
      <c r="K203" s="33" t="str">
        <f>IF(ISNUMBER(MATCH(C203,'July 6'!$D$2:$D$300,0)),"Found",IF(ISNUMBER(MATCH(E203,'July 6'!$E$2:$E$300,0)),"Found",IF(ISNUMBER(MATCH(D203,'July 6'!$F$2:$F$300,0)),"Found","Not Found")))</f>
        <v>Not Found</v>
      </c>
      <c r="L203" s="33" t="str">
        <f>IF(ISNUMBER(MATCH(C203,'July 7'!$D$2:$D$300,0)),"Found",IF(ISNUMBER(MATCH(E203,'July 7'!$E$2:$E$300,0)),"Found",IF(ISNUMBER(MATCH(D203,'July 7'!$F$2:$F$300,0)),"Found","Not Found")))</f>
        <v>Not Found</v>
      </c>
      <c r="M203" s="33" t="str">
        <f>IF(ISNUMBER(MATCH(C203,'July 8'!$D$2:$D$300,0)),"Found",IF(ISNUMBER(MATCH(E203,'July 8'!$E$2:$E$300,0)),"Found",IF(ISNUMBER(MATCH(D203,'July 8'!$F$2:$F$300,0)),"Found","Not Found")))</f>
        <v>Not Found</v>
      </c>
      <c r="N203" s="33" t="str">
        <f>IF(ISNUMBER(MATCH(C203,'July 9'!$D$2:$D$300,0)),"Found",IF(ISNUMBER(MATCH(E203,'July 9'!$E$2:$E$300,0)),"Found",IF(ISNUMBER(MATCH(D203,'July 9'!$F$2:$F$300,0)),"Found","Not Found")))</f>
        <v>Not Found</v>
      </c>
      <c r="O203" s="33" t="str">
        <f>IF(ISNUMBER(MATCH(C203,'July 10'!$D$2:$D$300,0)),"Found",IF(ISNUMBER(MATCH(E203,'July 10'!$E$2:$E$300,0)),"Found",IF(ISNUMBER(MATCH(D203,'July 10'!$F$2:$F$300,0)),"Found","Not Found")))</f>
        <v>Not Found</v>
      </c>
      <c r="P203" s="33" t="str">
        <f>IF(ISNUMBER(MATCH(C203,'July 11'!$D$2:$D$300,0)),"Found",IF(ISNUMBER(MATCH(E203,'July 11'!$E$2:$E$300,0)),"Found",IF(ISNUMBER(MATCH(D203,'July 11'!$F$2:$F$300,0)),"Found","Not Found")))</f>
        <v>Not Found</v>
      </c>
      <c r="Q203" s="33" t="str">
        <f>IF(ISNUMBER(MATCH(C203,'July 12'!$D$2:$D$300,0)),"Found",IF(ISNUMBER(MATCH(E203,'July 12'!$E$2:$E$300,0)),"Found",IF(ISNUMBER(MATCH(D203,'July 12'!$F$2:$F$300,0)),"Found","Not Found")))</f>
        <v>Not Found</v>
      </c>
      <c r="R203" s="33" t="str">
        <f>IF(ISNUMBER(MATCH(C203,'July 13'!$D$2:$D$300,0)),"Found",IF(ISNUMBER(MATCH(E203,'July 13'!$E$2:$E$300,0)),"Found",IF(ISNUMBER(MATCH(D203,'July 13'!$F$2:$F$300,0)),"Found","Not Found")))</f>
        <v>Not Found</v>
      </c>
      <c r="S203" s="33" t="str">
        <f>IF(ISNUMBER(MATCH(C203,'July 14'!$D$2:$D$300,0)),"Found",IF(ISNUMBER(MATCH(E203,'July 14'!$E$2:$E$300,0)),"Found",IF(ISNUMBER(MATCH(D203,'July 14'!$F$2:$F$300,0)),"Found","Not Found")))</f>
        <v>Not Found</v>
      </c>
      <c r="T203" s="33" t="str">
        <f>IF(ISNUMBER(MATCH(C203,'July 15'!$D$2:$D$300,0)),"Found",IF(ISNUMBER(MATCH(E203,'July 15'!$E$2:$E$300,0)),"Found",IF(ISNUMBER(MATCH(D203,'July 15'!$F$2:$F$300,0)),"Found","Not Found")))</f>
        <v>Not Found</v>
      </c>
      <c r="U203" s="33" t="str">
        <f>IF(ISNUMBER(MATCH(C203,'July 16'!$D$2:$D$300,0)),"Found",IF(ISNUMBER(MATCH(E203,'July 16'!$E$2:$E$300,0)),"Found",IF(ISNUMBER(MATCH(D203,'July 16'!$F$2:$F$300,0)),"Found","Not Found")))</f>
        <v>Not Found</v>
      </c>
      <c r="V203" s="33" t="str">
        <f>IF(ISNUMBER(MATCH(C203,'July 17'!$D$2:$D$300,0)),"Found",IF(ISNUMBER(MATCH(E203,'July 17'!$E$2:$E$300,0)),"Found",IF(ISNUMBER(MATCH(D203,'July 17'!$F$2:$F$300,0)),"Found","Not Found")))</f>
        <v>Not Found</v>
      </c>
      <c r="W203" s="33" t="str">
        <f>IF(ISNUMBER(MATCH(C203,'July 18'!$D$2:$D$300,0)),"Found",IF(ISNUMBER(MATCH(E203,'July 18'!$E$2:$E$300,0)),"Found",IF(ISNUMBER(MATCH(D203,'July 18'!$F$2:$F$300,0)),"Found","Not Found")))</f>
        <v>Not Found</v>
      </c>
      <c r="X203" s="33" t="str">
        <f>IF(ISNUMBER(MATCH(C203,'July 19'!$D$2:$D$300,0)),"Found",IF(ISNUMBER(MATCH(E203,'July 19'!$E$2:$E$300,0)),"Found",IF(ISNUMBER(MATCH(D203,'July 19'!$F$2:$F$300,0)),"Found","Not Found")))</f>
        <v>Not Found</v>
      </c>
      <c r="Y203" s="33" t="str">
        <f>IF(ISNUMBER(MATCH(C203,'July 20'!$D$2:$D$300,0)),"Found",IF(ISNUMBER(MATCH(E203,'July 20'!$E$2:$E$300,0)),"Found",IF(ISNUMBER(MATCH(D203,'July 20'!$F$2:$F$300,0)),"Found","Not Found")))</f>
        <v>Not Found</v>
      </c>
      <c r="Z203" s="33" t="str">
        <f>IF(ISNUMBER(MATCH(C203,'July 21'!$D$2:$D$300,0)),"Found",IF(ISNUMBER(MATCH(E203,'July 21'!$E$2:$E$300,0)),"Found",IF(ISNUMBER(MATCH(D203,'July 21'!$F$2:$F$300,0)),"Found","Not Found")))</f>
        <v>Not Found</v>
      </c>
      <c r="AA203" s="33" t="str">
        <f>IF(ISNUMBER(MATCH(C203,'July 22'!$D$2:$D$300,0)),"Found",IF(ISNUMBER(MATCH(E203,'July 22'!$E$2:$E$300,0)),"Found",IF(ISNUMBER(MATCH(D203,'July 22'!$F$2:$F$300,0)),"Found","Not Found")))</f>
        <v>Not Found</v>
      </c>
      <c r="AB203" s="33" t="str">
        <f>IF(ISNUMBER(MATCH(C203,'July 23'!$D$2:$D$300,0)),"Found",IF(ISNUMBER(MATCH(E203,'July 23'!$E$2:$E$300,0)),"Found",IF(ISNUMBER(MATCH(D203,'July 23'!$F$2:$F$300,0)),"Found","Not Found")))</f>
        <v>Not Found</v>
      </c>
      <c r="AC203" s="33" t="str">
        <f>IF(ISNUMBER(MATCH(C203,'July 24'!$D$2:$D$300,0)),"Found",IF(ISNUMBER(MATCH(E203,'July 24'!$E$2:$E$300,0)),"Found",IF(ISNUMBER(MATCH(D203,'July 24'!$F$2:$F$300,0)),"Found","Not Found")))</f>
        <v>Not Found</v>
      </c>
      <c r="AD203" s="33" t="str">
        <f>IF(ISNUMBER(MATCH(C203,'July 25'!$D$2:$D$300,0)),"Found",IF(ISNUMBER(MATCH(E203,'July 25'!$E$2:$E$300,0)),"Found",IF(ISNUMBER(MATCH(D203,'July 25'!$F$2:$F$300,0)),"Found","Not Found")))</f>
        <v>Not Found</v>
      </c>
      <c r="AE203" s="33" t="str">
        <f>IF(ISNUMBER(MATCH(C203,'July 26'!$D$2:$D$300,0)),"Found",IF(ISNUMBER(MATCH(E203,'July 26'!$E$2:$E$300,0)),"Found",IF(ISNUMBER(MATCH(D203,'July 26'!$F$2:$F$300,0)),"Found","Not Found")))</f>
        <v>Not Found</v>
      </c>
      <c r="AF203" s="33" t="str">
        <f>IF(ISNUMBER(MATCH(C203,'July 27'!$D$2:$D$300,0)),"Found",IF(ISNUMBER(MATCH(E203,'July 27'!$E$2:$E$300,0)),"Found",IF(ISNUMBER(MATCH(D203,'July 27'!$F$2:$F$300,0)),"Found","Not Found")))</f>
        <v>Not Found</v>
      </c>
      <c r="AG203" s="33" t="str">
        <f>IF(ISNUMBER(MATCH(C203,'July 28'!$D$2:$D$300,0)),"Found",IF(ISNUMBER(MATCH(E203,'July 28'!$E$2:$E$300,0)),"Found",IF(ISNUMBER(MATCH(D203,'July 28'!$F$2:$F$300,0)),"Found","Not Found")))</f>
        <v>Not Found</v>
      </c>
      <c r="AH203" s="33" t="str">
        <f>IF(ISNUMBER(MATCH(C203,'July 29'!$D$2:$D$300,0)),"Found",IF(ISNUMBER(MATCH(E203,'July 29'!$E$2:$E$300,0)),"Found",IF(ISNUMBER(MATCH(D203,'July 29'!$F$2:$F$300,0)),"Found","Not Found")))</f>
        <v>Not Found</v>
      </c>
      <c r="AI203" s="71" t="str">
        <f>IF(ISNUMBER(MATCH(C203,'July 30'!$D$2:$D$300,0)),"Found",IF(ISNUMBER(MATCH(E203,'July 30'!$E$2:$E$300,0)),"Found",IF(ISNUMBER(MATCH(D203,'July 30'!$F$2:$F$300,0)),"Found","Not Found")))</f>
        <v>Not Found</v>
      </c>
      <c r="AJ203" s="33" t="str">
        <f>IF(ISNUMBER(MATCH(C203,'July 31'!$D$2:$D$300,0)),"Found",IF(ISNUMBER(MATCH(E203,'July 31'!$E$2:$E$300,0)),"Found",IF(ISNUMBER(MATCH(D203,'July 31'!$F$2:$F$300,0)),"Found","Not Found")))</f>
        <v>Not Found</v>
      </c>
      <c r="AK203" s="23">
        <f t="shared" si="3"/>
        <v>0</v>
      </c>
    </row>
    <row r="204" spans="1:37" x14ac:dyDescent="0.25">
      <c r="A204" s="33" t="s">
        <v>1202</v>
      </c>
      <c r="B204" s="34" t="s">
        <v>1203</v>
      </c>
      <c r="C204" s="29" t="str">
        <f>VLOOKUP(B204,'PKII Employee Details'!$A$2:$F$474,3,FALSE)</f>
        <v>C671</v>
      </c>
      <c r="D204" s="35" t="str">
        <f>VLOOKUP(B204,'PKII Employee Details'!$A$2:$F$474,4,FALSE)</f>
        <v>Palacio</v>
      </c>
      <c r="E204" s="35" t="str">
        <f>VLOOKUP(B204,'PKII Employee Details'!$A$2:$F$474,5,FALSE)</f>
        <v>Agnes</v>
      </c>
      <c r="F204" s="71" t="str">
        <f>IF(ISNUMBER(MATCH(C204,'July 1'!$D$2:$D$300,0)),"Found",IF(ISNUMBER(MATCH(E204,'July 1'!$E$2:$E$300,0)),"Found",IF(ISNUMBER(MATCH(D204,'July 1'!$F$2:$F$300,0)),"Found","Not Found")))</f>
        <v>Not Found</v>
      </c>
      <c r="G204" s="33" t="str">
        <f>IF(ISNUMBER(MATCH(C204,'July 2'!$D$2:$D$300,0)),"Found",IF(ISNUMBER(MATCH(E204,'July 2'!$E$2:$E$300,0)),"Found",IF(ISNUMBER(MATCH(D204,'July 2'!$F$2:$F$300,0)),"Found","Not Found")))</f>
        <v>Not Found</v>
      </c>
      <c r="H204" s="33" t="str">
        <f>IF(ISNUMBER(MATCH(C204,'July 3'!$D$2:$D$300,0)),"Found",IF(ISNUMBER(MATCH(E204,'July 3'!$E$2:$E$300,0)),"Found",IF(ISNUMBER(MATCH(D204,'July 3'!$F$2:$F$300,0)),"Found","Not Found")))</f>
        <v>Not Found</v>
      </c>
      <c r="I204" s="33" t="str">
        <f>IF(ISNUMBER(MATCH(C204,'July 4'!$D$2:$D$300,0)),"Found",IF(ISNUMBER(MATCH(E204,'July 4'!$E$2:$E$300,0)),"Found",IF(ISNUMBER(MATCH(D204,'July 4'!$F$2:$F$300,0)),"Found","Not Found")))</f>
        <v>Not Found</v>
      </c>
      <c r="J204" s="33" t="str">
        <f>IF(ISNUMBER(MATCH(C204,'July 5'!$D$2:$D$300,0)),"Found",IF(ISNUMBER(MATCH(E204,'July 5'!$E$2:$E$300,0)),"Found",IF(ISNUMBER(MATCH(D204,'July 5'!$F$2:$F$300,0)),"Found","Not Found")))</f>
        <v>Not Found</v>
      </c>
      <c r="K204" s="33" t="str">
        <f>IF(ISNUMBER(MATCH(C204,'July 6'!$D$2:$D$300,0)),"Found",IF(ISNUMBER(MATCH(E204,'July 6'!$E$2:$E$300,0)),"Found",IF(ISNUMBER(MATCH(D204,'July 6'!$F$2:$F$300,0)),"Found","Not Found")))</f>
        <v>Not Found</v>
      </c>
      <c r="L204" s="33" t="str">
        <f>IF(ISNUMBER(MATCH(C204,'July 7'!$D$2:$D$300,0)),"Found",IF(ISNUMBER(MATCH(E204,'July 7'!$E$2:$E$300,0)),"Found",IF(ISNUMBER(MATCH(D204,'July 7'!$F$2:$F$300,0)),"Found","Not Found")))</f>
        <v>Not Found</v>
      </c>
      <c r="M204" s="33" t="str">
        <f>IF(ISNUMBER(MATCH(C204,'July 8'!$D$2:$D$300,0)),"Found",IF(ISNUMBER(MATCH(E204,'July 8'!$E$2:$E$300,0)),"Found",IF(ISNUMBER(MATCH(D204,'July 8'!$F$2:$F$300,0)),"Found","Not Found")))</f>
        <v>Not Found</v>
      </c>
      <c r="N204" s="33" t="str">
        <f>IF(ISNUMBER(MATCH(C204,'July 9'!$D$2:$D$300,0)),"Found",IF(ISNUMBER(MATCH(E204,'July 9'!$E$2:$E$300,0)),"Found",IF(ISNUMBER(MATCH(D204,'July 9'!$F$2:$F$300,0)),"Found","Not Found")))</f>
        <v>Not Found</v>
      </c>
      <c r="O204" s="33" t="str">
        <f>IF(ISNUMBER(MATCH(C204,'July 10'!$D$2:$D$300,0)),"Found",IF(ISNUMBER(MATCH(E204,'July 10'!$E$2:$E$300,0)),"Found",IF(ISNUMBER(MATCH(D204,'July 10'!$F$2:$F$300,0)),"Found","Not Found")))</f>
        <v>Not Found</v>
      </c>
      <c r="P204" s="33" t="str">
        <f>IF(ISNUMBER(MATCH(C204,'July 11'!$D$2:$D$300,0)),"Found",IF(ISNUMBER(MATCH(E204,'July 11'!$E$2:$E$300,0)),"Found",IF(ISNUMBER(MATCH(D204,'July 11'!$F$2:$F$300,0)),"Found","Not Found")))</f>
        <v>Not Found</v>
      </c>
      <c r="Q204" s="33" t="str">
        <f>IF(ISNUMBER(MATCH(C204,'July 12'!$D$2:$D$300,0)),"Found",IF(ISNUMBER(MATCH(E204,'July 12'!$E$2:$E$300,0)),"Found",IF(ISNUMBER(MATCH(D204,'July 12'!$F$2:$F$300,0)),"Found","Not Found")))</f>
        <v>Not Found</v>
      </c>
      <c r="R204" s="33" t="str">
        <f>IF(ISNUMBER(MATCH(C204,'July 13'!$D$2:$D$300,0)),"Found",IF(ISNUMBER(MATCH(E204,'July 13'!$E$2:$E$300,0)),"Found",IF(ISNUMBER(MATCH(D204,'July 13'!$F$2:$F$300,0)),"Found","Not Found")))</f>
        <v>Not Found</v>
      </c>
      <c r="S204" s="33" t="str">
        <f>IF(ISNUMBER(MATCH(C204,'July 14'!$D$2:$D$300,0)),"Found",IF(ISNUMBER(MATCH(E204,'July 14'!$E$2:$E$300,0)),"Found",IF(ISNUMBER(MATCH(D204,'July 14'!$F$2:$F$300,0)),"Found","Not Found")))</f>
        <v>Not Found</v>
      </c>
      <c r="T204" s="33" t="str">
        <f>IF(ISNUMBER(MATCH(C204,'July 15'!$D$2:$D$300,0)),"Found",IF(ISNUMBER(MATCH(E204,'July 15'!$E$2:$E$300,0)),"Found",IF(ISNUMBER(MATCH(D204,'July 15'!$F$2:$F$300,0)),"Found","Not Found")))</f>
        <v>Not Found</v>
      </c>
      <c r="U204" s="33" t="str">
        <f>IF(ISNUMBER(MATCH(C204,'July 16'!$D$2:$D$300,0)),"Found",IF(ISNUMBER(MATCH(E204,'July 16'!$E$2:$E$300,0)),"Found",IF(ISNUMBER(MATCH(D204,'July 16'!$F$2:$F$300,0)),"Found","Not Found")))</f>
        <v>Not Found</v>
      </c>
      <c r="V204" s="33" t="str">
        <f>IF(ISNUMBER(MATCH(C204,'July 17'!$D$2:$D$300,0)),"Found",IF(ISNUMBER(MATCH(E204,'July 17'!$E$2:$E$300,0)),"Found",IF(ISNUMBER(MATCH(D204,'July 17'!$F$2:$F$300,0)),"Found","Not Found")))</f>
        <v>Not Found</v>
      </c>
      <c r="W204" s="33" t="str">
        <f>IF(ISNUMBER(MATCH(C204,'July 18'!$D$2:$D$300,0)),"Found",IF(ISNUMBER(MATCH(E204,'July 18'!$E$2:$E$300,0)),"Found",IF(ISNUMBER(MATCH(D204,'July 18'!$F$2:$F$300,0)),"Found","Not Found")))</f>
        <v>Not Found</v>
      </c>
      <c r="X204" s="33" t="str">
        <f>IF(ISNUMBER(MATCH(C204,'July 19'!$D$2:$D$300,0)),"Found",IF(ISNUMBER(MATCH(E204,'July 19'!$E$2:$E$300,0)),"Found",IF(ISNUMBER(MATCH(D204,'July 19'!$F$2:$F$300,0)),"Found","Not Found")))</f>
        <v>Not Found</v>
      </c>
      <c r="Y204" s="33" t="str">
        <f>IF(ISNUMBER(MATCH(C204,'July 20'!$D$2:$D$300,0)),"Found",IF(ISNUMBER(MATCH(E204,'July 20'!$E$2:$E$300,0)),"Found",IF(ISNUMBER(MATCH(D204,'July 20'!$F$2:$F$300,0)),"Found","Not Found")))</f>
        <v>Not Found</v>
      </c>
      <c r="Z204" s="33" t="str">
        <f>IF(ISNUMBER(MATCH(C204,'July 21'!$D$2:$D$300,0)),"Found",IF(ISNUMBER(MATCH(E204,'July 21'!$E$2:$E$300,0)),"Found",IF(ISNUMBER(MATCH(D204,'July 21'!$F$2:$F$300,0)),"Found","Not Found")))</f>
        <v>Not Found</v>
      </c>
      <c r="AA204" s="33" t="str">
        <f>IF(ISNUMBER(MATCH(C204,'July 22'!$D$2:$D$300,0)),"Found",IF(ISNUMBER(MATCH(E204,'July 22'!$E$2:$E$300,0)),"Found",IF(ISNUMBER(MATCH(D204,'July 22'!$F$2:$F$300,0)),"Found","Not Found")))</f>
        <v>Not Found</v>
      </c>
      <c r="AB204" s="33" t="str">
        <f>IF(ISNUMBER(MATCH(C204,'July 23'!$D$2:$D$300,0)),"Found",IF(ISNUMBER(MATCH(E204,'July 23'!$E$2:$E$300,0)),"Found",IF(ISNUMBER(MATCH(D204,'July 23'!$F$2:$F$300,0)),"Found","Not Found")))</f>
        <v>Not Found</v>
      </c>
      <c r="AC204" s="33" t="str">
        <f>IF(ISNUMBER(MATCH(C204,'July 24'!$D$2:$D$300,0)),"Found",IF(ISNUMBER(MATCH(E204,'July 24'!$E$2:$E$300,0)),"Found",IF(ISNUMBER(MATCH(D204,'July 24'!$F$2:$F$300,0)),"Found","Not Found")))</f>
        <v>Not Found</v>
      </c>
      <c r="AD204" s="33" t="str">
        <f>IF(ISNUMBER(MATCH(C204,'July 25'!$D$2:$D$300,0)),"Found",IF(ISNUMBER(MATCH(E204,'July 25'!$E$2:$E$300,0)),"Found",IF(ISNUMBER(MATCH(D204,'July 25'!$F$2:$F$300,0)),"Found","Not Found")))</f>
        <v>Not Found</v>
      </c>
      <c r="AE204" s="33" t="str">
        <f>IF(ISNUMBER(MATCH(C204,'July 26'!$D$2:$D$300,0)),"Found",IF(ISNUMBER(MATCH(E204,'July 26'!$E$2:$E$300,0)),"Found",IF(ISNUMBER(MATCH(D204,'July 26'!$F$2:$F$300,0)),"Found","Not Found")))</f>
        <v>Not Found</v>
      </c>
      <c r="AF204" s="33" t="str">
        <f>IF(ISNUMBER(MATCH(C204,'July 27'!$D$2:$D$300,0)),"Found",IF(ISNUMBER(MATCH(E204,'July 27'!$E$2:$E$300,0)),"Found",IF(ISNUMBER(MATCH(D204,'July 27'!$F$2:$F$300,0)),"Found","Not Found")))</f>
        <v>Not Found</v>
      </c>
      <c r="AG204" s="33" t="str">
        <f>IF(ISNUMBER(MATCH(C204,'July 28'!$D$2:$D$300,0)),"Found",IF(ISNUMBER(MATCH(E204,'July 28'!$E$2:$E$300,0)),"Found",IF(ISNUMBER(MATCH(D204,'July 28'!$F$2:$F$300,0)),"Found","Not Found")))</f>
        <v>Not Found</v>
      </c>
      <c r="AH204" s="33" t="str">
        <f>IF(ISNUMBER(MATCH(C204,'July 29'!$D$2:$D$300,0)),"Found",IF(ISNUMBER(MATCH(E204,'July 29'!$E$2:$E$300,0)),"Found",IF(ISNUMBER(MATCH(D204,'July 29'!$F$2:$F$300,0)),"Found","Not Found")))</f>
        <v>Not Found</v>
      </c>
      <c r="AI204" s="71" t="str">
        <f>IF(ISNUMBER(MATCH(C204,'July 30'!$D$2:$D$300,0)),"Found",IF(ISNUMBER(MATCH(E204,'July 30'!$E$2:$E$300,0)),"Found",IF(ISNUMBER(MATCH(D204,'July 30'!$F$2:$F$300,0)),"Found","Not Found")))</f>
        <v>Not Found</v>
      </c>
      <c r="AJ204" s="33" t="str">
        <f>IF(ISNUMBER(MATCH(C204,'July 31'!$D$2:$D$300,0)),"Found",IF(ISNUMBER(MATCH(E204,'July 31'!$E$2:$E$300,0)),"Found",IF(ISNUMBER(MATCH(D204,'July 31'!$F$2:$F$300,0)),"Found","Not Found")))</f>
        <v>Not Found</v>
      </c>
      <c r="AK204" s="23">
        <f t="shared" si="3"/>
        <v>0</v>
      </c>
    </row>
    <row r="205" spans="1:37" x14ac:dyDescent="0.25">
      <c r="A205" s="33" t="s">
        <v>1204</v>
      </c>
      <c r="B205" s="34" t="s">
        <v>1205</v>
      </c>
      <c r="C205" s="29" t="str">
        <f>VLOOKUP(B205,'PKII Employee Details'!$A$2:$F$474,3,FALSE)</f>
        <v>C718</v>
      </c>
      <c r="D205" s="35" t="str">
        <f>VLOOKUP(B205,'PKII Employee Details'!$A$2:$F$474,4,FALSE)</f>
        <v>Pante</v>
      </c>
      <c r="E205" s="35" t="str">
        <f>VLOOKUP(B205,'PKII Employee Details'!$A$2:$F$474,5,FALSE)</f>
        <v>Charles</v>
      </c>
      <c r="F205" s="71" t="str">
        <f>IF(ISNUMBER(MATCH(C205,'July 1'!$D$2:$D$300,0)),"Found",IF(ISNUMBER(MATCH(E205,'July 1'!$E$2:$E$300,0)),"Found",IF(ISNUMBER(MATCH(D205,'July 1'!$F$2:$F$300,0)),"Found","Not Found")))</f>
        <v>Not Found</v>
      </c>
      <c r="G205" s="33" t="str">
        <f>IF(ISNUMBER(MATCH(C205,'July 2'!$D$2:$D$300,0)),"Found",IF(ISNUMBER(MATCH(E205,'July 2'!$E$2:$E$300,0)),"Found",IF(ISNUMBER(MATCH(D205,'July 2'!$F$2:$F$300,0)),"Found","Not Found")))</f>
        <v>Not Found</v>
      </c>
      <c r="H205" s="33" t="str">
        <f>IF(ISNUMBER(MATCH(C205,'July 3'!$D$2:$D$300,0)),"Found",IF(ISNUMBER(MATCH(E205,'July 3'!$E$2:$E$300,0)),"Found",IF(ISNUMBER(MATCH(D205,'July 3'!$F$2:$F$300,0)),"Found","Not Found")))</f>
        <v>Found</v>
      </c>
      <c r="I205" s="33" t="str">
        <f>IF(ISNUMBER(MATCH(C205,'July 4'!$D$2:$D$300,0)),"Found",IF(ISNUMBER(MATCH(E205,'July 4'!$E$2:$E$300,0)),"Found",IF(ISNUMBER(MATCH(D205,'July 4'!$F$2:$F$300,0)),"Found","Not Found")))</f>
        <v>Not Found</v>
      </c>
      <c r="J205" s="33" t="str">
        <f>IF(ISNUMBER(MATCH(C205,'July 5'!$D$2:$D$300,0)),"Found",IF(ISNUMBER(MATCH(E205,'July 5'!$E$2:$E$300,0)),"Found",IF(ISNUMBER(MATCH(D205,'July 5'!$F$2:$F$300,0)),"Found","Not Found")))</f>
        <v>Not Found</v>
      </c>
      <c r="K205" s="33" t="str">
        <f>IF(ISNUMBER(MATCH(C205,'July 6'!$D$2:$D$300,0)),"Found",IF(ISNUMBER(MATCH(E205,'July 6'!$E$2:$E$300,0)),"Found",IF(ISNUMBER(MATCH(D205,'July 6'!$F$2:$F$300,0)),"Found","Not Found")))</f>
        <v>Not Found</v>
      </c>
      <c r="L205" s="33" t="str">
        <f>IF(ISNUMBER(MATCH(C205,'July 7'!$D$2:$D$300,0)),"Found",IF(ISNUMBER(MATCH(E205,'July 7'!$E$2:$E$300,0)),"Found",IF(ISNUMBER(MATCH(D205,'July 7'!$F$2:$F$300,0)),"Found","Not Found")))</f>
        <v>Not Found</v>
      </c>
      <c r="M205" s="33" t="str">
        <f>IF(ISNUMBER(MATCH(C205,'July 8'!$D$2:$D$300,0)),"Found",IF(ISNUMBER(MATCH(E205,'July 8'!$E$2:$E$300,0)),"Found",IF(ISNUMBER(MATCH(D205,'July 8'!$F$2:$F$300,0)),"Found","Not Found")))</f>
        <v>Not Found</v>
      </c>
      <c r="N205" s="33" t="str">
        <f>IF(ISNUMBER(MATCH(C205,'July 9'!$D$2:$D$300,0)),"Found",IF(ISNUMBER(MATCH(E205,'July 9'!$E$2:$E$300,0)),"Found",IF(ISNUMBER(MATCH(D205,'July 9'!$F$2:$F$300,0)),"Found","Not Found")))</f>
        <v>Not Found</v>
      </c>
      <c r="O205" s="33" t="str">
        <f>IF(ISNUMBER(MATCH(C205,'July 10'!$D$2:$D$300,0)),"Found",IF(ISNUMBER(MATCH(E205,'July 10'!$E$2:$E$300,0)),"Found",IF(ISNUMBER(MATCH(D205,'July 10'!$F$2:$F$300,0)),"Found","Not Found")))</f>
        <v>Not Found</v>
      </c>
      <c r="P205" s="33" t="str">
        <f>IF(ISNUMBER(MATCH(C205,'July 11'!$D$2:$D$300,0)),"Found",IF(ISNUMBER(MATCH(E205,'July 11'!$E$2:$E$300,0)),"Found",IF(ISNUMBER(MATCH(D205,'July 11'!$F$2:$F$300,0)),"Found","Not Found")))</f>
        <v>Not Found</v>
      </c>
      <c r="Q205" s="33" t="str">
        <f>IF(ISNUMBER(MATCH(C205,'July 12'!$D$2:$D$300,0)),"Found",IF(ISNUMBER(MATCH(E205,'July 12'!$E$2:$E$300,0)),"Found",IF(ISNUMBER(MATCH(D205,'July 12'!$F$2:$F$300,0)),"Found","Not Found")))</f>
        <v>Not Found</v>
      </c>
      <c r="R205" s="33" t="str">
        <f>IF(ISNUMBER(MATCH(C205,'July 13'!$D$2:$D$300,0)),"Found",IF(ISNUMBER(MATCH(E205,'July 13'!$E$2:$E$300,0)),"Found",IF(ISNUMBER(MATCH(D205,'July 13'!$F$2:$F$300,0)),"Found","Not Found")))</f>
        <v>Not Found</v>
      </c>
      <c r="S205" s="33" t="str">
        <f>IF(ISNUMBER(MATCH(C205,'July 14'!$D$2:$D$300,0)),"Found",IF(ISNUMBER(MATCH(E205,'July 14'!$E$2:$E$300,0)),"Found",IF(ISNUMBER(MATCH(D205,'July 14'!$F$2:$F$300,0)),"Found","Not Found")))</f>
        <v>Not Found</v>
      </c>
      <c r="T205" s="33" t="str">
        <f>IF(ISNUMBER(MATCH(C205,'July 15'!$D$2:$D$300,0)),"Found",IF(ISNUMBER(MATCH(E205,'July 15'!$E$2:$E$300,0)),"Found",IF(ISNUMBER(MATCH(D205,'July 15'!$F$2:$F$300,0)),"Found","Not Found")))</f>
        <v>Not Found</v>
      </c>
      <c r="U205" s="33" t="str">
        <f>IF(ISNUMBER(MATCH(C205,'July 16'!$D$2:$D$300,0)),"Found",IF(ISNUMBER(MATCH(E205,'July 16'!$E$2:$E$300,0)),"Found",IF(ISNUMBER(MATCH(D205,'July 16'!$F$2:$F$300,0)),"Found","Not Found")))</f>
        <v>Not Found</v>
      </c>
      <c r="V205" s="33" t="str">
        <f>IF(ISNUMBER(MATCH(C205,'July 17'!$D$2:$D$300,0)),"Found",IF(ISNUMBER(MATCH(E205,'July 17'!$E$2:$E$300,0)),"Found",IF(ISNUMBER(MATCH(D205,'July 17'!$F$2:$F$300,0)),"Found","Not Found")))</f>
        <v>Not Found</v>
      </c>
      <c r="W205" s="33" t="str">
        <f>IF(ISNUMBER(MATCH(C205,'July 18'!$D$2:$D$300,0)),"Found",IF(ISNUMBER(MATCH(E205,'July 18'!$E$2:$E$300,0)),"Found",IF(ISNUMBER(MATCH(D205,'July 18'!$F$2:$F$300,0)),"Found","Not Found")))</f>
        <v>Not Found</v>
      </c>
      <c r="X205" s="33" t="str">
        <f>IF(ISNUMBER(MATCH(C205,'July 19'!$D$2:$D$300,0)),"Found",IF(ISNUMBER(MATCH(E205,'July 19'!$E$2:$E$300,0)),"Found",IF(ISNUMBER(MATCH(D205,'July 19'!$F$2:$F$300,0)),"Found","Not Found")))</f>
        <v>Not Found</v>
      </c>
      <c r="Y205" s="33" t="str">
        <f>IF(ISNUMBER(MATCH(C205,'July 20'!$D$2:$D$300,0)),"Found",IF(ISNUMBER(MATCH(E205,'July 20'!$E$2:$E$300,0)),"Found",IF(ISNUMBER(MATCH(D205,'July 20'!$F$2:$F$300,0)),"Found","Not Found")))</f>
        <v>Not Found</v>
      </c>
      <c r="Z205" s="33" t="str">
        <f>IF(ISNUMBER(MATCH(C205,'July 21'!$D$2:$D$300,0)),"Found",IF(ISNUMBER(MATCH(E205,'July 21'!$E$2:$E$300,0)),"Found",IF(ISNUMBER(MATCH(D205,'July 21'!$F$2:$F$300,0)),"Found","Not Found")))</f>
        <v>Not Found</v>
      </c>
      <c r="AA205" s="33" t="str">
        <f>IF(ISNUMBER(MATCH(C205,'July 22'!$D$2:$D$300,0)),"Found",IF(ISNUMBER(MATCH(E205,'July 22'!$E$2:$E$300,0)),"Found",IF(ISNUMBER(MATCH(D205,'July 22'!$F$2:$F$300,0)),"Found","Not Found")))</f>
        <v>Not Found</v>
      </c>
      <c r="AB205" s="33" t="str">
        <f>IF(ISNUMBER(MATCH(C205,'July 23'!$D$2:$D$300,0)),"Found",IF(ISNUMBER(MATCH(E205,'July 23'!$E$2:$E$300,0)),"Found",IF(ISNUMBER(MATCH(D205,'July 23'!$F$2:$F$300,0)),"Found","Not Found")))</f>
        <v>Not Found</v>
      </c>
      <c r="AC205" s="33" t="str">
        <f>IF(ISNUMBER(MATCH(C205,'July 24'!$D$2:$D$300,0)),"Found",IF(ISNUMBER(MATCH(E205,'July 24'!$E$2:$E$300,0)),"Found",IF(ISNUMBER(MATCH(D205,'July 24'!$F$2:$F$300,0)),"Found","Not Found")))</f>
        <v>Not Found</v>
      </c>
      <c r="AD205" s="33" t="str">
        <f>IF(ISNUMBER(MATCH(C205,'July 25'!$D$2:$D$300,0)),"Found",IF(ISNUMBER(MATCH(E205,'July 25'!$E$2:$E$300,0)),"Found",IF(ISNUMBER(MATCH(D205,'July 25'!$F$2:$F$300,0)),"Found","Not Found")))</f>
        <v>Not Found</v>
      </c>
      <c r="AE205" s="33" t="str">
        <f>IF(ISNUMBER(MATCH(C205,'July 26'!$D$2:$D$300,0)),"Found",IF(ISNUMBER(MATCH(E205,'July 26'!$E$2:$E$300,0)),"Found",IF(ISNUMBER(MATCH(D205,'July 26'!$F$2:$F$300,0)),"Found","Not Found")))</f>
        <v>Not Found</v>
      </c>
      <c r="AF205" s="33" t="str">
        <f>IF(ISNUMBER(MATCH(C205,'July 27'!$D$2:$D$300,0)),"Found",IF(ISNUMBER(MATCH(E205,'July 27'!$E$2:$E$300,0)),"Found",IF(ISNUMBER(MATCH(D205,'July 27'!$F$2:$F$300,0)),"Found","Not Found")))</f>
        <v>Not Found</v>
      </c>
      <c r="AG205" s="33" t="str">
        <f>IF(ISNUMBER(MATCH(C205,'July 28'!$D$2:$D$300,0)),"Found",IF(ISNUMBER(MATCH(E205,'July 28'!$E$2:$E$300,0)),"Found",IF(ISNUMBER(MATCH(D205,'July 28'!$F$2:$F$300,0)),"Found","Not Found")))</f>
        <v>Not Found</v>
      </c>
      <c r="AH205" s="33" t="str">
        <f>IF(ISNUMBER(MATCH(C205,'July 29'!$D$2:$D$300,0)),"Found",IF(ISNUMBER(MATCH(E205,'July 29'!$E$2:$E$300,0)),"Found",IF(ISNUMBER(MATCH(D205,'July 29'!$F$2:$F$300,0)),"Found","Not Found")))</f>
        <v>Not Found</v>
      </c>
      <c r="AI205" s="71" t="str">
        <f>IF(ISNUMBER(MATCH(C205,'July 30'!$D$2:$D$300,0)),"Found",IF(ISNUMBER(MATCH(E205,'July 30'!$E$2:$E$300,0)),"Found",IF(ISNUMBER(MATCH(D205,'July 30'!$F$2:$F$300,0)),"Found","Not Found")))</f>
        <v>Not Found</v>
      </c>
      <c r="AJ205" s="33" t="str">
        <f>IF(ISNUMBER(MATCH(C205,'July 31'!$D$2:$D$300,0)),"Found",IF(ISNUMBER(MATCH(E205,'July 31'!$E$2:$E$300,0)),"Found",IF(ISNUMBER(MATCH(D205,'July 31'!$F$2:$F$300,0)),"Found","Not Found")))</f>
        <v>Not Found</v>
      </c>
      <c r="AK205" s="23">
        <f t="shared" si="3"/>
        <v>1</v>
      </c>
    </row>
    <row r="206" spans="1:37" x14ac:dyDescent="0.25">
      <c r="A206" s="37" t="s">
        <v>1206</v>
      </c>
      <c r="B206" s="34" t="s">
        <v>1207</v>
      </c>
      <c r="C206" s="29" t="str">
        <f>VLOOKUP(B206,'PKII Employee Details'!$A$2:$F$474,3,FALSE)</f>
        <v>C644</v>
      </c>
      <c r="D206" s="35" t="str">
        <f>VLOOKUP(B206,'PKII Employee Details'!$A$2:$F$474,4,FALSE)</f>
        <v>Pascua Jr.</v>
      </c>
      <c r="E206" s="35" t="str">
        <f>VLOOKUP(B206,'PKII Employee Details'!$A$2:$F$474,5,FALSE)</f>
        <v>Felix Noel</v>
      </c>
      <c r="F206" s="71" t="str">
        <f>IF(ISNUMBER(MATCH(C206,'July 1'!$D$2:$D$300,0)),"Found",IF(ISNUMBER(MATCH(E206,'July 1'!$E$2:$E$300,0)),"Found",IF(ISNUMBER(MATCH(D206,'July 1'!$F$2:$F$300,0)),"Found","Not Found")))</f>
        <v>Not Found</v>
      </c>
      <c r="G206" s="33" t="str">
        <f>IF(ISNUMBER(MATCH(C206,'July 2'!$D$2:$D$300,0)),"Found",IF(ISNUMBER(MATCH(E206,'July 2'!$E$2:$E$300,0)),"Found",IF(ISNUMBER(MATCH(D206,'July 2'!$F$2:$F$300,0)),"Found","Not Found")))</f>
        <v>Not Found</v>
      </c>
      <c r="H206" s="33" t="str">
        <f>IF(ISNUMBER(MATCH(C206,'July 3'!$D$2:$D$300,0)),"Found",IF(ISNUMBER(MATCH(E206,'July 3'!$E$2:$E$300,0)),"Found",IF(ISNUMBER(MATCH(D206,'July 3'!$F$2:$F$300,0)),"Found","Not Found")))</f>
        <v>Not Found</v>
      </c>
      <c r="I206" s="33" t="str">
        <f>IF(ISNUMBER(MATCH(C206,'July 4'!$D$2:$D$300,0)),"Found",IF(ISNUMBER(MATCH(E206,'July 4'!$E$2:$E$300,0)),"Found",IF(ISNUMBER(MATCH(D206,'July 4'!$F$2:$F$300,0)),"Found","Not Found")))</f>
        <v>Not Found</v>
      </c>
      <c r="J206" s="33" t="str">
        <f>IF(ISNUMBER(MATCH(C206,'July 5'!$D$2:$D$300,0)),"Found",IF(ISNUMBER(MATCH(E206,'July 5'!$E$2:$E$300,0)),"Found",IF(ISNUMBER(MATCH(D206,'July 5'!$F$2:$F$300,0)),"Found","Not Found")))</f>
        <v>Not Found</v>
      </c>
      <c r="K206" s="33" t="str">
        <f>IF(ISNUMBER(MATCH(C206,'July 6'!$D$2:$D$300,0)),"Found",IF(ISNUMBER(MATCH(E206,'July 6'!$E$2:$E$300,0)),"Found",IF(ISNUMBER(MATCH(D206,'July 6'!$F$2:$F$300,0)),"Found","Not Found")))</f>
        <v>Not Found</v>
      </c>
      <c r="L206" s="33" t="str">
        <f>IF(ISNUMBER(MATCH(C206,'July 7'!$D$2:$D$300,0)),"Found",IF(ISNUMBER(MATCH(E206,'July 7'!$E$2:$E$300,0)),"Found",IF(ISNUMBER(MATCH(D206,'July 7'!$F$2:$F$300,0)),"Found","Not Found")))</f>
        <v>Not Found</v>
      </c>
      <c r="M206" s="33" t="str">
        <f>IF(ISNUMBER(MATCH(C206,'July 8'!$D$2:$D$300,0)),"Found",IF(ISNUMBER(MATCH(E206,'July 8'!$E$2:$E$300,0)),"Found",IF(ISNUMBER(MATCH(D206,'July 8'!$F$2:$F$300,0)),"Found","Not Found")))</f>
        <v>Not Found</v>
      </c>
      <c r="N206" s="33" t="str">
        <f>IF(ISNUMBER(MATCH(C206,'July 9'!$D$2:$D$300,0)),"Found",IF(ISNUMBER(MATCH(E206,'July 9'!$E$2:$E$300,0)),"Found",IF(ISNUMBER(MATCH(D206,'July 9'!$F$2:$F$300,0)),"Found","Not Found")))</f>
        <v>Not Found</v>
      </c>
      <c r="O206" s="33" t="str">
        <f>IF(ISNUMBER(MATCH(C206,'July 10'!$D$2:$D$300,0)),"Found",IF(ISNUMBER(MATCH(E206,'July 10'!$E$2:$E$300,0)),"Found",IF(ISNUMBER(MATCH(D206,'July 10'!$F$2:$F$300,0)),"Found","Not Found")))</f>
        <v>Not Found</v>
      </c>
      <c r="P206" s="33" t="str">
        <f>IF(ISNUMBER(MATCH(C206,'July 11'!$D$2:$D$300,0)),"Found",IF(ISNUMBER(MATCH(E206,'July 11'!$E$2:$E$300,0)),"Found",IF(ISNUMBER(MATCH(D206,'July 11'!$F$2:$F$300,0)),"Found","Not Found")))</f>
        <v>Not Found</v>
      </c>
      <c r="Q206" s="33" t="str">
        <f>IF(ISNUMBER(MATCH(C206,'July 12'!$D$2:$D$300,0)),"Found",IF(ISNUMBER(MATCH(E206,'July 12'!$E$2:$E$300,0)),"Found",IF(ISNUMBER(MATCH(D206,'July 12'!$F$2:$F$300,0)),"Found","Not Found")))</f>
        <v>Not Found</v>
      </c>
      <c r="R206" s="33" t="str">
        <f>IF(ISNUMBER(MATCH(C206,'July 13'!$D$2:$D$300,0)),"Found",IF(ISNUMBER(MATCH(E206,'July 13'!$E$2:$E$300,0)),"Found",IF(ISNUMBER(MATCH(D206,'July 13'!$F$2:$F$300,0)),"Found","Not Found")))</f>
        <v>Not Found</v>
      </c>
      <c r="S206" s="33" t="str">
        <f>IF(ISNUMBER(MATCH(C206,'July 14'!$D$2:$D$300,0)),"Found",IF(ISNUMBER(MATCH(E206,'July 14'!$E$2:$E$300,0)),"Found",IF(ISNUMBER(MATCH(D206,'July 14'!$F$2:$F$300,0)),"Found","Not Found")))</f>
        <v>Not Found</v>
      </c>
      <c r="T206" s="33" t="str">
        <f>IF(ISNUMBER(MATCH(C206,'July 15'!$D$2:$D$300,0)),"Found",IF(ISNUMBER(MATCH(E206,'July 15'!$E$2:$E$300,0)),"Found",IF(ISNUMBER(MATCH(D206,'July 15'!$F$2:$F$300,0)),"Found","Not Found")))</f>
        <v>Not Found</v>
      </c>
      <c r="U206" s="33" t="str">
        <f>IF(ISNUMBER(MATCH(C206,'July 16'!$D$2:$D$300,0)),"Found",IF(ISNUMBER(MATCH(E206,'July 16'!$E$2:$E$300,0)),"Found",IF(ISNUMBER(MATCH(D206,'July 16'!$F$2:$F$300,0)),"Found","Not Found")))</f>
        <v>Not Found</v>
      </c>
      <c r="V206" s="33" t="str">
        <f>IF(ISNUMBER(MATCH(C206,'July 17'!$D$2:$D$300,0)),"Found",IF(ISNUMBER(MATCH(E206,'July 17'!$E$2:$E$300,0)),"Found",IF(ISNUMBER(MATCH(D206,'July 17'!$F$2:$F$300,0)),"Found","Not Found")))</f>
        <v>Not Found</v>
      </c>
      <c r="W206" s="33" t="str">
        <f>IF(ISNUMBER(MATCH(C206,'July 18'!$D$2:$D$300,0)),"Found",IF(ISNUMBER(MATCH(E206,'July 18'!$E$2:$E$300,0)),"Found",IF(ISNUMBER(MATCH(D206,'July 18'!$F$2:$F$300,0)),"Found","Not Found")))</f>
        <v>Not Found</v>
      </c>
      <c r="X206" s="33" t="str">
        <f>IF(ISNUMBER(MATCH(C206,'July 19'!$D$2:$D$300,0)),"Found",IF(ISNUMBER(MATCH(E206,'July 19'!$E$2:$E$300,0)),"Found",IF(ISNUMBER(MATCH(D206,'July 19'!$F$2:$F$300,0)),"Found","Not Found")))</f>
        <v>Not Found</v>
      </c>
      <c r="Y206" s="33" t="str">
        <f>IF(ISNUMBER(MATCH(C206,'July 20'!$D$2:$D$300,0)),"Found",IF(ISNUMBER(MATCH(E206,'July 20'!$E$2:$E$300,0)),"Found",IF(ISNUMBER(MATCH(D206,'July 20'!$F$2:$F$300,0)),"Found","Not Found")))</f>
        <v>Not Found</v>
      </c>
      <c r="Z206" s="33" t="str">
        <f>IF(ISNUMBER(MATCH(C206,'July 21'!$D$2:$D$300,0)),"Found",IF(ISNUMBER(MATCH(E206,'July 21'!$E$2:$E$300,0)),"Found",IF(ISNUMBER(MATCH(D206,'July 21'!$F$2:$F$300,0)),"Found","Not Found")))</f>
        <v>Not Found</v>
      </c>
      <c r="AA206" s="33" t="str">
        <f>IF(ISNUMBER(MATCH(C206,'July 22'!$D$2:$D$300,0)),"Found",IF(ISNUMBER(MATCH(E206,'July 22'!$E$2:$E$300,0)),"Found",IF(ISNUMBER(MATCH(D206,'July 22'!$F$2:$F$300,0)),"Found","Not Found")))</f>
        <v>Not Found</v>
      </c>
      <c r="AB206" s="33" t="str">
        <f>IF(ISNUMBER(MATCH(C206,'July 23'!$D$2:$D$300,0)),"Found",IF(ISNUMBER(MATCH(E206,'July 23'!$E$2:$E$300,0)),"Found",IF(ISNUMBER(MATCH(D206,'July 23'!$F$2:$F$300,0)),"Found","Not Found")))</f>
        <v>Not Found</v>
      </c>
      <c r="AC206" s="33" t="str">
        <f>IF(ISNUMBER(MATCH(C206,'July 24'!$D$2:$D$300,0)),"Found",IF(ISNUMBER(MATCH(E206,'July 24'!$E$2:$E$300,0)),"Found",IF(ISNUMBER(MATCH(D206,'July 24'!$F$2:$F$300,0)),"Found","Not Found")))</f>
        <v>Not Found</v>
      </c>
      <c r="AD206" s="33" t="str">
        <f>IF(ISNUMBER(MATCH(C206,'July 25'!$D$2:$D$300,0)),"Found",IF(ISNUMBER(MATCH(E206,'July 25'!$E$2:$E$300,0)),"Found",IF(ISNUMBER(MATCH(D206,'July 25'!$F$2:$F$300,0)),"Found","Not Found")))</f>
        <v>Not Found</v>
      </c>
      <c r="AE206" s="33" t="str">
        <f>IF(ISNUMBER(MATCH(C206,'July 26'!$D$2:$D$300,0)),"Found",IF(ISNUMBER(MATCH(E206,'July 26'!$E$2:$E$300,0)),"Found",IF(ISNUMBER(MATCH(D206,'July 26'!$F$2:$F$300,0)),"Found","Not Found")))</f>
        <v>Not Found</v>
      </c>
      <c r="AF206" s="33" t="str">
        <f>IF(ISNUMBER(MATCH(C206,'July 27'!$D$2:$D$300,0)),"Found",IF(ISNUMBER(MATCH(E206,'July 27'!$E$2:$E$300,0)),"Found",IF(ISNUMBER(MATCH(D206,'July 27'!$F$2:$F$300,0)),"Found","Not Found")))</f>
        <v>Not Found</v>
      </c>
      <c r="AG206" s="33" t="str">
        <f>IF(ISNUMBER(MATCH(C206,'July 28'!$D$2:$D$300,0)),"Found",IF(ISNUMBER(MATCH(E206,'July 28'!$E$2:$E$300,0)),"Found",IF(ISNUMBER(MATCH(D206,'July 28'!$F$2:$F$300,0)),"Found","Not Found")))</f>
        <v>Not Found</v>
      </c>
      <c r="AH206" s="33" t="str">
        <f>IF(ISNUMBER(MATCH(C206,'July 29'!$D$2:$D$300,0)),"Found",IF(ISNUMBER(MATCH(E206,'July 29'!$E$2:$E$300,0)),"Found",IF(ISNUMBER(MATCH(D206,'July 29'!$F$2:$F$300,0)),"Found","Not Found")))</f>
        <v>Not Found</v>
      </c>
      <c r="AI206" s="71" t="str">
        <f>IF(ISNUMBER(MATCH(C206,'July 30'!$D$2:$D$300,0)),"Found",IF(ISNUMBER(MATCH(E206,'July 30'!$E$2:$E$300,0)),"Found",IF(ISNUMBER(MATCH(D206,'July 30'!$F$2:$F$300,0)),"Found","Not Found")))</f>
        <v>Not Found</v>
      </c>
      <c r="AJ206" s="33" t="str">
        <f>IF(ISNUMBER(MATCH(C206,'July 31'!$D$2:$D$300,0)),"Found",IF(ISNUMBER(MATCH(E206,'July 31'!$E$2:$E$300,0)),"Found",IF(ISNUMBER(MATCH(D206,'July 31'!$F$2:$F$300,0)),"Found","Not Found")))</f>
        <v>Not Found</v>
      </c>
      <c r="AK206" s="23">
        <f t="shared" si="3"/>
        <v>0</v>
      </c>
    </row>
    <row r="207" spans="1:37" x14ac:dyDescent="0.25">
      <c r="A207" s="33"/>
      <c r="B207" s="34" t="s">
        <v>1208</v>
      </c>
      <c r="C207" s="29" t="s">
        <v>1209</v>
      </c>
      <c r="D207" s="35" t="s">
        <v>1210</v>
      </c>
      <c r="E207" s="35" t="s">
        <v>1211</v>
      </c>
      <c r="F207" s="71" t="str">
        <f>IF(ISNUMBER(MATCH(C207,'July 1'!$D$2:$D$300,0)),"Found",IF(ISNUMBER(MATCH(E207,'July 1'!$E$2:$E$300,0)),"Found",IF(ISNUMBER(MATCH(D207,'July 1'!$F$2:$F$300,0)),"Found","Not Found")))</f>
        <v>Not Found</v>
      </c>
      <c r="G207" s="33" t="str">
        <f>IF(ISNUMBER(MATCH(C207,'July 2'!$D$2:$D$300,0)),"Found",IF(ISNUMBER(MATCH(E207,'July 2'!$E$2:$E$300,0)),"Found",IF(ISNUMBER(MATCH(D207,'July 2'!$F$2:$F$300,0)),"Found","Not Found")))</f>
        <v>Not Found</v>
      </c>
      <c r="H207" s="33" t="str">
        <f>IF(ISNUMBER(MATCH(C207,'July 3'!$D$2:$D$300,0)),"Found",IF(ISNUMBER(MATCH(E207,'July 3'!$E$2:$E$300,0)),"Found",IF(ISNUMBER(MATCH(D207,'July 3'!$F$2:$F$300,0)),"Found","Not Found")))</f>
        <v>Not Found</v>
      </c>
      <c r="I207" s="33" t="str">
        <f>IF(ISNUMBER(MATCH(C207,'July 4'!$D$2:$D$300,0)),"Found",IF(ISNUMBER(MATCH(E207,'July 4'!$E$2:$E$300,0)),"Found",IF(ISNUMBER(MATCH(D207,'July 4'!$F$2:$F$300,0)),"Found","Not Found")))</f>
        <v>Not Found</v>
      </c>
      <c r="J207" s="33" t="str">
        <f>IF(ISNUMBER(MATCH(C207,'July 5'!$D$2:$D$300,0)),"Found",IF(ISNUMBER(MATCH(E207,'July 5'!$E$2:$E$300,0)),"Found",IF(ISNUMBER(MATCH(D207,'July 5'!$F$2:$F$300,0)),"Found","Not Found")))</f>
        <v>Not Found</v>
      </c>
      <c r="K207" s="33" t="str">
        <f>IF(ISNUMBER(MATCH(C207,'July 6'!$D$2:$D$300,0)),"Found",IF(ISNUMBER(MATCH(E207,'July 6'!$E$2:$E$300,0)),"Found",IF(ISNUMBER(MATCH(D207,'July 6'!$F$2:$F$300,0)),"Found","Not Found")))</f>
        <v>Not Found</v>
      </c>
      <c r="L207" s="33" t="str">
        <f>IF(ISNUMBER(MATCH(C207,'July 7'!$D$2:$D$300,0)),"Found",IF(ISNUMBER(MATCH(E207,'July 7'!$E$2:$E$300,0)),"Found",IF(ISNUMBER(MATCH(D207,'July 7'!$F$2:$F$300,0)),"Found","Not Found")))</f>
        <v>Not Found</v>
      </c>
      <c r="M207" s="33" t="str">
        <f>IF(ISNUMBER(MATCH(C207,'July 8'!$D$2:$D$300,0)),"Found",IF(ISNUMBER(MATCH(E207,'July 8'!$E$2:$E$300,0)),"Found",IF(ISNUMBER(MATCH(D207,'July 8'!$F$2:$F$300,0)),"Found","Not Found")))</f>
        <v>Not Found</v>
      </c>
      <c r="N207" s="33" t="str">
        <f>IF(ISNUMBER(MATCH(C207,'July 9'!$D$2:$D$300,0)),"Found",IF(ISNUMBER(MATCH(E207,'July 9'!$E$2:$E$300,0)),"Found",IF(ISNUMBER(MATCH(D207,'July 9'!$F$2:$F$300,0)),"Found","Not Found")))</f>
        <v>Not Found</v>
      </c>
      <c r="O207" s="33" t="str">
        <f>IF(ISNUMBER(MATCH(C207,'July 10'!$D$2:$D$300,0)),"Found",IF(ISNUMBER(MATCH(E207,'July 10'!$E$2:$E$300,0)),"Found",IF(ISNUMBER(MATCH(D207,'July 10'!$F$2:$F$300,0)),"Found","Not Found")))</f>
        <v>Not Found</v>
      </c>
      <c r="P207" s="33" t="str">
        <f>IF(ISNUMBER(MATCH(C207,'July 11'!$D$2:$D$300,0)),"Found",IF(ISNUMBER(MATCH(E207,'July 11'!$E$2:$E$300,0)),"Found",IF(ISNUMBER(MATCH(D207,'July 11'!$F$2:$F$300,0)),"Found","Not Found")))</f>
        <v>Not Found</v>
      </c>
      <c r="Q207" s="33" t="str">
        <f>IF(ISNUMBER(MATCH(C207,'July 12'!$D$2:$D$300,0)),"Found",IF(ISNUMBER(MATCH(E207,'July 12'!$E$2:$E$300,0)),"Found",IF(ISNUMBER(MATCH(D207,'July 12'!$F$2:$F$300,0)),"Found","Not Found")))</f>
        <v>Not Found</v>
      </c>
      <c r="R207" s="33" t="str">
        <f>IF(ISNUMBER(MATCH(C207,'July 13'!$D$2:$D$300,0)),"Found",IF(ISNUMBER(MATCH(E207,'July 13'!$E$2:$E$300,0)),"Found",IF(ISNUMBER(MATCH(D207,'July 13'!$F$2:$F$300,0)),"Found","Not Found")))</f>
        <v>Not Found</v>
      </c>
      <c r="S207" s="33" t="str">
        <f>IF(ISNUMBER(MATCH(C207,'July 14'!$D$2:$D$300,0)),"Found",IF(ISNUMBER(MATCH(E207,'July 14'!$E$2:$E$300,0)),"Found",IF(ISNUMBER(MATCH(D207,'July 14'!$F$2:$F$300,0)),"Found","Not Found")))</f>
        <v>Not Found</v>
      </c>
      <c r="T207" s="33" t="str">
        <f>IF(ISNUMBER(MATCH(C207,'July 15'!$D$2:$D$300,0)),"Found",IF(ISNUMBER(MATCH(E207,'July 15'!$E$2:$E$300,0)),"Found",IF(ISNUMBER(MATCH(D207,'July 15'!$F$2:$F$300,0)),"Found","Not Found")))</f>
        <v>Not Found</v>
      </c>
      <c r="U207" s="33" t="str">
        <f>IF(ISNUMBER(MATCH(C207,'July 16'!$D$2:$D$300,0)),"Found",IF(ISNUMBER(MATCH(E207,'July 16'!$E$2:$E$300,0)),"Found",IF(ISNUMBER(MATCH(D207,'July 16'!$F$2:$F$300,0)),"Found","Not Found")))</f>
        <v>Not Found</v>
      </c>
      <c r="V207" s="33" t="str">
        <f>IF(ISNUMBER(MATCH(C207,'July 17'!$D$2:$D$300,0)),"Found",IF(ISNUMBER(MATCH(E207,'July 17'!$E$2:$E$300,0)),"Found",IF(ISNUMBER(MATCH(D207,'July 17'!$F$2:$F$300,0)),"Found","Not Found")))</f>
        <v>Not Found</v>
      </c>
      <c r="W207" s="33" t="str">
        <f>IF(ISNUMBER(MATCH(C207,'July 18'!$D$2:$D$300,0)),"Found",IF(ISNUMBER(MATCH(E207,'July 18'!$E$2:$E$300,0)),"Found",IF(ISNUMBER(MATCH(D207,'July 18'!$F$2:$F$300,0)),"Found","Not Found")))</f>
        <v>Not Found</v>
      </c>
      <c r="X207" s="33" t="str">
        <f>IF(ISNUMBER(MATCH(C207,'July 19'!$D$2:$D$300,0)),"Found",IF(ISNUMBER(MATCH(E207,'July 19'!$E$2:$E$300,0)),"Found",IF(ISNUMBER(MATCH(D207,'July 19'!$F$2:$F$300,0)),"Found","Not Found")))</f>
        <v>Not Found</v>
      </c>
      <c r="Y207" s="33" t="str">
        <f>IF(ISNUMBER(MATCH(C207,'July 20'!$D$2:$D$300,0)),"Found",IF(ISNUMBER(MATCH(E207,'July 20'!$E$2:$E$300,0)),"Found",IF(ISNUMBER(MATCH(D207,'July 20'!$F$2:$F$300,0)),"Found","Not Found")))</f>
        <v>Not Found</v>
      </c>
      <c r="Z207" s="33" t="str">
        <f>IF(ISNUMBER(MATCH(C207,'July 21'!$D$2:$D$300,0)),"Found",IF(ISNUMBER(MATCH(E207,'July 21'!$E$2:$E$300,0)),"Found",IF(ISNUMBER(MATCH(D207,'July 21'!$F$2:$F$300,0)),"Found","Not Found")))</f>
        <v>Not Found</v>
      </c>
      <c r="AA207" s="33" t="str">
        <f>IF(ISNUMBER(MATCH(C207,'July 22'!$D$2:$D$300,0)),"Found",IF(ISNUMBER(MATCH(E207,'July 22'!$E$2:$E$300,0)),"Found",IF(ISNUMBER(MATCH(D207,'July 22'!$F$2:$F$300,0)),"Found","Not Found")))</f>
        <v>Not Found</v>
      </c>
      <c r="AB207" s="33" t="str">
        <f>IF(ISNUMBER(MATCH(C207,'July 23'!$D$2:$D$300,0)),"Found",IF(ISNUMBER(MATCH(E207,'July 23'!$E$2:$E$300,0)),"Found",IF(ISNUMBER(MATCH(D207,'July 23'!$F$2:$F$300,0)),"Found","Not Found")))</f>
        <v>Not Found</v>
      </c>
      <c r="AC207" s="33" t="str">
        <f>IF(ISNUMBER(MATCH(C207,'July 24'!$D$2:$D$300,0)),"Found",IF(ISNUMBER(MATCH(E207,'July 24'!$E$2:$E$300,0)),"Found",IF(ISNUMBER(MATCH(D207,'July 24'!$F$2:$F$300,0)),"Found","Not Found")))</f>
        <v>Not Found</v>
      </c>
      <c r="AD207" s="33" t="str">
        <f>IF(ISNUMBER(MATCH(C207,'July 25'!$D$2:$D$300,0)),"Found",IF(ISNUMBER(MATCH(E207,'July 25'!$E$2:$E$300,0)),"Found",IF(ISNUMBER(MATCH(D207,'July 25'!$F$2:$F$300,0)),"Found","Not Found")))</f>
        <v>Not Found</v>
      </c>
      <c r="AE207" s="33" t="str">
        <f>IF(ISNUMBER(MATCH(C207,'July 26'!$D$2:$D$300,0)),"Found",IF(ISNUMBER(MATCH(E207,'July 26'!$E$2:$E$300,0)),"Found",IF(ISNUMBER(MATCH(D207,'July 26'!$F$2:$F$300,0)),"Found","Not Found")))</f>
        <v>Not Found</v>
      </c>
      <c r="AF207" s="33" t="str">
        <f>IF(ISNUMBER(MATCH(C207,'July 27'!$D$2:$D$300,0)),"Found",IF(ISNUMBER(MATCH(E207,'July 27'!$E$2:$E$300,0)),"Found",IF(ISNUMBER(MATCH(D207,'July 27'!$F$2:$F$300,0)),"Found","Not Found")))</f>
        <v>Not Found</v>
      </c>
      <c r="AG207" s="33" t="str">
        <f>IF(ISNUMBER(MATCH(C207,'July 28'!$D$2:$D$300,0)),"Found",IF(ISNUMBER(MATCH(E207,'July 28'!$E$2:$E$300,0)),"Found",IF(ISNUMBER(MATCH(D207,'July 28'!$F$2:$F$300,0)),"Found","Not Found")))</f>
        <v>Not Found</v>
      </c>
      <c r="AH207" s="33" t="str">
        <f>IF(ISNUMBER(MATCH(C207,'July 29'!$D$2:$D$300,0)),"Found",IF(ISNUMBER(MATCH(E207,'July 29'!$E$2:$E$300,0)),"Found",IF(ISNUMBER(MATCH(D207,'July 29'!$F$2:$F$300,0)),"Found","Not Found")))</f>
        <v>Not Found</v>
      </c>
      <c r="AI207" s="71" t="str">
        <f>IF(ISNUMBER(MATCH(C207,'July 30'!$D$2:$D$300,0)),"Found",IF(ISNUMBER(MATCH(E207,'July 30'!$E$2:$E$300,0)),"Found",IF(ISNUMBER(MATCH(D207,'July 30'!$F$2:$F$300,0)),"Found","Not Found")))</f>
        <v>Not Found</v>
      </c>
      <c r="AJ207" s="33" t="str">
        <f>IF(ISNUMBER(MATCH(C207,'July 31'!$D$2:$D$300,0)),"Found",IF(ISNUMBER(MATCH(E207,'July 31'!$E$2:$E$300,0)),"Found",IF(ISNUMBER(MATCH(D207,'July 31'!$F$2:$F$300,0)),"Found","Not Found")))</f>
        <v>Not Found</v>
      </c>
      <c r="AK207" s="23">
        <f t="shared" si="3"/>
        <v>0</v>
      </c>
    </row>
    <row r="208" spans="1:37" x14ac:dyDescent="0.25">
      <c r="A208" s="33" t="s">
        <v>1212</v>
      </c>
      <c r="B208" s="34" t="s">
        <v>1213</v>
      </c>
      <c r="C208" s="29" t="s">
        <v>1209</v>
      </c>
      <c r="D208" s="35" t="s">
        <v>1210</v>
      </c>
      <c r="E208" s="35" t="s">
        <v>1211</v>
      </c>
      <c r="F208" s="71" t="str">
        <f>IF(ISNUMBER(MATCH(C208,'July 1'!$D$2:$D$300,0)),"Found",IF(ISNUMBER(MATCH(E208,'July 1'!$E$2:$E$300,0)),"Found",IF(ISNUMBER(MATCH(D208,'July 1'!$F$2:$F$300,0)),"Found","Not Found")))</f>
        <v>Not Found</v>
      </c>
      <c r="G208" s="33" t="str">
        <f>IF(ISNUMBER(MATCH(C208,'July 2'!$D$2:$D$300,0)),"Found",IF(ISNUMBER(MATCH(E208,'July 2'!$E$2:$E$300,0)),"Found",IF(ISNUMBER(MATCH(D208,'July 2'!$F$2:$F$300,0)),"Found","Not Found")))</f>
        <v>Not Found</v>
      </c>
      <c r="H208" s="33" t="str">
        <f>IF(ISNUMBER(MATCH(C208,'July 3'!$D$2:$D$300,0)),"Found",IF(ISNUMBER(MATCH(E208,'July 3'!$E$2:$E$300,0)),"Found",IF(ISNUMBER(MATCH(D208,'July 3'!$F$2:$F$300,0)),"Found","Not Found")))</f>
        <v>Not Found</v>
      </c>
      <c r="I208" s="33" t="str">
        <f>IF(ISNUMBER(MATCH(C208,'July 4'!$D$2:$D$300,0)),"Found",IF(ISNUMBER(MATCH(E208,'July 4'!$E$2:$E$300,0)),"Found",IF(ISNUMBER(MATCH(D208,'July 4'!$F$2:$F$300,0)),"Found","Not Found")))</f>
        <v>Not Found</v>
      </c>
      <c r="J208" s="33" t="str">
        <f>IF(ISNUMBER(MATCH(C208,'July 5'!$D$2:$D$300,0)),"Found",IF(ISNUMBER(MATCH(E208,'July 5'!$E$2:$E$300,0)),"Found",IF(ISNUMBER(MATCH(D208,'July 5'!$F$2:$F$300,0)),"Found","Not Found")))</f>
        <v>Not Found</v>
      </c>
      <c r="K208" s="33" t="str">
        <f>IF(ISNUMBER(MATCH(C208,'July 6'!$D$2:$D$300,0)),"Found",IF(ISNUMBER(MATCH(E208,'July 6'!$E$2:$E$300,0)),"Found",IF(ISNUMBER(MATCH(D208,'July 6'!$F$2:$F$300,0)),"Found","Not Found")))</f>
        <v>Not Found</v>
      </c>
      <c r="L208" s="33" t="str">
        <f>IF(ISNUMBER(MATCH(C208,'July 7'!$D$2:$D$300,0)),"Found",IF(ISNUMBER(MATCH(E208,'July 7'!$E$2:$E$300,0)),"Found",IF(ISNUMBER(MATCH(D208,'July 7'!$F$2:$F$300,0)),"Found","Not Found")))</f>
        <v>Not Found</v>
      </c>
      <c r="M208" s="33" t="str">
        <f>IF(ISNUMBER(MATCH(C208,'July 8'!$D$2:$D$300,0)),"Found",IF(ISNUMBER(MATCH(E208,'July 8'!$E$2:$E$300,0)),"Found",IF(ISNUMBER(MATCH(D208,'July 8'!$F$2:$F$300,0)),"Found","Not Found")))</f>
        <v>Not Found</v>
      </c>
      <c r="N208" s="33" t="str">
        <f>IF(ISNUMBER(MATCH(C208,'July 9'!$D$2:$D$300,0)),"Found",IF(ISNUMBER(MATCH(E208,'July 9'!$E$2:$E$300,0)),"Found",IF(ISNUMBER(MATCH(D208,'July 9'!$F$2:$F$300,0)),"Found","Not Found")))</f>
        <v>Not Found</v>
      </c>
      <c r="O208" s="33" t="str">
        <f>IF(ISNUMBER(MATCH(C208,'July 10'!$D$2:$D$300,0)),"Found",IF(ISNUMBER(MATCH(E208,'July 10'!$E$2:$E$300,0)),"Found",IF(ISNUMBER(MATCH(D208,'July 10'!$F$2:$F$300,0)),"Found","Not Found")))</f>
        <v>Not Found</v>
      </c>
      <c r="P208" s="33" t="str">
        <f>IF(ISNUMBER(MATCH(C208,'July 11'!$D$2:$D$300,0)),"Found",IF(ISNUMBER(MATCH(E208,'July 11'!$E$2:$E$300,0)),"Found",IF(ISNUMBER(MATCH(D208,'July 11'!$F$2:$F$300,0)),"Found","Not Found")))</f>
        <v>Not Found</v>
      </c>
      <c r="Q208" s="33" t="str">
        <f>IF(ISNUMBER(MATCH(C208,'July 12'!$D$2:$D$300,0)),"Found",IF(ISNUMBER(MATCH(E208,'July 12'!$E$2:$E$300,0)),"Found",IF(ISNUMBER(MATCH(D208,'July 12'!$F$2:$F$300,0)),"Found","Not Found")))</f>
        <v>Not Found</v>
      </c>
      <c r="R208" s="33" t="str">
        <f>IF(ISNUMBER(MATCH(C208,'July 13'!$D$2:$D$300,0)),"Found",IF(ISNUMBER(MATCH(E208,'July 13'!$E$2:$E$300,0)),"Found",IF(ISNUMBER(MATCH(D208,'July 13'!$F$2:$F$300,0)),"Found","Not Found")))</f>
        <v>Not Found</v>
      </c>
      <c r="S208" s="33" t="str">
        <f>IF(ISNUMBER(MATCH(C208,'July 14'!$D$2:$D$300,0)),"Found",IF(ISNUMBER(MATCH(E208,'July 14'!$E$2:$E$300,0)),"Found",IF(ISNUMBER(MATCH(D208,'July 14'!$F$2:$F$300,0)),"Found","Not Found")))</f>
        <v>Not Found</v>
      </c>
      <c r="T208" s="33" t="str">
        <f>IF(ISNUMBER(MATCH(C208,'July 15'!$D$2:$D$300,0)),"Found",IF(ISNUMBER(MATCH(E208,'July 15'!$E$2:$E$300,0)),"Found",IF(ISNUMBER(MATCH(D208,'July 15'!$F$2:$F$300,0)),"Found","Not Found")))</f>
        <v>Not Found</v>
      </c>
      <c r="U208" s="33" t="str">
        <f>IF(ISNUMBER(MATCH(C208,'July 16'!$D$2:$D$300,0)),"Found",IF(ISNUMBER(MATCH(E208,'July 16'!$E$2:$E$300,0)),"Found",IF(ISNUMBER(MATCH(D208,'July 16'!$F$2:$F$300,0)),"Found","Not Found")))</f>
        <v>Not Found</v>
      </c>
      <c r="V208" s="33" t="str">
        <f>IF(ISNUMBER(MATCH(C208,'July 17'!$D$2:$D$300,0)),"Found",IF(ISNUMBER(MATCH(E208,'July 17'!$E$2:$E$300,0)),"Found",IF(ISNUMBER(MATCH(D208,'July 17'!$F$2:$F$300,0)),"Found","Not Found")))</f>
        <v>Not Found</v>
      </c>
      <c r="W208" s="33" t="str">
        <f>IF(ISNUMBER(MATCH(C208,'July 18'!$D$2:$D$300,0)),"Found",IF(ISNUMBER(MATCH(E208,'July 18'!$E$2:$E$300,0)),"Found",IF(ISNUMBER(MATCH(D208,'July 18'!$F$2:$F$300,0)),"Found","Not Found")))</f>
        <v>Not Found</v>
      </c>
      <c r="X208" s="33" t="str">
        <f>IF(ISNUMBER(MATCH(C208,'July 19'!$D$2:$D$300,0)),"Found",IF(ISNUMBER(MATCH(E208,'July 19'!$E$2:$E$300,0)),"Found",IF(ISNUMBER(MATCH(D208,'July 19'!$F$2:$F$300,0)),"Found","Not Found")))</f>
        <v>Not Found</v>
      </c>
      <c r="Y208" s="33" t="str">
        <f>IF(ISNUMBER(MATCH(C208,'July 20'!$D$2:$D$300,0)),"Found",IF(ISNUMBER(MATCH(E208,'July 20'!$E$2:$E$300,0)),"Found",IF(ISNUMBER(MATCH(D208,'July 20'!$F$2:$F$300,0)),"Found","Not Found")))</f>
        <v>Not Found</v>
      </c>
      <c r="Z208" s="33" t="str">
        <f>IF(ISNUMBER(MATCH(C208,'July 21'!$D$2:$D$300,0)),"Found",IF(ISNUMBER(MATCH(E208,'July 21'!$E$2:$E$300,0)),"Found",IF(ISNUMBER(MATCH(D208,'July 21'!$F$2:$F$300,0)),"Found","Not Found")))</f>
        <v>Not Found</v>
      </c>
      <c r="AA208" s="33" t="str">
        <f>IF(ISNUMBER(MATCH(C208,'July 22'!$D$2:$D$300,0)),"Found",IF(ISNUMBER(MATCH(E208,'July 22'!$E$2:$E$300,0)),"Found",IF(ISNUMBER(MATCH(D208,'July 22'!$F$2:$F$300,0)),"Found","Not Found")))</f>
        <v>Not Found</v>
      </c>
      <c r="AB208" s="33" t="str">
        <f>IF(ISNUMBER(MATCH(C208,'July 23'!$D$2:$D$300,0)),"Found",IF(ISNUMBER(MATCH(E208,'July 23'!$E$2:$E$300,0)),"Found",IF(ISNUMBER(MATCH(D208,'July 23'!$F$2:$F$300,0)),"Found","Not Found")))</f>
        <v>Not Found</v>
      </c>
      <c r="AC208" s="33" t="str">
        <f>IF(ISNUMBER(MATCH(C208,'July 24'!$D$2:$D$300,0)),"Found",IF(ISNUMBER(MATCH(E208,'July 24'!$E$2:$E$300,0)),"Found",IF(ISNUMBER(MATCH(D208,'July 24'!$F$2:$F$300,0)),"Found","Not Found")))</f>
        <v>Not Found</v>
      </c>
      <c r="AD208" s="33" t="str">
        <f>IF(ISNUMBER(MATCH(C208,'July 25'!$D$2:$D$300,0)),"Found",IF(ISNUMBER(MATCH(E208,'July 25'!$E$2:$E$300,0)),"Found",IF(ISNUMBER(MATCH(D208,'July 25'!$F$2:$F$300,0)),"Found","Not Found")))</f>
        <v>Not Found</v>
      </c>
      <c r="AE208" s="33" t="str">
        <f>IF(ISNUMBER(MATCH(C208,'July 26'!$D$2:$D$300,0)),"Found",IF(ISNUMBER(MATCH(E208,'July 26'!$E$2:$E$300,0)),"Found",IF(ISNUMBER(MATCH(D208,'July 26'!$F$2:$F$300,0)),"Found","Not Found")))</f>
        <v>Not Found</v>
      </c>
      <c r="AF208" s="33" t="str">
        <f>IF(ISNUMBER(MATCH(C208,'July 27'!$D$2:$D$300,0)),"Found",IF(ISNUMBER(MATCH(E208,'July 27'!$E$2:$E$300,0)),"Found",IF(ISNUMBER(MATCH(D208,'July 27'!$F$2:$F$300,0)),"Found","Not Found")))</f>
        <v>Not Found</v>
      </c>
      <c r="AG208" s="33" t="str">
        <f>IF(ISNUMBER(MATCH(C208,'July 28'!$D$2:$D$300,0)),"Found",IF(ISNUMBER(MATCH(E208,'July 28'!$E$2:$E$300,0)),"Found",IF(ISNUMBER(MATCH(D208,'July 28'!$F$2:$F$300,0)),"Found","Not Found")))</f>
        <v>Not Found</v>
      </c>
      <c r="AH208" s="33" t="str">
        <f>IF(ISNUMBER(MATCH(C208,'July 29'!$D$2:$D$300,0)),"Found",IF(ISNUMBER(MATCH(E208,'July 29'!$E$2:$E$300,0)),"Found",IF(ISNUMBER(MATCH(D208,'July 29'!$F$2:$F$300,0)),"Found","Not Found")))</f>
        <v>Not Found</v>
      </c>
      <c r="AI208" s="71" t="str">
        <f>IF(ISNUMBER(MATCH(C208,'July 30'!$D$2:$D$300,0)),"Found",IF(ISNUMBER(MATCH(E208,'July 30'!$E$2:$E$300,0)),"Found",IF(ISNUMBER(MATCH(D208,'July 30'!$F$2:$F$300,0)),"Found","Not Found")))</f>
        <v>Not Found</v>
      </c>
      <c r="AJ208" s="33" t="str">
        <f>IF(ISNUMBER(MATCH(C208,'July 31'!$D$2:$D$300,0)),"Found",IF(ISNUMBER(MATCH(E208,'July 31'!$E$2:$E$300,0)),"Found",IF(ISNUMBER(MATCH(D208,'July 31'!$F$2:$F$300,0)),"Found","Not Found")))</f>
        <v>Not Found</v>
      </c>
      <c r="AK208" s="23">
        <f t="shared" si="3"/>
        <v>0</v>
      </c>
    </row>
    <row r="209" spans="1:37" x14ac:dyDescent="0.25">
      <c r="A209" s="33" t="s">
        <v>1214</v>
      </c>
      <c r="B209" s="34" t="s">
        <v>1215</v>
      </c>
      <c r="C209" s="29" t="str">
        <f>VLOOKUP(B209,'PKII Employee Details'!$A$2:$F$474,3,FALSE)</f>
        <v>C475</v>
      </c>
      <c r="D209" s="35" t="str">
        <f>VLOOKUP(B209,'PKII Employee Details'!$A$2:$F$474,4,FALSE)</f>
        <v>Pintor</v>
      </c>
      <c r="E209" s="35" t="str">
        <f>VLOOKUP(B209,'PKII Employee Details'!$A$2:$F$474,5,FALSE)</f>
        <v>Eleanor</v>
      </c>
      <c r="F209" s="71" t="str">
        <f>IF(ISNUMBER(MATCH(C209,'July 1'!$D$2:$D$300,0)),"Found",IF(ISNUMBER(MATCH(E209,'July 1'!$E$2:$E$300,0)),"Found",IF(ISNUMBER(MATCH(D209,'July 1'!$F$2:$F$300,0)),"Found","Not Found")))</f>
        <v>Not Found</v>
      </c>
      <c r="G209" s="33" t="str">
        <f>IF(ISNUMBER(MATCH(C209,'July 2'!$D$2:$D$300,0)),"Found",IF(ISNUMBER(MATCH(E209,'July 2'!$E$2:$E$300,0)),"Found",IF(ISNUMBER(MATCH(D209,'July 2'!$F$2:$F$300,0)),"Found","Not Found")))</f>
        <v>Not Found</v>
      </c>
      <c r="H209" s="33" t="str">
        <f>IF(ISNUMBER(MATCH(C209,'July 3'!$D$2:$D$300,0)),"Found",IF(ISNUMBER(MATCH(E209,'July 3'!$E$2:$E$300,0)),"Found",IF(ISNUMBER(MATCH(D209,'July 3'!$F$2:$F$300,0)),"Found","Not Found")))</f>
        <v>Not Found</v>
      </c>
      <c r="I209" s="33" t="str">
        <f>IF(ISNUMBER(MATCH(C209,'July 4'!$D$2:$D$300,0)),"Found",IF(ISNUMBER(MATCH(E209,'July 4'!$E$2:$E$300,0)),"Found",IF(ISNUMBER(MATCH(D209,'July 4'!$F$2:$F$300,0)),"Found","Not Found")))</f>
        <v>Not Found</v>
      </c>
      <c r="J209" s="33" t="str">
        <f>IF(ISNUMBER(MATCH(C209,'July 5'!$D$2:$D$300,0)),"Found",IF(ISNUMBER(MATCH(E209,'July 5'!$E$2:$E$300,0)),"Found",IF(ISNUMBER(MATCH(D209,'July 5'!$F$2:$F$300,0)),"Found","Not Found")))</f>
        <v>Not Found</v>
      </c>
      <c r="K209" s="33" t="str">
        <f>IF(ISNUMBER(MATCH(C209,'July 6'!$D$2:$D$300,0)),"Found",IF(ISNUMBER(MATCH(E209,'July 6'!$E$2:$E$300,0)),"Found",IF(ISNUMBER(MATCH(D209,'July 6'!$F$2:$F$300,0)),"Found","Not Found")))</f>
        <v>Not Found</v>
      </c>
      <c r="L209" s="33" t="str">
        <f>IF(ISNUMBER(MATCH(C209,'July 7'!$D$2:$D$300,0)),"Found",IF(ISNUMBER(MATCH(E209,'July 7'!$E$2:$E$300,0)),"Found",IF(ISNUMBER(MATCH(D209,'July 7'!$F$2:$F$300,0)),"Found","Not Found")))</f>
        <v>Not Found</v>
      </c>
      <c r="M209" s="33" t="str">
        <f>IF(ISNUMBER(MATCH(C209,'July 8'!$D$2:$D$300,0)),"Found",IF(ISNUMBER(MATCH(E209,'July 8'!$E$2:$E$300,0)),"Found",IF(ISNUMBER(MATCH(D209,'July 8'!$F$2:$F$300,0)),"Found","Not Found")))</f>
        <v>Not Found</v>
      </c>
      <c r="N209" s="33" t="str">
        <f>IF(ISNUMBER(MATCH(C209,'July 9'!$D$2:$D$300,0)),"Found",IF(ISNUMBER(MATCH(E209,'July 9'!$E$2:$E$300,0)),"Found",IF(ISNUMBER(MATCH(D209,'July 9'!$F$2:$F$300,0)),"Found","Not Found")))</f>
        <v>Not Found</v>
      </c>
      <c r="O209" s="33" t="str">
        <f>IF(ISNUMBER(MATCH(C209,'July 10'!$D$2:$D$300,0)),"Found",IF(ISNUMBER(MATCH(E209,'July 10'!$E$2:$E$300,0)),"Found",IF(ISNUMBER(MATCH(D209,'July 10'!$F$2:$F$300,0)),"Found","Not Found")))</f>
        <v>Not Found</v>
      </c>
      <c r="P209" s="33" t="str">
        <f>IF(ISNUMBER(MATCH(C209,'July 11'!$D$2:$D$300,0)),"Found",IF(ISNUMBER(MATCH(E209,'July 11'!$E$2:$E$300,0)),"Found",IF(ISNUMBER(MATCH(D209,'July 11'!$F$2:$F$300,0)),"Found","Not Found")))</f>
        <v>Not Found</v>
      </c>
      <c r="Q209" s="33" t="str">
        <f>IF(ISNUMBER(MATCH(C209,'July 12'!$D$2:$D$300,0)),"Found",IF(ISNUMBER(MATCH(E209,'July 12'!$E$2:$E$300,0)),"Found",IF(ISNUMBER(MATCH(D209,'July 12'!$F$2:$F$300,0)),"Found","Not Found")))</f>
        <v>Not Found</v>
      </c>
      <c r="R209" s="33" t="str">
        <f>IF(ISNUMBER(MATCH(C209,'July 13'!$D$2:$D$300,0)),"Found",IF(ISNUMBER(MATCH(E209,'July 13'!$E$2:$E$300,0)),"Found",IF(ISNUMBER(MATCH(D209,'July 13'!$F$2:$F$300,0)),"Found","Not Found")))</f>
        <v>Not Found</v>
      </c>
      <c r="S209" s="33" t="str">
        <f>IF(ISNUMBER(MATCH(C209,'July 14'!$D$2:$D$300,0)),"Found",IF(ISNUMBER(MATCH(E209,'July 14'!$E$2:$E$300,0)),"Found",IF(ISNUMBER(MATCH(D209,'July 14'!$F$2:$F$300,0)),"Found","Not Found")))</f>
        <v>Not Found</v>
      </c>
      <c r="T209" s="33" t="str">
        <f>IF(ISNUMBER(MATCH(C209,'July 15'!$D$2:$D$300,0)),"Found",IF(ISNUMBER(MATCH(E209,'July 15'!$E$2:$E$300,0)),"Found",IF(ISNUMBER(MATCH(D209,'July 15'!$F$2:$F$300,0)),"Found","Not Found")))</f>
        <v>Not Found</v>
      </c>
      <c r="U209" s="33" t="str">
        <f>IF(ISNUMBER(MATCH(C209,'July 16'!$D$2:$D$300,0)),"Found",IF(ISNUMBER(MATCH(E209,'July 16'!$E$2:$E$300,0)),"Found",IF(ISNUMBER(MATCH(D209,'July 16'!$F$2:$F$300,0)),"Found","Not Found")))</f>
        <v>Not Found</v>
      </c>
      <c r="V209" s="33" t="str">
        <f>IF(ISNUMBER(MATCH(C209,'July 17'!$D$2:$D$300,0)),"Found",IF(ISNUMBER(MATCH(E209,'July 17'!$E$2:$E$300,0)),"Found",IF(ISNUMBER(MATCH(D209,'July 17'!$F$2:$F$300,0)),"Found","Not Found")))</f>
        <v>Not Found</v>
      </c>
      <c r="W209" s="33" t="str">
        <f>IF(ISNUMBER(MATCH(C209,'July 18'!$D$2:$D$300,0)),"Found",IF(ISNUMBER(MATCH(E209,'July 18'!$E$2:$E$300,0)),"Found",IF(ISNUMBER(MATCH(D209,'July 18'!$F$2:$F$300,0)),"Found","Not Found")))</f>
        <v>Not Found</v>
      </c>
      <c r="X209" s="33" t="str">
        <f>IF(ISNUMBER(MATCH(C209,'July 19'!$D$2:$D$300,0)),"Found",IF(ISNUMBER(MATCH(E209,'July 19'!$E$2:$E$300,0)),"Found",IF(ISNUMBER(MATCH(D209,'July 19'!$F$2:$F$300,0)),"Found","Not Found")))</f>
        <v>Not Found</v>
      </c>
      <c r="Y209" s="33" t="str">
        <f>IF(ISNUMBER(MATCH(C209,'July 20'!$D$2:$D$300,0)),"Found",IF(ISNUMBER(MATCH(E209,'July 20'!$E$2:$E$300,0)),"Found",IF(ISNUMBER(MATCH(D209,'July 20'!$F$2:$F$300,0)),"Found","Not Found")))</f>
        <v>Not Found</v>
      </c>
      <c r="Z209" s="33" t="str">
        <f>IF(ISNUMBER(MATCH(C209,'July 21'!$D$2:$D$300,0)),"Found",IF(ISNUMBER(MATCH(E209,'July 21'!$E$2:$E$300,0)),"Found",IF(ISNUMBER(MATCH(D209,'July 21'!$F$2:$F$300,0)),"Found","Not Found")))</f>
        <v>Not Found</v>
      </c>
      <c r="AA209" s="33" t="str">
        <f>IF(ISNUMBER(MATCH(C209,'July 22'!$D$2:$D$300,0)),"Found",IF(ISNUMBER(MATCH(E209,'July 22'!$E$2:$E$300,0)),"Found",IF(ISNUMBER(MATCH(D209,'July 22'!$F$2:$F$300,0)),"Found","Not Found")))</f>
        <v>Not Found</v>
      </c>
      <c r="AB209" s="33" t="str">
        <f>IF(ISNUMBER(MATCH(C209,'July 23'!$D$2:$D$300,0)),"Found",IF(ISNUMBER(MATCH(E209,'July 23'!$E$2:$E$300,0)),"Found",IF(ISNUMBER(MATCH(D209,'July 23'!$F$2:$F$300,0)),"Found","Not Found")))</f>
        <v>Not Found</v>
      </c>
      <c r="AC209" s="33" t="str">
        <f>IF(ISNUMBER(MATCH(C209,'July 24'!$D$2:$D$300,0)),"Found",IF(ISNUMBER(MATCH(E209,'July 24'!$E$2:$E$300,0)),"Found",IF(ISNUMBER(MATCH(D209,'July 24'!$F$2:$F$300,0)),"Found","Not Found")))</f>
        <v>Not Found</v>
      </c>
      <c r="AD209" s="33" t="str">
        <f>IF(ISNUMBER(MATCH(C209,'July 25'!$D$2:$D$300,0)),"Found",IF(ISNUMBER(MATCH(E209,'July 25'!$E$2:$E$300,0)),"Found",IF(ISNUMBER(MATCH(D209,'July 25'!$F$2:$F$300,0)),"Found","Not Found")))</f>
        <v>Not Found</v>
      </c>
      <c r="AE209" s="33" t="str">
        <f>IF(ISNUMBER(MATCH(C209,'July 26'!$D$2:$D$300,0)),"Found",IF(ISNUMBER(MATCH(E209,'July 26'!$E$2:$E$300,0)),"Found",IF(ISNUMBER(MATCH(D209,'July 26'!$F$2:$F$300,0)),"Found","Not Found")))</f>
        <v>Not Found</v>
      </c>
      <c r="AF209" s="33" t="str">
        <f>IF(ISNUMBER(MATCH(C209,'July 27'!$D$2:$D$300,0)),"Found",IF(ISNUMBER(MATCH(E209,'July 27'!$E$2:$E$300,0)),"Found",IF(ISNUMBER(MATCH(D209,'July 27'!$F$2:$F$300,0)),"Found","Not Found")))</f>
        <v>Not Found</v>
      </c>
      <c r="AG209" s="33" t="str">
        <f>IF(ISNUMBER(MATCH(C209,'July 28'!$D$2:$D$300,0)),"Found",IF(ISNUMBER(MATCH(E209,'July 28'!$E$2:$E$300,0)),"Found",IF(ISNUMBER(MATCH(D209,'July 28'!$F$2:$F$300,0)),"Found","Not Found")))</f>
        <v>Not Found</v>
      </c>
      <c r="AH209" s="33" t="str">
        <f>IF(ISNUMBER(MATCH(C209,'July 29'!$D$2:$D$300,0)),"Found",IF(ISNUMBER(MATCH(E209,'July 29'!$E$2:$E$300,0)),"Found",IF(ISNUMBER(MATCH(D209,'July 29'!$F$2:$F$300,0)),"Found","Not Found")))</f>
        <v>Not Found</v>
      </c>
      <c r="AI209" s="71" t="str">
        <f>IF(ISNUMBER(MATCH(C209,'July 30'!$D$2:$D$300,0)),"Found",IF(ISNUMBER(MATCH(E209,'July 30'!$E$2:$E$300,0)),"Found",IF(ISNUMBER(MATCH(D209,'July 30'!$F$2:$F$300,0)),"Found","Not Found")))</f>
        <v>Not Found</v>
      </c>
      <c r="AJ209" s="33" t="str">
        <f>IF(ISNUMBER(MATCH(C209,'July 31'!$D$2:$D$300,0)),"Found",IF(ISNUMBER(MATCH(E209,'July 31'!$E$2:$E$300,0)),"Found",IF(ISNUMBER(MATCH(D209,'July 31'!$F$2:$F$300,0)),"Found","Not Found")))</f>
        <v>Not Found</v>
      </c>
      <c r="AK209" s="23">
        <f t="shared" si="3"/>
        <v>0</v>
      </c>
    </row>
    <row r="210" spans="1:37" x14ac:dyDescent="0.25">
      <c r="A210" s="33" t="s">
        <v>1216</v>
      </c>
      <c r="B210" s="34" t="s">
        <v>1217</v>
      </c>
      <c r="C210" s="29" t="str">
        <f>VLOOKUP(B210,'PKII Employee Details'!$A$2:$F$474,3,FALSE)</f>
        <v>C629</v>
      </c>
      <c r="D210" s="35" t="str">
        <f>VLOOKUP(B210,'PKII Employee Details'!$A$2:$F$474,4,FALSE)</f>
        <v>Ramirez</v>
      </c>
      <c r="E210" s="35" t="str">
        <f>VLOOKUP(B210,'PKII Employee Details'!$A$2:$F$474,5,FALSE)</f>
        <v>Reynaldo</v>
      </c>
      <c r="F210" s="71" t="str">
        <f>IF(ISNUMBER(MATCH(C210,'July 1'!$D$2:$D$300,0)),"Found",IF(ISNUMBER(MATCH(E210,'July 1'!$E$2:$E$300,0)),"Found",IF(ISNUMBER(MATCH(D210,'July 1'!$F$2:$F$300,0)),"Found","Not Found")))</f>
        <v>Not Found</v>
      </c>
      <c r="G210" s="33" t="str">
        <f>IF(ISNUMBER(MATCH(C210,'July 2'!$D$2:$D$300,0)),"Found",IF(ISNUMBER(MATCH(E210,'July 2'!$E$2:$E$300,0)),"Found",IF(ISNUMBER(MATCH(D210,'July 2'!$F$2:$F$300,0)),"Found","Not Found")))</f>
        <v>Not Found</v>
      </c>
      <c r="H210" s="33" t="str">
        <f>IF(ISNUMBER(MATCH(C210,'July 3'!$D$2:$D$300,0)),"Found",IF(ISNUMBER(MATCH(E210,'July 3'!$E$2:$E$300,0)),"Found",IF(ISNUMBER(MATCH(D210,'July 3'!$F$2:$F$300,0)),"Found","Not Found")))</f>
        <v>Not Found</v>
      </c>
      <c r="I210" s="33" t="str">
        <f>IF(ISNUMBER(MATCH(C210,'July 4'!$D$2:$D$300,0)),"Found",IF(ISNUMBER(MATCH(E210,'July 4'!$E$2:$E$300,0)),"Found",IF(ISNUMBER(MATCH(D210,'July 4'!$F$2:$F$300,0)),"Found","Not Found")))</f>
        <v>Not Found</v>
      </c>
      <c r="J210" s="33" t="str">
        <f>IF(ISNUMBER(MATCH(C210,'July 5'!$D$2:$D$300,0)),"Found",IF(ISNUMBER(MATCH(E210,'July 5'!$E$2:$E$300,0)),"Found",IF(ISNUMBER(MATCH(D210,'July 5'!$F$2:$F$300,0)),"Found","Not Found")))</f>
        <v>Not Found</v>
      </c>
      <c r="K210" s="33" t="str">
        <f>IF(ISNUMBER(MATCH(C210,'July 6'!$D$2:$D$300,0)),"Found",IF(ISNUMBER(MATCH(E210,'July 6'!$E$2:$E$300,0)),"Found",IF(ISNUMBER(MATCH(D210,'July 6'!$F$2:$F$300,0)),"Found","Not Found")))</f>
        <v>Not Found</v>
      </c>
      <c r="L210" s="33" t="str">
        <f>IF(ISNUMBER(MATCH(C210,'July 7'!$D$2:$D$300,0)),"Found",IF(ISNUMBER(MATCH(E210,'July 7'!$E$2:$E$300,0)),"Found",IF(ISNUMBER(MATCH(D210,'July 7'!$F$2:$F$300,0)),"Found","Not Found")))</f>
        <v>Not Found</v>
      </c>
      <c r="M210" s="33" t="str">
        <f>IF(ISNUMBER(MATCH(C210,'July 8'!$D$2:$D$300,0)),"Found",IF(ISNUMBER(MATCH(E210,'July 8'!$E$2:$E$300,0)),"Found",IF(ISNUMBER(MATCH(D210,'July 8'!$F$2:$F$300,0)),"Found","Not Found")))</f>
        <v>Not Found</v>
      </c>
      <c r="N210" s="33" t="str">
        <f>IF(ISNUMBER(MATCH(C210,'July 9'!$D$2:$D$300,0)),"Found",IF(ISNUMBER(MATCH(E210,'July 9'!$E$2:$E$300,0)),"Found",IF(ISNUMBER(MATCH(D210,'July 9'!$F$2:$F$300,0)),"Found","Not Found")))</f>
        <v>Not Found</v>
      </c>
      <c r="O210" s="33" t="str">
        <f>IF(ISNUMBER(MATCH(C210,'July 10'!$D$2:$D$300,0)),"Found",IF(ISNUMBER(MATCH(E210,'July 10'!$E$2:$E$300,0)),"Found",IF(ISNUMBER(MATCH(D210,'July 10'!$F$2:$F$300,0)),"Found","Not Found")))</f>
        <v>Not Found</v>
      </c>
      <c r="P210" s="33" t="str">
        <f>IF(ISNUMBER(MATCH(C210,'July 11'!$D$2:$D$300,0)),"Found",IF(ISNUMBER(MATCH(E210,'July 11'!$E$2:$E$300,0)),"Found",IF(ISNUMBER(MATCH(D210,'July 11'!$F$2:$F$300,0)),"Found","Not Found")))</f>
        <v>Not Found</v>
      </c>
      <c r="Q210" s="33" t="str">
        <f>IF(ISNUMBER(MATCH(C210,'July 12'!$D$2:$D$300,0)),"Found",IF(ISNUMBER(MATCH(E210,'July 12'!$E$2:$E$300,0)),"Found",IF(ISNUMBER(MATCH(D210,'July 12'!$F$2:$F$300,0)),"Found","Not Found")))</f>
        <v>Not Found</v>
      </c>
      <c r="R210" s="33" t="str">
        <f>IF(ISNUMBER(MATCH(C210,'July 13'!$D$2:$D$300,0)),"Found",IF(ISNUMBER(MATCH(E210,'July 13'!$E$2:$E$300,0)),"Found",IF(ISNUMBER(MATCH(D210,'July 13'!$F$2:$F$300,0)),"Found","Not Found")))</f>
        <v>Not Found</v>
      </c>
      <c r="S210" s="33" t="str">
        <f>IF(ISNUMBER(MATCH(C210,'July 14'!$D$2:$D$300,0)),"Found",IF(ISNUMBER(MATCH(E210,'July 14'!$E$2:$E$300,0)),"Found",IF(ISNUMBER(MATCH(D210,'July 14'!$F$2:$F$300,0)),"Found","Not Found")))</f>
        <v>Not Found</v>
      </c>
      <c r="T210" s="33" t="str">
        <f>IF(ISNUMBER(MATCH(C210,'July 15'!$D$2:$D$300,0)),"Found",IF(ISNUMBER(MATCH(E210,'July 15'!$E$2:$E$300,0)),"Found",IF(ISNUMBER(MATCH(D210,'July 15'!$F$2:$F$300,0)),"Found","Not Found")))</f>
        <v>Not Found</v>
      </c>
      <c r="U210" s="33" t="str">
        <f>IF(ISNUMBER(MATCH(C210,'July 16'!$D$2:$D$300,0)),"Found",IF(ISNUMBER(MATCH(E210,'July 16'!$E$2:$E$300,0)),"Found",IF(ISNUMBER(MATCH(D210,'July 16'!$F$2:$F$300,0)),"Found","Not Found")))</f>
        <v>Not Found</v>
      </c>
      <c r="V210" s="33" t="str">
        <f>IF(ISNUMBER(MATCH(C210,'July 17'!$D$2:$D$300,0)),"Found",IF(ISNUMBER(MATCH(E210,'July 17'!$E$2:$E$300,0)),"Found",IF(ISNUMBER(MATCH(D210,'July 17'!$F$2:$F$300,0)),"Found","Not Found")))</f>
        <v>Not Found</v>
      </c>
      <c r="W210" s="33" t="str">
        <f>IF(ISNUMBER(MATCH(C210,'July 18'!$D$2:$D$300,0)),"Found",IF(ISNUMBER(MATCH(E210,'July 18'!$E$2:$E$300,0)),"Found",IF(ISNUMBER(MATCH(D210,'July 18'!$F$2:$F$300,0)),"Found","Not Found")))</f>
        <v>Not Found</v>
      </c>
      <c r="X210" s="33" t="str">
        <f>IF(ISNUMBER(MATCH(C210,'July 19'!$D$2:$D$300,0)),"Found",IF(ISNUMBER(MATCH(E210,'July 19'!$E$2:$E$300,0)),"Found",IF(ISNUMBER(MATCH(D210,'July 19'!$F$2:$F$300,0)),"Found","Not Found")))</f>
        <v>Not Found</v>
      </c>
      <c r="Y210" s="33" t="str">
        <f>IF(ISNUMBER(MATCH(C210,'July 20'!$D$2:$D$300,0)),"Found",IF(ISNUMBER(MATCH(E210,'July 20'!$E$2:$E$300,0)),"Found",IF(ISNUMBER(MATCH(D210,'July 20'!$F$2:$F$300,0)),"Found","Not Found")))</f>
        <v>Not Found</v>
      </c>
      <c r="Z210" s="33" t="str">
        <f>IF(ISNUMBER(MATCH(C210,'July 21'!$D$2:$D$300,0)),"Found",IF(ISNUMBER(MATCH(E210,'July 21'!$E$2:$E$300,0)),"Found",IF(ISNUMBER(MATCH(D210,'July 21'!$F$2:$F$300,0)),"Found","Not Found")))</f>
        <v>Not Found</v>
      </c>
      <c r="AA210" s="33" t="str">
        <f>IF(ISNUMBER(MATCH(C210,'July 22'!$D$2:$D$300,0)),"Found",IF(ISNUMBER(MATCH(E210,'July 22'!$E$2:$E$300,0)),"Found",IF(ISNUMBER(MATCH(D210,'July 22'!$F$2:$F$300,0)),"Found","Not Found")))</f>
        <v>Not Found</v>
      </c>
      <c r="AB210" s="33" t="str">
        <f>IF(ISNUMBER(MATCH(C210,'July 23'!$D$2:$D$300,0)),"Found",IF(ISNUMBER(MATCH(E210,'July 23'!$E$2:$E$300,0)),"Found",IF(ISNUMBER(MATCH(D210,'July 23'!$F$2:$F$300,0)),"Found","Not Found")))</f>
        <v>Not Found</v>
      </c>
      <c r="AC210" s="33" t="str">
        <f>IF(ISNUMBER(MATCH(C210,'July 24'!$D$2:$D$300,0)),"Found",IF(ISNUMBER(MATCH(E210,'July 24'!$E$2:$E$300,0)),"Found",IF(ISNUMBER(MATCH(D210,'July 24'!$F$2:$F$300,0)),"Found","Not Found")))</f>
        <v>Not Found</v>
      </c>
      <c r="AD210" s="33" t="str">
        <f>IF(ISNUMBER(MATCH(C210,'July 25'!$D$2:$D$300,0)),"Found",IF(ISNUMBER(MATCH(E210,'July 25'!$E$2:$E$300,0)),"Found",IF(ISNUMBER(MATCH(D210,'July 25'!$F$2:$F$300,0)),"Found","Not Found")))</f>
        <v>Not Found</v>
      </c>
      <c r="AE210" s="33" t="str">
        <f>IF(ISNUMBER(MATCH(C210,'July 26'!$D$2:$D$300,0)),"Found",IF(ISNUMBER(MATCH(E210,'July 26'!$E$2:$E$300,0)),"Found",IF(ISNUMBER(MATCH(D210,'July 26'!$F$2:$F$300,0)),"Found","Not Found")))</f>
        <v>Not Found</v>
      </c>
      <c r="AF210" s="33" t="str">
        <f>IF(ISNUMBER(MATCH(C210,'July 27'!$D$2:$D$300,0)),"Found",IF(ISNUMBER(MATCH(E210,'July 27'!$E$2:$E$300,0)),"Found",IF(ISNUMBER(MATCH(D210,'July 27'!$F$2:$F$300,0)),"Found","Not Found")))</f>
        <v>Not Found</v>
      </c>
      <c r="AG210" s="33" t="str">
        <f>IF(ISNUMBER(MATCH(C210,'July 28'!$D$2:$D$300,0)),"Found",IF(ISNUMBER(MATCH(E210,'July 28'!$E$2:$E$300,0)),"Found",IF(ISNUMBER(MATCH(D210,'July 28'!$F$2:$F$300,0)),"Found","Not Found")))</f>
        <v>Not Found</v>
      </c>
      <c r="AH210" s="33" t="str">
        <f>IF(ISNUMBER(MATCH(C210,'July 29'!$D$2:$D$300,0)),"Found",IF(ISNUMBER(MATCH(E210,'July 29'!$E$2:$E$300,0)),"Found",IF(ISNUMBER(MATCH(D210,'July 29'!$F$2:$F$300,0)),"Found","Not Found")))</f>
        <v>Not Found</v>
      </c>
      <c r="AI210" s="71" t="str">
        <f>IF(ISNUMBER(MATCH(C210,'July 30'!$D$2:$D$300,0)),"Found",IF(ISNUMBER(MATCH(E210,'July 30'!$E$2:$E$300,0)),"Found",IF(ISNUMBER(MATCH(D210,'July 30'!$F$2:$F$300,0)),"Found","Not Found")))</f>
        <v>Not Found</v>
      </c>
      <c r="AJ210" s="33" t="str">
        <f>IF(ISNUMBER(MATCH(C210,'July 31'!$D$2:$D$300,0)),"Found",IF(ISNUMBER(MATCH(E210,'July 31'!$E$2:$E$300,0)),"Found",IF(ISNUMBER(MATCH(D210,'July 31'!$F$2:$F$300,0)),"Found","Not Found")))</f>
        <v>Not Found</v>
      </c>
      <c r="AK210" s="23">
        <f t="shared" si="3"/>
        <v>0</v>
      </c>
    </row>
    <row r="211" spans="1:37" x14ac:dyDescent="0.25">
      <c r="A211" s="33" t="s">
        <v>1218</v>
      </c>
      <c r="B211" s="34" t="s">
        <v>1219</v>
      </c>
      <c r="C211" s="29" t="str">
        <f>VLOOKUP(B211,'PKII Employee Details'!$A$2:$F$474,3,FALSE)</f>
        <v>C555</v>
      </c>
      <c r="D211" s="35" t="str">
        <f>VLOOKUP(B211,'PKII Employee Details'!$A$2:$F$474,4,FALSE)</f>
        <v>Raymundo</v>
      </c>
      <c r="E211" s="35" t="str">
        <f>VLOOKUP(B211,'PKII Employee Details'!$A$2:$F$474,5,FALSE)</f>
        <v>Ma. Victoria</v>
      </c>
      <c r="F211" s="71" t="str">
        <f>IF(ISNUMBER(MATCH(C211,'July 1'!$D$2:$D$300,0)),"Found",IF(ISNUMBER(MATCH(E211,'July 1'!$E$2:$E$300,0)),"Found",IF(ISNUMBER(MATCH(D211,'July 1'!$F$2:$F$300,0)),"Found","Not Found")))</f>
        <v>Not Found</v>
      </c>
      <c r="G211" s="33" t="str">
        <f>IF(ISNUMBER(MATCH(C211,'July 2'!$D$2:$D$300,0)),"Found",IF(ISNUMBER(MATCH(E211,'July 2'!$E$2:$E$300,0)),"Found",IF(ISNUMBER(MATCH(D211,'July 2'!$F$2:$F$300,0)),"Found","Not Found")))</f>
        <v>Not Found</v>
      </c>
      <c r="H211" s="33" t="str">
        <f>IF(ISNUMBER(MATCH(C211,'July 3'!$D$2:$D$300,0)),"Found",IF(ISNUMBER(MATCH(E211,'July 3'!$E$2:$E$300,0)),"Found",IF(ISNUMBER(MATCH(D211,'July 3'!$F$2:$F$300,0)),"Found","Not Found")))</f>
        <v>Not Found</v>
      </c>
      <c r="I211" s="33" t="str">
        <f>IF(ISNUMBER(MATCH(C211,'July 4'!$D$2:$D$300,0)),"Found",IF(ISNUMBER(MATCH(E211,'July 4'!$E$2:$E$300,0)),"Found",IF(ISNUMBER(MATCH(D211,'July 4'!$F$2:$F$300,0)),"Found","Not Found")))</f>
        <v>Not Found</v>
      </c>
      <c r="J211" s="33" t="str">
        <f>IF(ISNUMBER(MATCH(C211,'July 5'!$D$2:$D$300,0)),"Found",IF(ISNUMBER(MATCH(E211,'July 5'!$E$2:$E$300,0)),"Found",IF(ISNUMBER(MATCH(D211,'July 5'!$F$2:$F$300,0)),"Found","Not Found")))</f>
        <v>Not Found</v>
      </c>
      <c r="K211" s="33" t="str">
        <f>IF(ISNUMBER(MATCH(C211,'July 6'!$D$2:$D$300,0)),"Found",IF(ISNUMBER(MATCH(E211,'July 6'!$E$2:$E$300,0)),"Found",IF(ISNUMBER(MATCH(D211,'July 6'!$F$2:$F$300,0)),"Found","Not Found")))</f>
        <v>Not Found</v>
      </c>
      <c r="L211" s="33" t="str">
        <f>IF(ISNUMBER(MATCH(C211,'July 7'!$D$2:$D$300,0)),"Found",IF(ISNUMBER(MATCH(E211,'July 7'!$E$2:$E$300,0)),"Found",IF(ISNUMBER(MATCH(D211,'July 7'!$F$2:$F$300,0)),"Found","Not Found")))</f>
        <v>Not Found</v>
      </c>
      <c r="M211" s="33" t="str">
        <f>IF(ISNUMBER(MATCH(C211,'July 8'!$D$2:$D$300,0)),"Found",IF(ISNUMBER(MATCH(E211,'July 8'!$E$2:$E$300,0)),"Found",IF(ISNUMBER(MATCH(D211,'July 8'!$F$2:$F$300,0)),"Found","Not Found")))</f>
        <v>Not Found</v>
      </c>
      <c r="N211" s="33" t="str">
        <f>IF(ISNUMBER(MATCH(C211,'July 9'!$D$2:$D$300,0)),"Found",IF(ISNUMBER(MATCH(E211,'July 9'!$E$2:$E$300,0)),"Found",IF(ISNUMBER(MATCH(D211,'July 9'!$F$2:$F$300,0)),"Found","Not Found")))</f>
        <v>Not Found</v>
      </c>
      <c r="O211" s="33" t="str">
        <f>IF(ISNUMBER(MATCH(C211,'July 10'!$D$2:$D$300,0)),"Found",IF(ISNUMBER(MATCH(E211,'July 10'!$E$2:$E$300,0)),"Found",IF(ISNUMBER(MATCH(D211,'July 10'!$F$2:$F$300,0)),"Found","Not Found")))</f>
        <v>Not Found</v>
      </c>
      <c r="P211" s="33" t="str">
        <f>IF(ISNUMBER(MATCH(C211,'July 11'!$D$2:$D$300,0)),"Found",IF(ISNUMBER(MATCH(E211,'July 11'!$E$2:$E$300,0)),"Found",IF(ISNUMBER(MATCH(D211,'July 11'!$F$2:$F$300,0)),"Found","Not Found")))</f>
        <v>Not Found</v>
      </c>
      <c r="Q211" s="33" t="str">
        <f>IF(ISNUMBER(MATCH(C211,'July 12'!$D$2:$D$300,0)),"Found",IF(ISNUMBER(MATCH(E211,'July 12'!$E$2:$E$300,0)),"Found",IF(ISNUMBER(MATCH(D211,'July 12'!$F$2:$F$300,0)),"Found","Not Found")))</f>
        <v>Not Found</v>
      </c>
      <c r="R211" s="33" t="str">
        <f>IF(ISNUMBER(MATCH(C211,'July 13'!$D$2:$D$300,0)),"Found",IF(ISNUMBER(MATCH(E211,'July 13'!$E$2:$E$300,0)),"Found",IF(ISNUMBER(MATCH(D211,'July 13'!$F$2:$F$300,0)),"Found","Not Found")))</f>
        <v>Not Found</v>
      </c>
      <c r="S211" s="33" t="str">
        <f>IF(ISNUMBER(MATCH(C211,'July 14'!$D$2:$D$300,0)),"Found",IF(ISNUMBER(MATCH(E211,'July 14'!$E$2:$E$300,0)),"Found",IF(ISNUMBER(MATCH(D211,'July 14'!$F$2:$F$300,0)),"Found","Not Found")))</f>
        <v>Not Found</v>
      </c>
      <c r="T211" s="33" t="str">
        <f>IF(ISNUMBER(MATCH(C211,'July 15'!$D$2:$D$300,0)),"Found",IF(ISNUMBER(MATCH(E211,'July 15'!$E$2:$E$300,0)),"Found",IF(ISNUMBER(MATCH(D211,'July 15'!$F$2:$F$300,0)),"Found","Not Found")))</f>
        <v>Not Found</v>
      </c>
      <c r="U211" s="33" t="str">
        <f>IF(ISNUMBER(MATCH(C211,'July 16'!$D$2:$D$300,0)),"Found",IF(ISNUMBER(MATCH(E211,'July 16'!$E$2:$E$300,0)),"Found",IF(ISNUMBER(MATCH(D211,'July 16'!$F$2:$F$300,0)),"Found","Not Found")))</f>
        <v>Not Found</v>
      </c>
      <c r="V211" s="33" t="str">
        <f>IF(ISNUMBER(MATCH(C211,'July 17'!$D$2:$D$300,0)),"Found",IF(ISNUMBER(MATCH(E211,'July 17'!$E$2:$E$300,0)),"Found",IF(ISNUMBER(MATCH(D211,'July 17'!$F$2:$F$300,0)),"Found","Not Found")))</f>
        <v>Not Found</v>
      </c>
      <c r="W211" s="33" t="str">
        <f>IF(ISNUMBER(MATCH(C211,'July 18'!$D$2:$D$300,0)),"Found",IF(ISNUMBER(MATCH(E211,'July 18'!$E$2:$E$300,0)),"Found",IF(ISNUMBER(MATCH(D211,'July 18'!$F$2:$F$300,0)),"Found","Not Found")))</f>
        <v>Not Found</v>
      </c>
      <c r="X211" s="33" t="str">
        <f>IF(ISNUMBER(MATCH(C211,'July 19'!$D$2:$D$300,0)),"Found",IF(ISNUMBER(MATCH(E211,'July 19'!$E$2:$E$300,0)),"Found",IF(ISNUMBER(MATCH(D211,'July 19'!$F$2:$F$300,0)),"Found","Not Found")))</f>
        <v>Not Found</v>
      </c>
      <c r="Y211" s="33" t="str">
        <f>IF(ISNUMBER(MATCH(C211,'July 20'!$D$2:$D$300,0)),"Found",IF(ISNUMBER(MATCH(E211,'July 20'!$E$2:$E$300,0)),"Found",IF(ISNUMBER(MATCH(D211,'July 20'!$F$2:$F$300,0)),"Found","Not Found")))</f>
        <v>Not Found</v>
      </c>
      <c r="Z211" s="33" t="str">
        <f>IF(ISNUMBER(MATCH(C211,'July 21'!$D$2:$D$300,0)),"Found",IF(ISNUMBER(MATCH(E211,'July 21'!$E$2:$E$300,0)),"Found",IF(ISNUMBER(MATCH(D211,'July 21'!$F$2:$F$300,0)),"Found","Not Found")))</f>
        <v>Not Found</v>
      </c>
      <c r="AA211" s="33" t="str">
        <f>IF(ISNUMBER(MATCH(C211,'July 22'!$D$2:$D$300,0)),"Found",IF(ISNUMBER(MATCH(E211,'July 22'!$E$2:$E$300,0)),"Found",IF(ISNUMBER(MATCH(D211,'July 22'!$F$2:$F$300,0)),"Found","Not Found")))</f>
        <v>Not Found</v>
      </c>
      <c r="AB211" s="33" t="str">
        <f>IF(ISNUMBER(MATCH(C211,'July 23'!$D$2:$D$300,0)),"Found",IF(ISNUMBER(MATCH(E211,'July 23'!$E$2:$E$300,0)),"Found",IF(ISNUMBER(MATCH(D211,'July 23'!$F$2:$F$300,0)),"Found","Not Found")))</f>
        <v>Not Found</v>
      </c>
      <c r="AC211" s="33" t="str">
        <f>IF(ISNUMBER(MATCH(C211,'July 24'!$D$2:$D$300,0)),"Found",IF(ISNUMBER(MATCH(E211,'July 24'!$E$2:$E$300,0)),"Found",IF(ISNUMBER(MATCH(D211,'July 24'!$F$2:$F$300,0)),"Found","Not Found")))</f>
        <v>Not Found</v>
      </c>
      <c r="AD211" s="33" t="str">
        <f>IF(ISNUMBER(MATCH(C211,'July 25'!$D$2:$D$300,0)),"Found",IF(ISNUMBER(MATCH(E211,'July 25'!$E$2:$E$300,0)),"Found",IF(ISNUMBER(MATCH(D211,'July 25'!$F$2:$F$300,0)),"Found","Not Found")))</f>
        <v>Not Found</v>
      </c>
      <c r="AE211" s="33" t="str">
        <f>IF(ISNUMBER(MATCH(C211,'July 26'!$D$2:$D$300,0)),"Found",IF(ISNUMBER(MATCH(E211,'July 26'!$E$2:$E$300,0)),"Found",IF(ISNUMBER(MATCH(D211,'July 26'!$F$2:$F$300,0)),"Found","Not Found")))</f>
        <v>Not Found</v>
      </c>
      <c r="AF211" s="33" t="str">
        <f>IF(ISNUMBER(MATCH(C211,'July 27'!$D$2:$D$300,0)),"Found",IF(ISNUMBER(MATCH(E211,'July 27'!$E$2:$E$300,0)),"Found",IF(ISNUMBER(MATCH(D211,'July 27'!$F$2:$F$300,0)),"Found","Not Found")))</f>
        <v>Not Found</v>
      </c>
      <c r="AG211" s="33" t="str">
        <f>IF(ISNUMBER(MATCH(C211,'July 28'!$D$2:$D$300,0)),"Found",IF(ISNUMBER(MATCH(E211,'July 28'!$E$2:$E$300,0)),"Found",IF(ISNUMBER(MATCH(D211,'July 28'!$F$2:$F$300,0)),"Found","Not Found")))</f>
        <v>Not Found</v>
      </c>
      <c r="AH211" s="33" t="str">
        <f>IF(ISNUMBER(MATCH(C211,'July 29'!$D$2:$D$300,0)),"Found",IF(ISNUMBER(MATCH(E211,'July 29'!$E$2:$E$300,0)),"Found",IF(ISNUMBER(MATCH(D211,'July 29'!$F$2:$F$300,0)),"Found","Not Found")))</f>
        <v>Not Found</v>
      </c>
      <c r="AI211" s="71" t="str">
        <f>IF(ISNUMBER(MATCH(C211,'July 30'!$D$2:$D$300,0)),"Found",IF(ISNUMBER(MATCH(E211,'July 30'!$E$2:$E$300,0)),"Found",IF(ISNUMBER(MATCH(D211,'July 30'!$F$2:$F$300,0)),"Found","Not Found")))</f>
        <v>Not Found</v>
      </c>
      <c r="AJ211" s="33" t="str">
        <f>IF(ISNUMBER(MATCH(C211,'July 31'!$D$2:$D$300,0)),"Found",IF(ISNUMBER(MATCH(E211,'July 31'!$E$2:$E$300,0)),"Found",IF(ISNUMBER(MATCH(D211,'July 31'!$F$2:$F$300,0)),"Found","Not Found")))</f>
        <v>Not Found</v>
      </c>
      <c r="AK211" s="23">
        <f t="shared" si="3"/>
        <v>0</v>
      </c>
    </row>
    <row r="212" spans="1:37" x14ac:dyDescent="0.25">
      <c r="A212" s="33" t="s">
        <v>1220</v>
      </c>
      <c r="B212" s="34" t="s">
        <v>1221</v>
      </c>
      <c r="C212" s="29" t="str">
        <f>VLOOKUP(B212,'PKII Employee Details'!$A$2:$F$474,3,FALSE)</f>
        <v>C678</v>
      </c>
      <c r="D212" s="35" t="str">
        <f>VLOOKUP(B212,'PKII Employee Details'!$A$2:$F$474,4,FALSE)</f>
        <v>Remorta</v>
      </c>
      <c r="E212" s="35" t="str">
        <f>VLOOKUP(B212,'PKII Employee Details'!$A$2:$F$474,5,FALSE)</f>
        <v>Criza Lyn</v>
      </c>
      <c r="F212" s="71" t="str">
        <f>IF(ISNUMBER(MATCH(C212,'July 1'!$D$2:$D$300,0)),"Found",IF(ISNUMBER(MATCH(E212,'July 1'!$E$2:$E$300,0)),"Found",IF(ISNUMBER(MATCH(D212,'July 1'!$F$2:$F$300,0)),"Found","Not Found")))</f>
        <v>Not Found</v>
      </c>
      <c r="G212" s="33" t="str">
        <f>IF(ISNUMBER(MATCH(C212,'July 2'!$D$2:$D$300,0)),"Found",IF(ISNUMBER(MATCH(E212,'July 2'!$E$2:$E$300,0)),"Found",IF(ISNUMBER(MATCH(D212,'July 2'!$F$2:$F$300,0)),"Found","Not Found")))</f>
        <v>Not Found</v>
      </c>
      <c r="H212" s="33" t="str">
        <f>IF(ISNUMBER(MATCH(C212,'July 3'!$D$2:$D$300,0)),"Found",IF(ISNUMBER(MATCH(E212,'July 3'!$E$2:$E$300,0)),"Found",IF(ISNUMBER(MATCH(D212,'July 3'!$F$2:$F$300,0)),"Found","Not Found")))</f>
        <v>Not Found</v>
      </c>
      <c r="I212" s="33" t="str">
        <f>IF(ISNUMBER(MATCH(C212,'July 4'!$D$2:$D$300,0)),"Found",IF(ISNUMBER(MATCH(E212,'July 4'!$E$2:$E$300,0)),"Found",IF(ISNUMBER(MATCH(D212,'July 4'!$F$2:$F$300,0)),"Found","Not Found")))</f>
        <v>Not Found</v>
      </c>
      <c r="J212" s="33" t="str">
        <f>IF(ISNUMBER(MATCH(C212,'July 5'!$D$2:$D$300,0)),"Found",IF(ISNUMBER(MATCH(E212,'July 5'!$E$2:$E$300,0)),"Found",IF(ISNUMBER(MATCH(D212,'July 5'!$F$2:$F$300,0)),"Found","Not Found")))</f>
        <v>Not Found</v>
      </c>
      <c r="K212" s="33" t="str">
        <f>IF(ISNUMBER(MATCH(C212,'July 6'!$D$2:$D$300,0)),"Found",IF(ISNUMBER(MATCH(E212,'July 6'!$E$2:$E$300,0)),"Found",IF(ISNUMBER(MATCH(D212,'July 6'!$F$2:$F$300,0)),"Found","Not Found")))</f>
        <v>Not Found</v>
      </c>
      <c r="L212" s="33" t="str">
        <f>IF(ISNUMBER(MATCH(C212,'July 7'!$D$2:$D$300,0)),"Found",IF(ISNUMBER(MATCH(E212,'July 7'!$E$2:$E$300,0)),"Found",IF(ISNUMBER(MATCH(D212,'July 7'!$F$2:$F$300,0)),"Found","Not Found")))</f>
        <v>Not Found</v>
      </c>
      <c r="M212" s="33" t="str">
        <f>IF(ISNUMBER(MATCH(C212,'July 8'!$D$2:$D$300,0)),"Found",IF(ISNUMBER(MATCH(E212,'July 8'!$E$2:$E$300,0)),"Found",IF(ISNUMBER(MATCH(D212,'July 8'!$F$2:$F$300,0)),"Found","Not Found")))</f>
        <v>Not Found</v>
      </c>
      <c r="N212" s="33" t="str">
        <f>IF(ISNUMBER(MATCH(C212,'July 9'!$D$2:$D$300,0)),"Found",IF(ISNUMBER(MATCH(E212,'July 9'!$E$2:$E$300,0)),"Found",IF(ISNUMBER(MATCH(D212,'July 9'!$F$2:$F$300,0)),"Found","Not Found")))</f>
        <v>Not Found</v>
      </c>
      <c r="O212" s="33" t="str">
        <f>IF(ISNUMBER(MATCH(C212,'July 10'!$D$2:$D$300,0)),"Found",IF(ISNUMBER(MATCH(E212,'July 10'!$E$2:$E$300,0)),"Found",IF(ISNUMBER(MATCH(D212,'July 10'!$F$2:$F$300,0)),"Found","Not Found")))</f>
        <v>Not Found</v>
      </c>
      <c r="P212" s="33" t="str">
        <f>IF(ISNUMBER(MATCH(C212,'July 11'!$D$2:$D$300,0)),"Found",IF(ISNUMBER(MATCH(E212,'July 11'!$E$2:$E$300,0)),"Found",IF(ISNUMBER(MATCH(D212,'July 11'!$F$2:$F$300,0)),"Found","Not Found")))</f>
        <v>Not Found</v>
      </c>
      <c r="Q212" s="33" t="str">
        <f>IF(ISNUMBER(MATCH(C212,'July 12'!$D$2:$D$300,0)),"Found",IF(ISNUMBER(MATCH(E212,'July 12'!$E$2:$E$300,0)),"Found",IF(ISNUMBER(MATCH(D212,'July 12'!$F$2:$F$300,0)),"Found","Not Found")))</f>
        <v>Not Found</v>
      </c>
      <c r="R212" s="33" t="str">
        <f>IF(ISNUMBER(MATCH(C212,'July 13'!$D$2:$D$300,0)),"Found",IF(ISNUMBER(MATCH(E212,'July 13'!$E$2:$E$300,0)),"Found",IF(ISNUMBER(MATCH(D212,'July 13'!$F$2:$F$300,0)),"Found","Not Found")))</f>
        <v>Not Found</v>
      </c>
      <c r="S212" s="33" t="str">
        <f>IF(ISNUMBER(MATCH(C212,'July 14'!$D$2:$D$300,0)),"Found",IF(ISNUMBER(MATCH(E212,'July 14'!$E$2:$E$300,0)),"Found",IF(ISNUMBER(MATCH(D212,'July 14'!$F$2:$F$300,0)),"Found","Not Found")))</f>
        <v>Not Found</v>
      </c>
      <c r="T212" s="33" t="str">
        <f>IF(ISNUMBER(MATCH(C212,'July 15'!$D$2:$D$300,0)),"Found",IF(ISNUMBER(MATCH(E212,'July 15'!$E$2:$E$300,0)),"Found",IF(ISNUMBER(MATCH(D212,'July 15'!$F$2:$F$300,0)),"Found","Not Found")))</f>
        <v>Not Found</v>
      </c>
      <c r="U212" s="33" t="str">
        <f>IF(ISNUMBER(MATCH(C212,'July 16'!$D$2:$D$300,0)),"Found",IF(ISNUMBER(MATCH(E212,'July 16'!$E$2:$E$300,0)),"Found",IF(ISNUMBER(MATCH(D212,'July 16'!$F$2:$F$300,0)),"Found","Not Found")))</f>
        <v>Not Found</v>
      </c>
      <c r="V212" s="33" t="str">
        <f>IF(ISNUMBER(MATCH(C212,'July 17'!$D$2:$D$300,0)),"Found",IF(ISNUMBER(MATCH(E212,'July 17'!$E$2:$E$300,0)),"Found",IF(ISNUMBER(MATCH(D212,'July 17'!$F$2:$F$300,0)),"Found","Not Found")))</f>
        <v>Not Found</v>
      </c>
      <c r="W212" s="33" t="str">
        <f>IF(ISNUMBER(MATCH(C212,'July 18'!$D$2:$D$300,0)),"Found",IF(ISNUMBER(MATCH(E212,'July 18'!$E$2:$E$300,0)),"Found",IF(ISNUMBER(MATCH(D212,'July 18'!$F$2:$F$300,0)),"Found","Not Found")))</f>
        <v>Not Found</v>
      </c>
      <c r="X212" s="33" t="str">
        <f>IF(ISNUMBER(MATCH(C212,'July 19'!$D$2:$D$300,0)),"Found",IF(ISNUMBER(MATCH(E212,'July 19'!$E$2:$E$300,0)),"Found",IF(ISNUMBER(MATCH(D212,'July 19'!$F$2:$F$300,0)),"Found","Not Found")))</f>
        <v>Not Found</v>
      </c>
      <c r="Y212" s="33" t="str">
        <f>IF(ISNUMBER(MATCH(C212,'July 20'!$D$2:$D$300,0)),"Found",IF(ISNUMBER(MATCH(E212,'July 20'!$E$2:$E$300,0)),"Found",IF(ISNUMBER(MATCH(D212,'July 20'!$F$2:$F$300,0)),"Found","Not Found")))</f>
        <v>Not Found</v>
      </c>
      <c r="Z212" s="33" t="str">
        <f>IF(ISNUMBER(MATCH(C212,'July 21'!$D$2:$D$300,0)),"Found",IF(ISNUMBER(MATCH(E212,'July 21'!$E$2:$E$300,0)),"Found",IF(ISNUMBER(MATCH(D212,'July 21'!$F$2:$F$300,0)),"Found","Not Found")))</f>
        <v>Not Found</v>
      </c>
      <c r="AA212" s="33" t="str">
        <f>IF(ISNUMBER(MATCH(C212,'July 22'!$D$2:$D$300,0)),"Found",IF(ISNUMBER(MATCH(E212,'July 22'!$E$2:$E$300,0)),"Found",IF(ISNUMBER(MATCH(D212,'July 22'!$F$2:$F$300,0)),"Found","Not Found")))</f>
        <v>Not Found</v>
      </c>
      <c r="AB212" s="33" t="str">
        <f>IF(ISNUMBER(MATCH(C212,'July 23'!$D$2:$D$300,0)),"Found",IF(ISNUMBER(MATCH(E212,'July 23'!$E$2:$E$300,0)),"Found",IF(ISNUMBER(MATCH(D212,'July 23'!$F$2:$F$300,0)),"Found","Not Found")))</f>
        <v>Not Found</v>
      </c>
      <c r="AC212" s="33" t="str">
        <f>IF(ISNUMBER(MATCH(C212,'July 24'!$D$2:$D$300,0)),"Found",IF(ISNUMBER(MATCH(E212,'July 24'!$E$2:$E$300,0)),"Found",IF(ISNUMBER(MATCH(D212,'July 24'!$F$2:$F$300,0)),"Found","Not Found")))</f>
        <v>Not Found</v>
      </c>
      <c r="AD212" s="33" t="str">
        <f>IF(ISNUMBER(MATCH(C212,'July 25'!$D$2:$D$300,0)),"Found",IF(ISNUMBER(MATCH(E212,'July 25'!$E$2:$E$300,0)),"Found",IF(ISNUMBER(MATCH(D212,'July 25'!$F$2:$F$300,0)),"Found","Not Found")))</f>
        <v>Not Found</v>
      </c>
      <c r="AE212" s="33" t="str">
        <f>IF(ISNUMBER(MATCH(C212,'July 26'!$D$2:$D$300,0)),"Found",IF(ISNUMBER(MATCH(E212,'July 26'!$E$2:$E$300,0)),"Found",IF(ISNUMBER(MATCH(D212,'July 26'!$F$2:$F$300,0)),"Found","Not Found")))</f>
        <v>Not Found</v>
      </c>
      <c r="AF212" s="33" t="str">
        <f>IF(ISNUMBER(MATCH(C212,'July 27'!$D$2:$D$300,0)),"Found",IF(ISNUMBER(MATCH(E212,'July 27'!$E$2:$E$300,0)),"Found",IF(ISNUMBER(MATCH(D212,'July 27'!$F$2:$F$300,0)),"Found","Not Found")))</f>
        <v>Not Found</v>
      </c>
      <c r="AG212" s="33" t="str">
        <f>IF(ISNUMBER(MATCH(C212,'July 28'!$D$2:$D$300,0)),"Found",IF(ISNUMBER(MATCH(E212,'July 28'!$E$2:$E$300,0)),"Found",IF(ISNUMBER(MATCH(D212,'July 28'!$F$2:$F$300,0)),"Found","Not Found")))</f>
        <v>Not Found</v>
      </c>
      <c r="AH212" s="33" t="str">
        <f>IF(ISNUMBER(MATCH(C212,'July 29'!$D$2:$D$300,0)),"Found",IF(ISNUMBER(MATCH(E212,'July 29'!$E$2:$E$300,0)),"Found",IF(ISNUMBER(MATCH(D212,'July 29'!$F$2:$F$300,0)),"Found","Not Found")))</f>
        <v>Not Found</v>
      </c>
      <c r="AI212" s="71" t="str">
        <f>IF(ISNUMBER(MATCH(C212,'July 30'!$D$2:$D$300,0)),"Found",IF(ISNUMBER(MATCH(E212,'July 30'!$E$2:$E$300,0)),"Found",IF(ISNUMBER(MATCH(D212,'July 30'!$F$2:$F$300,0)),"Found","Not Found")))</f>
        <v>Not Found</v>
      </c>
      <c r="AJ212" s="33" t="str">
        <f>IF(ISNUMBER(MATCH(C212,'July 31'!$D$2:$D$300,0)),"Found",IF(ISNUMBER(MATCH(E212,'July 31'!$E$2:$E$300,0)),"Found",IF(ISNUMBER(MATCH(D212,'July 31'!$F$2:$F$300,0)),"Found","Not Found")))</f>
        <v>Not Found</v>
      </c>
      <c r="AK212" s="23">
        <f t="shared" si="3"/>
        <v>0</v>
      </c>
    </row>
    <row r="213" spans="1:37" x14ac:dyDescent="0.25">
      <c r="A213" s="33" t="s">
        <v>1222</v>
      </c>
      <c r="B213" s="34" t="s">
        <v>1223</v>
      </c>
      <c r="C213" s="29" t="str">
        <f>VLOOKUP(B213,'PKII Employee Details'!$A$2:$F$474,3,FALSE)</f>
        <v>C720</v>
      </c>
      <c r="D213" s="35" t="str">
        <f>VLOOKUP(B213,'PKII Employee Details'!$A$2:$F$474,4,FALSE)</f>
        <v>Ricaforte</v>
      </c>
      <c r="E213" s="35" t="str">
        <f>VLOOKUP(B213,'PKII Employee Details'!$A$2:$F$474,5,FALSE)</f>
        <v>Joanne</v>
      </c>
      <c r="F213" s="71" t="str">
        <f>IF(ISNUMBER(MATCH(C213,'July 1'!$D$2:$D$300,0)),"Found",IF(ISNUMBER(MATCH(E213,'July 1'!$E$2:$E$300,0)),"Found",IF(ISNUMBER(MATCH(D213,'July 1'!$F$2:$F$300,0)),"Found","Not Found")))</f>
        <v>Not Found</v>
      </c>
      <c r="G213" s="33" t="str">
        <f>IF(ISNUMBER(MATCH(C213,'July 2'!$D$2:$D$300,0)),"Found",IF(ISNUMBER(MATCH(E213,'July 2'!$E$2:$E$300,0)),"Found",IF(ISNUMBER(MATCH(D213,'July 2'!$F$2:$F$300,0)),"Found","Not Found")))</f>
        <v>Not Found</v>
      </c>
      <c r="H213" s="33" t="str">
        <f>IF(ISNUMBER(MATCH(C213,'July 3'!$D$2:$D$300,0)),"Found",IF(ISNUMBER(MATCH(E213,'July 3'!$E$2:$E$300,0)),"Found",IF(ISNUMBER(MATCH(D213,'July 3'!$F$2:$F$300,0)),"Found","Not Found")))</f>
        <v>Not Found</v>
      </c>
      <c r="I213" s="33" t="str">
        <f>IF(ISNUMBER(MATCH(C213,'July 4'!$D$2:$D$300,0)),"Found",IF(ISNUMBER(MATCH(E213,'July 4'!$E$2:$E$300,0)),"Found",IF(ISNUMBER(MATCH(D213,'July 4'!$F$2:$F$300,0)),"Found","Not Found")))</f>
        <v>Not Found</v>
      </c>
      <c r="J213" s="33" t="str">
        <f>IF(ISNUMBER(MATCH(C213,'July 5'!$D$2:$D$300,0)),"Found",IF(ISNUMBER(MATCH(E213,'July 5'!$E$2:$E$300,0)),"Found",IF(ISNUMBER(MATCH(D213,'July 5'!$F$2:$F$300,0)),"Found","Not Found")))</f>
        <v>Not Found</v>
      </c>
      <c r="K213" s="33" t="str">
        <f>IF(ISNUMBER(MATCH(C213,'July 6'!$D$2:$D$300,0)),"Found",IF(ISNUMBER(MATCH(E213,'July 6'!$E$2:$E$300,0)),"Found",IF(ISNUMBER(MATCH(D213,'July 6'!$F$2:$F$300,0)),"Found","Not Found")))</f>
        <v>Not Found</v>
      </c>
      <c r="L213" s="33" t="str">
        <f>IF(ISNUMBER(MATCH(C213,'July 7'!$D$2:$D$300,0)),"Found",IF(ISNUMBER(MATCH(E213,'July 7'!$E$2:$E$300,0)),"Found",IF(ISNUMBER(MATCH(D213,'July 7'!$F$2:$F$300,0)),"Found","Not Found")))</f>
        <v>Not Found</v>
      </c>
      <c r="M213" s="33" t="str">
        <f>IF(ISNUMBER(MATCH(C213,'July 8'!$D$2:$D$300,0)),"Found",IF(ISNUMBER(MATCH(E213,'July 8'!$E$2:$E$300,0)),"Found",IF(ISNUMBER(MATCH(D213,'July 8'!$F$2:$F$300,0)),"Found","Not Found")))</f>
        <v>Not Found</v>
      </c>
      <c r="N213" s="33" t="str">
        <f>IF(ISNUMBER(MATCH(C213,'July 9'!$D$2:$D$300,0)),"Found",IF(ISNUMBER(MATCH(E213,'July 9'!$E$2:$E$300,0)),"Found",IF(ISNUMBER(MATCH(D213,'July 9'!$F$2:$F$300,0)),"Found","Not Found")))</f>
        <v>Not Found</v>
      </c>
      <c r="O213" s="33" t="str">
        <f>IF(ISNUMBER(MATCH(C213,'July 10'!$D$2:$D$300,0)),"Found",IF(ISNUMBER(MATCH(E213,'July 10'!$E$2:$E$300,0)),"Found",IF(ISNUMBER(MATCH(D213,'July 10'!$F$2:$F$300,0)),"Found","Not Found")))</f>
        <v>Not Found</v>
      </c>
      <c r="P213" s="33" t="str">
        <f>IF(ISNUMBER(MATCH(C213,'July 11'!$D$2:$D$300,0)),"Found",IF(ISNUMBER(MATCH(E213,'July 11'!$E$2:$E$300,0)),"Found",IF(ISNUMBER(MATCH(D213,'July 11'!$F$2:$F$300,0)),"Found","Not Found")))</f>
        <v>Not Found</v>
      </c>
      <c r="Q213" s="33" t="str">
        <f>IF(ISNUMBER(MATCH(C213,'July 12'!$D$2:$D$300,0)),"Found",IF(ISNUMBER(MATCH(E213,'July 12'!$E$2:$E$300,0)),"Found",IF(ISNUMBER(MATCH(D213,'July 12'!$F$2:$F$300,0)),"Found","Not Found")))</f>
        <v>Not Found</v>
      </c>
      <c r="R213" s="33" t="str">
        <f>IF(ISNUMBER(MATCH(C213,'July 13'!$D$2:$D$300,0)),"Found",IF(ISNUMBER(MATCH(E213,'July 13'!$E$2:$E$300,0)),"Found",IF(ISNUMBER(MATCH(D213,'July 13'!$F$2:$F$300,0)),"Found","Not Found")))</f>
        <v>Not Found</v>
      </c>
      <c r="S213" s="33" t="str">
        <f>IF(ISNUMBER(MATCH(C213,'July 14'!$D$2:$D$300,0)),"Found",IF(ISNUMBER(MATCH(E213,'July 14'!$E$2:$E$300,0)),"Found",IF(ISNUMBER(MATCH(D213,'July 14'!$F$2:$F$300,0)),"Found","Not Found")))</f>
        <v>Not Found</v>
      </c>
      <c r="T213" s="33" t="str">
        <f>IF(ISNUMBER(MATCH(C213,'July 15'!$D$2:$D$300,0)),"Found",IF(ISNUMBER(MATCH(E213,'July 15'!$E$2:$E$300,0)),"Found",IF(ISNUMBER(MATCH(D213,'July 15'!$F$2:$F$300,0)),"Found","Not Found")))</f>
        <v>Not Found</v>
      </c>
      <c r="U213" s="33" t="str">
        <f>IF(ISNUMBER(MATCH(C213,'July 16'!$D$2:$D$300,0)),"Found",IF(ISNUMBER(MATCH(E213,'July 16'!$E$2:$E$300,0)),"Found",IF(ISNUMBER(MATCH(D213,'July 16'!$F$2:$F$300,0)),"Found","Not Found")))</f>
        <v>Not Found</v>
      </c>
      <c r="V213" s="33" t="str">
        <f>IF(ISNUMBER(MATCH(C213,'July 17'!$D$2:$D$300,0)),"Found",IF(ISNUMBER(MATCH(E213,'July 17'!$E$2:$E$300,0)),"Found",IF(ISNUMBER(MATCH(D213,'July 17'!$F$2:$F$300,0)),"Found","Not Found")))</f>
        <v>Not Found</v>
      </c>
      <c r="W213" s="33" t="str">
        <f>IF(ISNUMBER(MATCH(C213,'July 18'!$D$2:$D$300,0)),"Found",IF(ISNUMBER(MATCH(E213,'July 18'!$E$2:$E$300,0)),"Found",IF(ISNUMBER(MATCH(D213,'July 18'!$F$2:$F$300,0)),"Found","Not Found")))</f>
        <v>Not Found</v>
      </c>
      <c r="X213" s="33" t="str">
        <f>IF(ISNUMBER(MATCH(C213,'July 19'!$D$2:$D$300,0)),"Found",IF(ISNUMBER(MATCH(E213,'July 19'!$E$2:$E$300,0)),"Found",IF(ISNUMBER(MATCH(D213,'July 19'!$F$2:$F$300,0)),"Found","Not Found")))</f>
        <v>Not Found</v>
      </c>
      <c r="Y213" s="33" t="str">
        <f>IF(ISNUMBER(MATCH(C213,'July 20'!$D$2:$D$300,0)),"Found",IF(ISNUMBER(MATCH(E213,'July 20'!$E$2:$E$300,0)),"Found",IF(ISNUMBER(MATCH(D213,'July 20'!$F$2:$F$300,0)),"Found","Not Found")))</f>
        <v>Not Found</v>
      </c>
      <c r="Z213" s="33" t="str">
        <f>IF(ISNUMBER(MATCH(C213,'July 21'!$D$2:$D$300,0)),"Found",IF(ISNUMBER(MATCH(E213,'July 21'!$E$2:$E$300,0)),"Found",IF(ISNUMBER(MATCH(D213,'July 21'!$F$2:$F$300,0)),"Found","Not Found")))</f>
        <v>Not Found</v>
      </c>
      <c r="AA213" s="33" t="str">
        <f>IF(ISNUMBER(MATCH(C213,'July 22'!$D$2:$D$300,0)),"Found",IF(ISNUMBER(MATCH(E213,'July 22'!$E$2:$E$300,0)),"Found",IF(ISNUMBER(MATCH(D213,'July 22'!$F$2:$F$300,0)),"Found","Not Found")))</f>
        <v>Not Found</v>
      </c>
      <c r="AB213" s="33" t="str">
        <f>IF(ISNUMBER(MATCH(C213,'July 23'!$D$2:$D$300,0)),"Found",IF(ISNUMBER(MATCH(E213,'July 23'!$E$2:$E$300,0)),"Found",IF(ISNUMBER(MATCH(D213,'July 23'!$F$2:$F$300,0)),"Found","Not Found")))</f>
        <v>Not Found</v>
      </c>
      <c r="AC213" s="33" t="str">
        <f>IF(ISNUMBER(MATCH(C213,'July 24'!$D$2:$D$300,0)),"Found",IF(ISNUMBER(MATCH(E213,'July 24'!$E$2:$E$300,0)),"Found",IF(ISNUMBER(MATCH(D213,'July 24'!$F$2:$F$300,0)),"Found","Not Found")))</f>
        <v>Not Found</v>
      </c>
      <c r="AD213" s="33" t="str">
        <f>IF(ISNUMBER(MATCH(C213,'July 25'!$D$2:$D$300,0)),"Found",IF(ISNUMBER(MATCH(E213,'July 25'!$E$2:$E$300,0)),"Found",IF(ISNUMBER(MATCH(D213,'July 25'!$F$2:$F$300,0)),"Found","Not Found")))</f>
        <v>Not Found</v>
      </c>
      <c r="AE213" s="33" t="str">
        <f>IF(ISNUMBER(MATCH(C213,'July 26'!$D$2:$D$300,0)),"Found",IF(ISNUMBER(MATCH(E213,'July 26'!$E$2:$E$300,0)),"Found",IF(ISNUMBER(MATCH(D213,'July 26'!$F$2:$F$300,0)),"Found","Not Found")))</f>
        <v>Not Found</v>
      </c>
      <c r="AF213" s="33" t="str">
        <f>IF(ISNUMBER(MATCH(C213,'July 27'!$D$2:$D$300,0)),"Found",IF(ISNUMBER(MATCH(E213,'July 27'!$E$2:$E$300,0)),"Found",IF(ISNUMBER(MATCH(D213,'July 27'!$F$2:$F$300,0)),"Found","Not Found")))</f>
        <v>Not Found</v>
      </c>
      <c r="AG213" s="33" t="str">
        <f>IF(ISNUMBER(MATCH(C213,'July 28'!$D$2:$D$300,0)),"Found",IF(ISNUMBER(MATCH(E213,'July 28'!$E$2:$E$300,0)),"Found",IF(ISNUMBER(MATCH(D213,'July 28'!$F$2:$F$300,0)),"Found","Not Found")))</f>
        <v>Not Found</v>
      </c>
      <c r="AH213" s="33" t="str">
        <f>IF(ISNUMBER(MATCH(C213,'July 29'!$D$2:$D$300,0)),"Found",IF(ISNUMBER(MATCH(E213,'July 29'!$E$2:$E$300,0)),"Found",IF(ISNUMBER(MATCH(D213,'July 29'!$F$2:$F$300,0)),"Found","Not Found")))</f>
        <v>Not Found</v>
      </c>
      <c r="AI213" s="71" t="str">
        <f>IF(ISNUMBER(MATCH(C213,'July 30'!$D$2:$D$300,0)),"Found",IF(ISNUMBER(MATCH(E213,'July 30'!$E$2:$E$300,0)),"Found",IF(ISNUMBER(MATCH(D213,'July 30'!$F$2:$F$300,0)),"Found","Not Found")))</f>
        <v>Not Found</v>
      </c>
      <c r="AJ213" s="33" t="str">
        <f>IF(ISNUMBER(MATCH(C213,'July 31'!$D$2:$D$300,0)),"Found",IF(ISNUMBER(MATCH(E213,'July 31'!$E$2:$E$300,0)),"Found",IF(ISNUMBER(MATCH(D213,'July 31'!$F$2:$F$300,0)),"Found","Not Found")))</f>
        <v>Not Found</v>
      </c>
      <c r="AK213" s="23">
        <f t="shared" si="3"/>
        <v>0</v>
      </c>
    </row>
    <row r="214" spans="1:37" x14ac:dyDescent="0.25">
      <c r="A214" s="33" t="s">
        <v>1224</v>
      </c>
      <c r="B214" s="34" t="s">
        <v>1225</v>
      </c>
      <c r="C214" s="29" t="str">
        <f>VLOOKUP(B214,'PKII Employee Details'!$A$2:$F$474,3,FALSE)</f>
        <v>C472</v>
      </c>
      <c r="D214" s="35" t="str">
        <f>VLOOKUP(B214,'PKII Employee Details'!$A$2:$F$474,4,FALSE)</f>
        <v>Rita</v>
      </c>
      <c r="E214" s="35" t="str">
        <f>VLOOKUP(B214,'PKII Employee Details'!$A$2:$F$474,5,FALSE)</f>
        <v>Jerry</v>
      </c>
      <c r="F214" s="71" t="str">
        <f>IF(ISNUMBER(MATCH(C214,'July 1'!$D$2:$D$300,0)),"Found",IF(ISNUMBER(MATCH(E214,'July 1'!$E$2:$E$300,0)),"Found",IF(ISNUMBER(MATCH(D214,'July 1'!$F$2:$F$300,0)),"Found","Not Found")))</f>
        <v>Not Found</v>
      </c>
      <c r="G214" s="33" t="str">
        <f>IF(ISNUMBER(MATCH(C214,'July 2'!$D$2:$D$300,0)),"Found",IF(ISNUMBER(MATCH(E214,'July 2'!$E$2:$E$300,0)),"Found",IF(ISNUMBER(MATCH(D214,'July 2'!$F$2:$F$300,0)),"Found","Not Found")))</f>
        <v>Not Found</v>
      </c>
      <c r="H214" s="33" t="str">
        <f>IF(ISNUMBER(MATCH(C214,'July 3'!$D$2:$D$300,0)),"Found",IF(ISNUMBER(MATCH(E214,'July 3'!$E$2:$E$300,0)),"Found",IF(ISNUMBER(MATCH(D214,'July 3'!$F$2:$F$300,0)),"Found","Not Found")))</f>
        <v>Not Found</v>
      </c>
      <c r="I214" s="33" t="str">
        <f>IF(ISNUMBER(MATCH(C214,'July 4'!$D$2:$D$300,0)),"Found",IF(ISNUMBER(MATCH(E214,'July 4'!$E$2:$E$300,0)),"Found",IF(ISNUMBER(MATCH(D214,'July 4'!$F$2:$F$300,0)),"Found","Not Found")))</f>
        <v>Not Found</v>
      </c>
      <c r="J214" s="33" t="str">
        <f>IF(ISNUMBER(MATCH(C214,'July 5'!$D$2:$D$300,0)),"Found",IF(ISNUMBER(MATCH(E214,'July 5'!$E$2:$E$300,0)),"Found",IF(ISNUMBER(MATCH(D214,'July 5'!$F$2:$F$300,0)),"Found","Not Found")))</f>
        <v>Not Found</v>
      </c>
      <c r="K214" s="33" t="str">
        <f>IF(ISNUMBER(MATCH(C214,'July 6'!$D$2:$D$300,0)),"Found",IF(ISNUMBER(MATCH(E214,'July 6'!$E$2:$E$300,0)),"Found",IF(ISNUMBER(MATCH(D214,'July 6'!$F$2:$F$300,0)),"Found","Not Found")))</f>
        <v>Not Found</v>
      </c>
      <c r="L214" s="33" t="str">
        <f>IF(ISNUMBER(MATCH(C214,'July 7'!$D$2:$D$300,0)),"Found",IF(ISNUMBER(MATCH(E214,'July 7'!$E$2:$E$300,0)),"Found",IF(ISNUMBER(MATCH(D214,'July 7'!$F$2:$F$300,0)),"Found","Not Found")))</f>
        <v>Not Found</v>
      </c>
      <c r="M214" s="33" t="str">
        <f>IF(ISNUMBER(MATCH(C214,'July 8'!$D$2:$D$300,0)),"Found",IF(ISNUMBER(MATCH(E214,'July 8'!$E$2:$E$300,0)),"Found",IF(ISNUMBER(MATCH(D214,'July 8'!$F$2:$F$300,0)),"Found","Not Found")))</f>
        <v>Not Found</v>
      </c>
      <c r="N214" s="33" t="str">
        <f>IF(ISNUMBER(MATCH(C214,'July 9'!$D$2:$D$300,0)),"Found",IF(ISNUMBER(MATCH(E214,'July 9'!$E$2:$E$300,0)),"Found",IF(ISNUMBER(MATCH(D214,'July 9'!$F$2:$F$300,0)),"Found","Not Found")))</f>
        <v>Not Found</v>
      </c>
      <c r="O214" s="33" t="str">
        <f>IF(ISNUMBER(MATCH(C214,'July 10'!$D$2:$D$300,0)),"Found",IF(ISNUMBER(MATCH(E214,'July 10'!$E$2:$E$300,0)),"Found",IF(ISNUMBER(MATCH(D214,'July 10'!$F$2:$F$300,0)),"Found","Not Found")))</f>
        <v>Not Found</v>
      </c>
      <c r="P214" s="33" t="str">
        <f>IF(ISNUMBER(MATCH(C214,'July 11'!$D$2:$D$300,0)),"Found",IF(ISNUMBER(MATCH(E214,'July 11'!$E$2:$E$300,0)),"Found",IF(ISNUMBER(MATCH(D214,'July 11'!$F$2:$F$300,0)),"Found","Not Found")))</f>
        <v>Not Found</v>
      </c>
      <c r="Q214" s="33" t="str">
        <f>IF(ISNUMBER(MATCH(C214,'July 12'!$D$2:$D$300,0)),"Found",IF(ISNUMBER(MATCH(E214,'July 12'!$E$2:$E$300,0)),"Found",IF(ISNUMBER(MATCH(D214,'July 12'!$F$2:$F$300,0)),"Found","Not Found")))</f>
        <v>Not Found</v>
      </c>
      <c r="R214" s="33" t="str">
        <f>IF(ISNUMBER(MATCH(C214,'July 13'!$D$2:$D$300,0)),"Found",IF(ISNUMBER(MATCH(E214,'July 13'!$E$2:$E$300,0)),"Found",IF(ISNUMBER(MATCH(D214,'July 13'!$F$2:$F$300,0)),"Found","Not Found")))</f>
        <v>Not Found</v>
      </c>
      <c r="S214" s="33" t="str">
        <f>IF(ISNUMBER(MATCH(C214,'July 14'!$D$2:$D$300,0)),"Found",IF(ISNUMBER(MATCH(E214,'July 14'!$E$2:$E$300,0)),"Found",IF(ISNUMBER(MATCH(D214,'July 14'!$F$2:$F$300,0)),"Found","Not Found")))</f>
        <v>Not Found</v>
      </c>
      <c r="T214" s="33" t="str">
        <f>IF(ISNUMBER(MATCH(C214,'July 15'!$D$2:$D$300,0)),"Found",IF(ISNUMBER(MATCH(E214,'July 15'!$E$2:$E$300,0)),"Found",IF(ISNUMBER(MATCH(D214,'July 15'!$F$2:$F$300,0)),"Found","Not Found")))</f>
        <v>Found</v>
      </c>
      <c r="U214" s="33" t="str">
        <f>IF(ISNUMBER(MATCH(C214,'July 16'!$D$2:$D$300,0)),"Found",IF(ISNUMBER(MATCH(E214,'July 16'!$E$2:$E$300,0)),"Found",IF(ISNUMBER(MATCH(D214,'July 16'!$F$2:$F$300,0)),"Found","Not Found")))</f>
        <v>Found</v>
      </c>
      <c r="V214" s="33" t="str">
        <f>IF(ISNUMBER(MATCH(C214,'July 17'!$D$2:$D$300,0)),"Found",IF(ISNUMBER(MATCH(E214,'July 17'!$E$2:$E$300,0)),"Found",IF(ISNUMBER(MATCH(D214,'July 17'!$F$2:$F$300,0)),"Found","Not Found")))</f>
        <v>Found</v>
      </c>
      <c r="W214" s="33" t="str">
        <f>IF(ISNUMBER(MATCH(C214,'July 18'!$D$2:$D$300,0)),"Found",IF(ISNUMBER(MATCH(E214,'July 18'!$E$2:$E$300,0)),"Found",IF(ISNUMBER(MATCH(D214,'July 18'!$F$2:$F$300,0)),"Found","Not Found")))</f>
        <v>Not Found</v>
      </c>
      <c r="X214" s="33" t="str">
        <f>IF(ISNUMBER(MATCH(C214,'July 19'!$D$2:$D$300,0)),"Found",IF(ISNUMBER(MATCH(E214,'July 19'!$E$2:$E$300,0)),"Found",IF(ISNUMBER(MATCH(D214,'July 19'!$F$2:$F$300,0)),"Found","Not Found")))</f>
        <v>Not Found</v>
      </c>
      <c r="Y214" s="33" t="str">
        <f>IF(ISNUMBER(MATCH(C214,'July 20'!$D$2:$D$300,0)),"Found",IF(ISNUMBER(MATCH(E214,'July 20'!$E$2:$E$300,0)),"Found",IF(ISNUMBER(MATCH(D214,'July 20'!$F$2:$F$300,0)),"Found","Not Found")))</f>
        <v>Not Found</v>
      </c>
      <c r="Z214" s="33" t="str">
        <f>IF(ISNUMBER(MATCH(C214,'July 21'!$D$2:$D$300,0)),"Found",IF(ISNUMBER(MATCH(E214,'July 21'!$E$2:$E$300,0)),"Found",IF(ISNUMBER(MATCH(D214,'July 21'!$F$2:$F$300,0)),"Found","Not Found")))</f>
        <v>Not Found</v>
      </c>
      <c r="AA214" s="33" t="str">
        <f>IF(ISNUMBER(MATCH(C214,'July 22'!$D$2:$D$300,0)),"Found",IF(ISNUMBER(MATCH(E214,'July 22'!$E$2:$E$300,0)),"Found",IF(ISNUMBER(MATCH(D214,'July 22'!$F$2:$F$300,0)),"Found","Not Found")))</f>
        <v>Not Found</v>
      </c>
      <c r="AB214" s="33" t="str">
        <f>IF(ISNUMBER(MATCH(C214,'July 23'!$D$2:$D$300,0)),"Found",IF(ISNUMBER(MATCH(E214,'July 23'!$E$2:$E$300,0)),"Found",IF(ISNUMBER(MATCH(D214,'July 23'!$F$2:$F$300,0)),"Found","Not Found")))</f>
        <v>Not Found</v>
      </c>
      <c r="AC214" s="33" t="str">
        <f>IF(ISNUMBER(MATCH(C214,'July 24'!$D$2:$D$300,0)),"Found",IF(ISNUMBER(MATCH(E214,'July 24'!$E$2:$E$300,0)),"Found",IF(ISNUMBER(MATCH(D214,'July 24'!$F$2:$F$300,0)),"Found","Not Found")))</f>
        <v>Not Found</v>
      </c>
      <c r="AD214" s="33" t="str">
        <f>IF(ISNUMBER(MATCH(C214,'July 25'!$D$2:$D$300,0)),"Found",IF(ISNUMBER(MATCH(E214,'July 25'!$E$2:$E$300,0)),"Found",IF(ISNUMBER(MATCH(D214,'July 25'!$F$2:$F$300,0)),"Found","Not Found")))</f>
        <v>Not Found</v>
      </c>
      <c r="AE214" s="33" t="str">
        <f>IF(ISNUMBER(MATCH(C214,'July 26'!$D$2:$D$300,0)),"Found",IF(ISNUMBER(MATCH(E214,'July 26'!$E$2:$E$300,0)),"Found",IF(ISNUMBER(MATCH(D214,'July 26'!$F$2:$F$300,0)),"Found","Not Found")))</f>
        <v>Not Found</v>
      </c>
      <c r="AF214" s="33" t="str">
        <f>IF(ISNUMBER(MATCH(C214,'July 27'!$D$2:$D$300,0)),"Found",IF(ISNUMBER(MATCH(E214,'July 27'!$E$2:$E$300,0)),"Found",IF(ISNUMBER(MATCH(D214,'July 27'!$F$2:$F$300,0)),"Found","Not Found")))</f>
        <v>Not Found</v>
      </c>
      <c r="AG214" s="33" t="str">
        <f>IF(ISNUMBER(MATCH(C214,'July 28'!$D$2:$D$300,0)),"Found",IF(ISNUMBER(MATCH(E214,'July 28'!$E$2:$E$300,0)),"Found",IF(ISNUMBER(MATCH(D214,'July 28'!$F$2:$F$300,0)),"Found","Not Found")))</f>
        <v>Not Found</v>
      </c>
      <c r="AH214" s="33" t="str">
        <f>IF(ISNUMBER(MATCH(C214,'July 29'!$D$2:$D$300,0)),"Found",IF(ISNUMBER(MATCH(E214,'July 29'!$E$2:$E$300,0)),"Found",IF(ISNUMBER(MATCH(D214,'July 29'!$F$2:$F$300,0)),"Found","Not Found")))</f>
        <v>Not Found</v>
      </c>
      <c r="AI214" s="71" t="str">
        <f>IF(ISNUMBER(MATCH(C214,'July 30'!$D$2:$D$300,0)),"Found",IF(ISNUMBER(MATCH(E214,'July 30'!$E$2:$E$300,0)),"Found",IF(ISNUMBER(MATCH(D214,'July 30'!$F$2:$F$300,0)),"Found","Not Found")))</f>
        <v>Not Found</v>
      </c>
      <c r="AJ214" s="33" t="str">
        <f>IF(ISNUMBER(MATCH(C214,'July 31'!$D$2:$D$300,0)),"Found",IF(ISNUMBER(MATCH(E214,'July 31'!$E$2:$E$300,0)),"Found",IF(ISNUMBER(MATCH(D214,'July 31'!$F$2:$F$300,0)),"Found","Not Found")))</f>
        <v>Not Found</v>
      </c>
      <c r="AK214" s="23">
        <f t="shared" si="3"/>
        <v>3</v>
      </c>
    </row>
    <row r="215" spans="1:37" x14ac:dyDescent="0.25">
      <c r="A215" s="33" t="s">
        <v>1226</v>
      </c>
      <c r="B215" s="34" t="s">
        <v>1227</v>
      </c>
      <c r="C215" s="29" t="str">
        <f>VLOOKUP(B215,'PKII Employee Details'!$A$2:$F$474,3,FALSE)</f>
        <v>C544</v>
      </c>
      <c r="D215" s="35" t="str">
        <f>VLOOKUP(B215,'PKII Employee Details'!$A$2:$F$474,4,FALSE)</f>
        <v>Rivera</v>
      </c>
      <c r="E215" s="35" t="str">
        <f>VLOOKUP(B215,'PKII Employee Details'!$A$2:$F$474,5,FALSE)</f>
        <v>Paul</v>
      </c>
      <c r="F215" s="71" t="str">
        <f>IF(ISNUMBER(MATCH(C215,'July 1'!$D$2:$D$300,0)),"Found",IF(ISNUMBER(MATCH(E215,'July 1'!$E$2:$E$300,0)),"Found",IF(ISNUMBER(MATCH(D215,'July 1'!$F$2:$F$300,0)),"Found","Not Found")))</f>
        <v>Not Found</v>
      </c>
      <c r="G215" s="33" t="str">
        <f>IF(ISNUMBER(MATCH(C215,'July 2'!$D$2:$D$300,0)),"Found",IF(ISNUMBER(MATCH(E215,'July 2'!$E$2:$E$300,0)),"Found",IF(ISNUMBER(MATCH(D215,'July 2'!$F$2:$F$300,0)),"Found","Not Found")))</f>
        <v>Not Found</v>
      </c>
      <c r="H215" s="33" t="str">
        <f>IF(ISNUMBER(MATCH(C215,'July 3'!$D$2:$D$300,0)),"Found",IF(ISNUMBER(MATCH(E215,'July 3'!$E$2:$E$300,0)),"Found",IF(ISNUMBER(MATCH(D215,'July 3'!$F$2:$F$300,0)),"Found","Not Found")))</f>
        <v>Not Found</v>
      </c>
      <c r="I215" s="33" t="str">
        <f>IF(ISNUMBER(MATCH(C215,'July 4'!$D$2:$D$300,0)),"Found",IF(ISNUMBER(MATCH(E215,'July 4'!$E$2:$E$300,0)),"Found",IF(ISNUMBER(MATCH(D215,'July 4'!$F$2:$F$300,0)),"Found","Not Found")))</f>
        <v>Not Found</v>
      </c>
      <c r="J215" s="33" t="str">
        <f>IF(ISNUMBER(MATCH(C215,'July 5'!$D$2:$D$300,0)),"Found",IF(ISNUMBER(MATCH(E215,'July 5'!$E$2:$E$300,0)),"Found",IF(ISNUMBER(MATCH(D215,'July 5'!$F$2:$F$300,0)),"Found","Not Found")))</f>
        <v>Not Found</v>
      </c>
      <c r="K215" s="33" t="str">
        <f>IF(ISNUMBER(MATCH(C215,'July 6'!$D$2:$D$300,0)),"Found",IF(ISNUMBER(MATCH(E215,'July 6'!$E$2:$E$300,0)),"Found",IF(ISNUMBER(MATCH(D215,'July 6'!$F$2:$F$300,0)),"Found","Not Found")))</f>
        <v>Not Found</v>
      </c>
      <c r="L215" s="33" t="str">
        <f>IF(ISNUMBER(MATCH(C215,'July 7'!$D$2:$D$300,0)),"Found",IF(ISNUMBER(MATCH(E215,'July 7'!$E$2:$E$300,0)),"Found",IF(ISNUMBER(MATCH(D215,'July 7'!$F$2:$F$300,0)),"Found","Not Found")))</f>
        <v>Not Found</v>
      </c>
      <c r="M215" s="33" t="str">
        <f>IF(ISNUMBER(MATCH(C215,'July 8'!$D$2:$D$300,0)),"Found",IF(ISNUMBER(MATCH(E215,'July 8'!$E$2:$E$300,0)),"Found",IF(ISNUMBER(MATCH(D215,'July 8'!$F$2:$F$300,0)),"Found","Not Found")))</f>
        <v>Not Found</v>
      </c>
      <c r="N215" s="33" t="str">
        <f>IF(ISNUMBER(MATCH(C215,'July 9'!$D$2:$D$300,0)),"Found",IF(ISNUMBER(MATCH(E215,'July 9'!$E$2:$E$300,0)),"Found",IF(ISNUMBER(MATCH(D215,'July 9'!$F$2:$F$300,0)),"Found","Not Found")))</f>
        <v>Not Found</v>
      </c>
      <c r="O215" s="33" t="str">
        <f>IF(ISNUMBER(MATCH(C215,'July 10'!$D$2:$D$300,0)),"Found",IF(ISNUMBER(MATCH(E215,'July 10'!$E$2:$E$300,0)),"Found",IF(ISNUMBER(MATCH(D215,'July 10'!$F$2:$F$300,0)),"Found","Not Found")))</f>
        <v>Not Found</v>
      </c>
      <c r="P215" s="33" t="str">
        <f>IF(ISNUMBER(MATCH(C215,'July 11'!$D$2:$D$300,0)),"Found",IF(ISNUMBER(MATCH(E215,'July 11'!$E$2:$E$300,0)),"Found",IF(ISNUMBER(MATCH(D215,'July 11'!$F$2:$F$300,0)),"Found","Not Found")))</f>
        <v>Not Found</v>
      </c>
      <c r="Q215" s="33" t="str">
        <f>IF(ISNUMBER(MATCH(C215,'July 12'!$D$2:$D$300,0)),"Found",IF(ISNUMBER(MATCH(E215,'July 12'!$E$2:$E$300,0)),"Found",IF(ISNUMBER(MATCH(D215,'July 12'!$F$2:$F$300,0)),"Found","Not Found")))</f>
        <v>Not Found</v>
      </c>
      <c r="R215" s="33" t="str">
        <f>IF(ISNUMBER(MATCH(C215,'July 13'!$D$2:$D$300,0)),"Found",IF(ISNUMBER(MATCH(E215,'July 13'!$E$2:$E$300,0)),"Found",IF(ISNUMBER(MATCH(D215,'July 13'!$F$2:$F$300,0)),"Found","Not Found")))</f>
        <v>Not Found</v>
      </c>
      <c r="S215" s="33" t="str">
        <f>IF(ISNUMBER(MATCH(C215,'July 14'!$D$2:$D$300,0)),"Found",IF(ISNUMBER(MATCH(E215,'July 14'!$E$2:$E$300,0)),"Found",IF(ISNUMBER(MATCH(D215,'July 14'!$F$2:$F$300,0)),"Found","Not Found")))</f>
        <v>Not Found</v>
      </c>
      <c r="T215" s="33" t="str">
        <f>IF(ISNUMBER(MATCH(C215,'July 15'!$D$2:$D$300,0)),"Found",IF(ISNUMBER(MATCH(E215,'July 15'!$E$2:$E$300,0)),"Found",IF(ISNUMBER(MATCH(D215,'July 15'!$F$2:$F$300,0)),"Found","Not Found")))</f>
        <v>Not Found</v>
      </c>
      <c r="U215" s="33" t="str">
        <f>IF(ISNUMBER(MATCH(C215,'July 16'!$D$2:$D$300,0)),"Found",IF(ISNUMBER(MATCH(E215,'July 16'!$E$2:$E$300,0)),"Found",IF(ISNUMBER(MATCH(D215,'July 16'!$F$2:$F$300,0)),"Found","Not Found")))</f>
        <v>Not Found</v>
      </c>
      <c r="V215" s="33" t="str">
        <f>IF(ISNUMBER(MATCH(C215,'July 17'!$D$2:$D$300,0)),"Found",IF(ISNUMBER(MATCH(E215,'July 17'!$E$2:$E$300,0)),"Found",IF(ISNUMBER(MATCH(D215,'July 17'!$F$2:$F$300,0)),"Found","Not Found")))</f>
        <v>Not Found</v>
      </c>
      <c r="W215" s="33" t="str">
        <f>IF(ISNUMBER(MATCH(C215,'July 18'!$D$2:$D$300,0)),"Found",IF(ISNUMBER(MATCH(E215,'July 18'!$E$2:$E$300,0)),"Found",IF(ISNUMBER(MATCH(D215,'July 18'!$F$2:$F$300,0)),"Found","Not Found")))</f>
        <v>Not Found</v>
      </c>
      <c r="X215" s="33" t="str">
        <f>IF(ISNUMBER(MATCH(C215,'July 19'!$D$2:$D$300,0)),"Found",IF(ISNUMBER(MATCH(E215,'July 19'!$E$2:$E$300,0)),"Found",IF(ISNUMBER(MATCH(D215,'July 19'!$F$2:$F$300,0)),"Found","Not Found")))</f>
        <v>Not Found</v>
      </c>
      <c r="Y215" s="33" t="str">
        <f>IF(ISNUMBER(MATCH(C215,'July 20'!$D$2:$D$300,0)),"Found",IF(ISNUMBER(MATCH(E215,'July 20'!$E$2:$E$300,0)),"Found",IF(ISNUMBER(MATCH(D215,'July 20'!$F$2:$F$300,0)),"Found","Not Found")))</f>
        <v>Not Found</v>
      </c>
      <c r="Z215" s="33" t="str">
        <f>IF(ISNUMBER(MATCH(C215,'July 21'!$D$2:$D$300,0)),"Found",IF(ISNUMBER(MATCH(E215,'July 21'!$E$2:$E$300,0)),"Found",IF(ISNUMBER(MATCH(D215,'July 21'!$F$2:$F$300,0)),"Found","Not Found")))</f>
        <v>Not Found</v>
      </c>
      <c r="AA215" s="33" t="str">
        <f>IF(ISNUMBER(MATCH(C215,'July 22'!$D$2:$D$300,0)),"Found",IF(ISNUMBER(MATCH(E215,'July 22'!$E$2:$E$300,0)),"Found",IF(ISNUMBER(MATCH(D215,'July 22'!$F$2:$F$300,0)),"Found","Not Found")))</f>
        <v>Not Found</v>
      </c>
      <c r="AB215" s="33" t="str">
        <f>IF(ISNUMBER(MATCH(C215,'July 23'!$D$2:$D$300,0)),"Found",IF(ISNUMBER(MATCH(E215,'July 23'!$E$2:$E$300,0)),"Found",IF(ISNUMBER(MATCH(D215,'July 23'!$F$2:$F$300,0)),"Found","Not Found")))</f>
        <v>Not Found</v>
      </c>
      <c r="AC215" s="33" t="str">
        <f>IF(ISNUMBER(MATCH(C215,'July 24'!$D$2:$D$300,0)),"Found",IF(ISNUMBER(MATCH(E215,'July 24'!$E$2:$E$300,0)),"Found",IF(ISNUMBER(MATCH(D215,'July 24'!$F$2:$F$300,0)),"Found","Not Found")))</f>
        <v>Not Found</v>
      </c>
      <c r="AD215" s="33" t="str">
        <f>IF(ISNUMBER(MATCH(C215,'July 25'!$D$2:$D$300,0)),"Found",IF(ISNUMBER(MATCH(E215,'July 25'!$E$2:$E$300,0)),"Found",IF(ISNUMBER(MATCH(D215,'July 25'!$F$2:$F$300,0)),"Found","Not Found")))</f>
        <v>Not Found</v>
      </c>
      <c r="AE215" s="33" t="str">
        <f>IF(ISNUMBER(MATCH(C215,'July 26'!$D$2:$D$300,0)),"Found",IF(ISNUMBER(MATCH(E215,'July 26'!$E$2:$E$300,0)),"Found",IF(ISNUMBER(MATCH(D215,'July 26'!$F$2:$F$300,0)),"Found","Not Found")))</f>
        <v>Not Found</v>
      </c>
      <c r="AF215" s="33" t="str">
        <f>IF(ISNUMBER(MATCH(C215,'July 27'!$D$2:$D$300,0)),"Found",IF(ISNUMBER(MATCH(E215,'July 27'!$E$2:$E$300,0)),"Found",IF(ISNUMBER(MATCH(D215,'July 27'!$F$2:$F$300,0)),"Found","Not Found")))</f>
        <v>Not Found</v>
      </c>
      <c r="AG215" s="33" t="str">
        <f>IF(ISNUMBER(MATCH(C215,'July 28'!$D$2:$D$300,0)),"Found",IF(ISNUMBER(MATCH(E215,'July 28'!$E$2:$E$300,0)),"Found",IF(ISNUMBER(MATCH(D215,'July 28'!$F$2:$F$300,0)),"Found","Not Found")))</f>
        <v>Not Found</v>
      </c>
      <c r="AH215" s="33" t="str">
        <f>IF(ISNUMBER(MATCH(C215,'July 29'!$D$2:$D$300,0)),"Found",IF(ISNUMBER(MATCH(E215,'July 29'!$E$2:$E$300,0)),"Found",IF(ISNUMBER(MATCH(D215,'July 29'!$F$2:$F$300,0)),"Found","Not Found")))</f>
        <v>Not Found</v>
      </c>
      <c r="AI215" s="71" t="str">
        <f>IF(ISNUMBER(MATCH(C215,'July 30'!$D$2:$D$300,0)),"Found",IF(ISNUMBER(MATCH(E215,'July 30'!$E$2:$E$300,0)),"Found",IF(ISNUMBER(MATCH(D215,'July 30'!$F$2:$F$300,0)),"Found","Not Found")))</f>
        <v>Not Found</v>
      </c>
      <c r="AJ215" s="33" t="str">
        <f>IF(ISNUMBER(MATCH(C215,'July 31'!$D$2:$D$300,0)),"Found",IF(ISNUMBER(MATCH(E215,'July 31'!$E$2:$E$300,0)),"Found",IF(ISNUMBER(MATCH(D215,'July 31'!$F$2:$F$300,0)),"Found","Not Found")))</f>
        <v>Not Found</v>
      </c>
      <c r="AK215" s="23">
        <f t="shared" si="3"/>
        <v>0</v>
      </c>
    </row>
    <row r="216" spans="1:37" x14ac:dyDescent="0.25">
      <c r="A216" s="33" t="s">
        <v>1228</v>
      </c>
      <c r="B216" s="34" t="s">
        <v>1229</v>
      </c>
      <c r="C216" s="29" t="str">
        <f>VLOOKUP(B216,'PKII Employee Details'!$A$2:$F$474,3,FALSE)</f>
        <v>C602</v>
      </c>
      <c r="D216" s="35" t="str">
        <f>VLOOKUP(B216,'PKII Employee Details'!$A$2:$F$474,4,FALSE)</f>
        <v>Rivera</v>
      </c>
      <c r="E216" s="35" t="str">
        <f>VLOOKUP(B216,'PKII Employee Details'!$A$2:$F$474,5,FALSE)</f>
        <v>Cherry</v>
      </c>
      <c r="F216" s="71" t="str">
        <f>IF(ISNUMBER(MATCH(C216,'July 1'!$D$2:$D$300,0)),"Found",IF(ISNUMBER(MATCH(E216,'July 1'!$E$2:$E$300,0)),"Found",IF(ISNUMBER(MATCH(D216,'July 1'!$F$2:$F$300,0)),"Found","Not Found")))</f>
        <v>Not Found</v>
      </c>
      <c r="G216" s="33" t="str">
        <f>IF(ISNUMBER(MATCH(C216,'July 2'!$D$2:$D$300,0)),"Found",IF(ISNUMBER(MATCH(E216,'July 2'!$E$2:$E$300,0)),"Found",IF(ISNUMBER(MATCH(D216,'July 2'!$F$2:$F$300,0)),"Found","Not Found")))</f>
        <v>Not Found</v>
      </c>
      <c r="H216" s="33" t="str">
        <f>IF(ISNUMBER(MATCH(C216,'July 3'!$D$2:$D$300,0)),"Found",IF(ISNUMBER(MATCH(E216,'July 3'!$E$2:$E$300,0)),"Found",IF(ISNUMBER(MATCH(D216,'July 3'!$F$2:$F$300,0)),"Found","Not Found")))</f>
        <v>Not Found</v>
      </c>
      <c r="I216" s="33" t="str">
        <f>IF(ISNUMBER(MATCH(C216,'July 4'!$D$2:$D$300,0)),"Found",IF(ISNUMBER(MATCH(E216,'July 4'!$E$2:$E$300,0)),"Found",IF(ISNUMBER(MATCH(D216,'July 4'!$F$2:$F$300,0)),"Found","Not Found")))</f>
        <v>Not Found</v>
      </c>
      <c r="J216" s="33" t="str">
        <f>IF(ISNUMBER(MATCH(C216,'July 5'!$D$2:$D$300,0)),"Found",IF(ISNUMBER(MATCH(E216,'July 5'!$E$2:$E$300,0)),"Found",IF(ISNUMBER(MATCH(D216,'July 5'!$F$2:$F$300,0)),"Found","Not Found")))</f>
        <v>Not Found</v>
      </c>
      <c r="K216" s="33" t="str">
        <f>IF(ISNUMBER(MATCH(C216,'July 6'!$D$2:$D$300,0)),"Found",IF(ISNUMBER(MATCH(E216,'July 6'!$E$2:$E$300,0)),"Found",IF(ISNUMBER(MATCH(D216,'July 6'!$F$2:$F$300,0)),"Found","Not Found")))</f>
        <v>Not Found</v>
      </c>
      <c r="L216" s="33" t="str">
        <f>IF(ISNUMBER(MATCH(C216,'July 7'!$D$2:$D$300,0)),"Found",IF(ISNUMBER(MATCH(E216,'July 7'!$E$2:$E$300,0)),"Found",IF(ISNUMBER(MATCH(D216,'July 7'!$F$2:$F$300,0)),"Found","Not Found")))</f>
        <v>Not Found</v>
      </c>
      <c r="M216" s="33" t="str">
        <f>IF(ISNUMBER(MATCH(C216,'July 8'!$D$2:$D$300,0)),"Found",IF(ISNUMBER(MATCH(E216,'July 8'!$E$2:$E$300,0)),"Found",IF(ISNUMBER(MATCH(D216,'July 8'!$F$2:$F$300,0)),"Found","Not Found")))</f>
        <v>Not Found</v>
      </c>
      <c r="N216" s="33" t="str">
        <f>IF(ISNUMBER(MATCH(C216,'July 9'!$D$2:$D$300,0)),"Found",IF(ISNUMBER(MATCH(E216,'July 9'!$E$2:$E$300,0)),"Found",IF(ISNUMBER(MATCH(D216,'July 9'!$F$2:$F$300,0)),"Found","Not Found")))</f>
        <v>Not Found</v>
      </c>
      <c r="O216" s="33" t="str">
        <f>IF(ISNUMBER(MATCH(C216,'July 10'!$D$2:$D$300,0)),"Found",IF(ISNUMBER(MATCH(E216,'July 10'!$E$2:$E$300,0)),"Found",IF(ISNUMBER(MATCH(D216,'July 10'!$F$2:$F$300,0)),"Found","Not Found")))</f>
        <v>Not Found</v>
      </c>
      <c r="P216" s="33" t="str">
        <f>IF(ISNUMBER(MATCH(C216,'July 11'!$D$2:$D$300,0)),"Found",IF(ISNUMBER(MATCH(E216,'July 11'!$E$2:$E$300,0)),"Found",IF(ISNUMBER(MATCH(D216,'July 11'!$F$2:$F$300,0)),"Found","Not Found")))</f>
        <v>Not Found</v>
      </c>
      <c r="Q216" s="33" t="str">
        <f>IF(ISNUMBER(MATCH(C216,'July 12'!$D$2:$D$300,0)),"Found",IF(ISNUMBER(MATCH(E216,'July 12'!$E$2:$E$300,0)),"Found",IF(ISNUMBER(MATCH(D216,'July 12'!$F$2:$F$300,0)),"Found","Not Found")))</f>
        <v>Not Found</v>
      </c>
      <c r="R216" s="33" t="str">
        <f>IF(ISNUMBER(MATCH(C216,'July 13'!$D$2:$D$300,0)),"Found",IF(ISNUMBER(MATCH(E216,'July 13'!$E$2:$E$300,0)),"Found",IF(ISNUMBER(MATCH(D216,'July 13'!$F$2:$F$300,0)),"Found","Not Found")))</f>
        <v>Not Found</v>
      </c>
      <c r="S216" s="33" t="str">
        <f>IF(ISNUMBER(MATCH(C216,'July 14'!$D$2:$D$300,0)),"Found",IF(ISNUMBER(MATCH(E216,'July 14'!$E$2:$E$300,0)),"Found",IF(ISNUMBER(MATCH(D216,'July 14'!$F$2:$F$300,0)),"Found","Not Found")))</f>
        <v>Not Found</v>
      </c>
      <c r="T216" s="33" t="str">
        <f>IF(ISNUMBER(MATCH(C216,'July 15'!$D$2:$D$300,0)),"Found",IF(ISNUMBER(MATCH(E216,'July 15'!$E$2:$E$300,0)),"Found",IF(ISNUMBER(MATCH(D216,'July 15'!$F$2:$F$300,0)),"Found","Not Found")))</f>
        <v>Not Found</v>
      </c>
      <c r="U216" s="33" t="str">
        <f>IF(ISNUMBER(MATCH(C216,'July 16'!$D$2:$D$300,0)),"Found",IF(ISNUMBER(MATCH(E216,'July 16'!$E$2:$E$300,0)),"Found",IF(ISNUMBER(MATCH(D216,'July 16'!$F$2:$F$300,0)),"Found","Not Found")))</f>
        <v>Not Found</v>
      </c>
      <c r="V216" s="33" t="str">
        <f>IF(ISNUMBER(MATCH(C216,'July 17'!$D$2:$D$300,0)),"Found",IF(ISNUMBER(MATCH(E216,'July 17'!$E$2:$E$300,0)),"Found",IF(ISNUMBER(MATCH(D216,'July 17'!$F$2:$F$300,0)),"Found","Not Found")))</f>
        <v>Not Found</v>
      </c>
      <c r="W216" s="33" t="str">
        <f>IF(ISNUMBER(MATCH(C216,'July 18'!$D$2:$D$300,0)),"Found",IF(ISNUMBER(MATCH(E216,'July 18'!$E$2:$E$300,0)),"Found",IF(ISNUMBER(MATCH(D216,'July 18'!$F$2:$F$300,0)),"Found","Not Found")))</f>
        <v>Not Found</v>
      </c>
      <c r="X216" s="33" t="str">
        <f>IF(ISNUMBER(MATCH(C216,'July 19'!$D$2:$D$300,0)),"Found",IF(ISNUMBER(MATCH(E216,'July 19'!$E$2:$E$300,0)),"Found",IF(ISNUMBER(MATCH(D216,'July 19'!$F$2:$F$300,0)),"Found","Not Found")))</f>
        <v>Not Found</v>
      </c>
      <c r="Y216" s="33" t="str">
        <f>IF(ISNUMBER(MATCH(C216,'July 20'!$D$2:$D$300,0)),"Found",IF(ISNUMBER(MATCH(E216,'July 20'!$E$2:$E$300,0)),"Found",IF(ISNUMBER(MATCH(D216,'July 20'!$F$2:$F$300,0)),"Found","Not Found")))</f>
        <v>Not Found</v>
      </c>
      <c r="Z216" s="33" t="str">
        <f>IF(ISNUMBER(MATCH(C216,'July 21'!$D$2:$D$300,0)),"Found",IF(ISNUMBER(MATCH(E216,'July 21'!$E$2:$E$300,0)),"Found",IF(ISNUMBER(MATCH(D216,'July 21'!$F$2:$F$300,0)),"Found","Not Found")))</f>
        <v>Not Found</v>
      </c>
      <c r="AA216" s="33" t="str">
        <f>IF(ISNUMBER(MATCH(C216,'July 22'!$D$2:$D$300,0)),"Found",IF(ISNUMBER(MATCH(E216,'July 22'!$E$2:$E$300,0)),"Found",IF(ISNUMBER(MATCH(D216,'July 22'!$F$2:$F$300,0)),"Found","Not Found")))</f>
        <v>Not Found</v>
      </c>
      <c r="AB216" s="33" t="str">
        <f>IF(ISNUMBER(MATCH(C216,'July 23'!$D$2:$D$300,0)),"Found",IF(ISNUMBER(MATCH(E216,'July 23'!$E$2:$E$300,0)),"Found",IF(ISNUMBER(MATCH(D216,'July 23'!$F$2:$F$300,0)),"Found","Not Found")))</f>
        <v>Not Found</v>
      </c>
      <c r="AC216" s="33" t="str">
        <f>IF(ISNUMBER(MATCH(C216,'July 24'!$D$2:$D$300,0)),"Found",IF(ISNUMBER(MATCH(E216,'July 24'!$E$2:$E$300,0)),"Found",IF(ISNUMBER(MATCH(D216,'July 24'!$F$2:$F$300,0)),"Found","Not Found")))</f>
        <v>Not Found</v>
      </c>
      <c r="AD216" s="33" t="str">
        <f>IF(ISNUMBER(MATCH(C216,'July 25'!$D$2:$D$300,0)),"Found",IF(ISNUMBER(MATCH(E216,'July 25'!$E$2:$E$300,0)),"Found",IF(ISNUMBER(MATCH(D216,'July 25'!$F$2:$F$300,0)),"Found","Not Found")))</f>
        <v>Not Found</v>
      </c>
      <c r="AE216" s="33" t="str">
        <f>IF(ISNUMBER(MATCH(C216,'July 26'!$D$2:$D$300,0)),"Found",IF(ISNUMBER(MATCH(E216,'July 26'!$E$2:$E$300,0)),"Found",IF(ISNUMBER(MATCH(D216,'July 26'!$F$2:$F$300,0)),"Found","Not Found")))</f>
        <v>Not Found</v>
      </c>
      <c r="AF216" s="33" t="str">
        <f>IF(ISNUMBER(MATCH(C216,'July 27'!$D$2:$D$300,0)),"Found",IF(ISNUMBER(MATCH(E216,'July 27'!$E$2:$E$300,0)),"Found",IF(ISNUMBER(MATCH(D216,'July 27'!$F$2:$F$300,0)),"Found","Not Found")))</f>
        <v>Not Found</v>
      </c>
      <c r="AG216" s="33" t="str">
        <f>IF(ISNUMBER(MATCH(C216,'July 28'!$D$2:$D$300,0)),"Found",IF(ISNUMBER(MATCH(E216,'July 28'!$E$2:$E$300,0)),"Found",IF(ISNUMBER(MATCH(D216,'July 28'!$F$2:$F$300,0)),"Found","Not Found")))</f>
        <v>Not Found</v>
      </c>
      <c r="AH216" s="33" t="str">
        <f>IF(ISNUMBER(MATCH(C216,'July 29'!$D$2:$D$300,0)),"Found",IF(ISNUMBER(MATCH(E216,'July 29'!$E$2:$E$300,0)),"Found",IF(ISNUMBER(MATCH(D216,'July 29'!$F$2:$F$300,0)),"Found","Not Found")))</f>
        <v>Not Found</v>
      </c>
      <c r="AI216" s="71" t="str">
        <f>IF(ISNUMBER(MATCH(C216,'July 30'!$D$2:$D$300,0)),"Found",IF(ISNUMBER(MATCH(E216,'July 30'!$E$2:$E$300,0)),"Found",IF(ISNUMBER(MATCH(D216,'July 30'!$F$2:$F$300,0)),"Found","Not Found")))</f>
        <v>Not Found</v>
      </c>
      <c r="AJ216" s="33" t="str">
        <f>IF(ISNUMBER(MATCH(C216,'July 31'!$D$2:$D$300,0)),"Found",IF(ISNUMBER(MATCH(E216,'July 31'!$E$2:$E$300,0)),"Found",IF(ISNUMBER(MATCH(D216,'July 31'!$F$2:$F$300,0)),"Found","Not Found")))</f>
        <v>Not Found</v>
      </c>
      <c r="AK216" s="23">
        <f t="shared" si="3"/>
        <v>0</v>
      </c>
    </row>
    <row r="217" spans="1:37" x14ac:dyDescent="0.25">
      <c r="A217" s="33" t="s">
        <v>1230</v>
      </c>
      <c r="B217" s="34" t="s">
        <v>1231</v>
      </c>
      <c r="C217" s="29" t="str">
        <f>VLOOKUP(B217,'PKII Employee Details'!$A$2:$F$474,3,FALSE)</f>
        <v>C507</v>
      </c>
      <c r="D217" s="35" t="s">
        <v>158</v>
      </c>
      <c r="E217" s="35" t="str">
        <f>VLOOKUP(B217,'PKII Employee Details'!$A$2:$F$474,5,FALSE)</f>
        <v>David</v>
      </c>
      <c r="F217" s="71" t="str">
        <f>IF(ISNUMBER(MATCH(C217,'July 1'!$D$2:$D$300,0)),"Found",IF(ISNUMBER(MATCH(E217,'July 1'!$E$2:$E$300,0)),"Found",IF(ISNUMBER(MATCH(D217,'July 1'!$F$2:$F$300,0)),"Found","Not Found")))</f>
        <v>Found</v>
      </c>
      <c r="G217" s="33" t="str">
        <f>IF(ISNUMBER(MATCH(C217,'July 2'!$D$2:$D$300,0)),"Found",IF(ISNUMBER(MATCH(E217,'July 2'!$E$2:$E$300,0)),"Found",IF(ISNUMBER(MATCH(D217,'July 2'!$F$2:$F$300,0)),"Found","Not Found")))</f>
        <v>Not Found</v>
      </c>
      <c r="H217" s="33" t="str">
        <f>IF(ISNUMBER(MATCH(C217,'July 3'!$D$2:$D$300,0)),"Found",IF(ISNUMBER(MATCH(E217,'July 3'!$E$2:$E$300,0)),"Found",IF(ISNUMBER(MATCH(D217,'July 3'!$F$2:$F$300,0)),"Found","Not Found")))</f>
        <v>Found</v>
      </c>
      <c r="I217" s="33" t="str">
        <f>IF(ISNUMBER(MATCH(C217,'July 4'!$D$2:$D$300,0)),"Found",IF(ISNUMBER(MATCH(E217,'July 4'!$E$2:$E$300,0)),"Found",IF(ISNUMBER(MATCH(D217,'July 4'!$F$2:$F$300,0)),"Found","Not Found")))</f>
        <v>Not Found</v>
      </c>
      <c r="J217" s="33" t="str">
        <f>IF(ISNUMBER(MATCH(C217,'July 5'!$D$2:$D$300,0)),"Found",IF(ISNUMBER(MATCH(E217,'July 5'!$E$2:$E$300,0)),"Found",IF(ISNUMBER(MATCH(D217,'July 5'!$F$2:$F$300,0)),"Found","Not Found")))</f>
        <v>Found</v>
      </c>
      <c r="K217" s="33" t="str">
        <f>IF(ISNUMBER(MATCH(C217,'July 6'!$D$2:$D$300,0)),"Found",IF(ISNUMBER(MATCH(E217,'July 6'!$E$2:$E$300,0)),"Found",IF(ISNUMBER(MATCH(D217,'July 6'!$F$2:$F$300,0)),"Found","Not Found")))</f>
        <v>Found</v>
      </c>
      <c r="L217" s="33" t="str">
        <f>IF(ISNUMBER(MATCH(C217,'July 7'!$D$2:$D$300,0)),"Found",IF(ISNUMBER(MATCH(E217,'July 7'!$E$2:$E$300,0)),"Found",IF(ISNUMBER(MATCH(D217,'July 7'!$F$2:$F$300,0)),"Found","Not Found")))</f>
        <v>Found</v>
      </c>
      <c r="M217" s="33" t="str">
        <f>IF(ISNUMBER(MATCH(C217,'July 8'!$D$2:$D$300,0)),"Found",IF(ISNUMBER(MATCH(E217,'July 8'!$E$2:$E$300,0)),"Found",IF(ISNUMBER(MATCH(D217,'July 8'!$F$2:$F$300,0)),"Found","Not Found")))</f>
        <v>Found</v>
      </c>
      <c r="N217" s="33" t="str">
        <f>IF(ISNUMBER(MATCH(C217,'July 9'!$D$2:$D$300,0)),"Found",IF(ISNUMBER(MATCH(E217,'July 9'!$E$2:$E$300,0)),"Found",IF(ISNUMBER(MATCH(D217,'July 9'!$F$2:$F$300,0)),"Found","Not Found")))</f>
        <v>Found</v>
      </c>
      <c r="O217" s="33" t="str">
        <f>IF(ISNUMBER(MATCH(C217,'July 10'!$D$2:$D$300,0)),"Found",IF(ISNUMBER(MATCH(E217,'July 10'!$E$2:$E$300,0)),"Found",IF(ISNUMBER(MATCH(D217,'July 10'!$F$2:$F$300,0)),"Found","Not Found")))</f>
        <v>Found</v>
      </c>
      <c r="P217" s="33" t="str">
        <f>IF(ISNUMBER(MATCH(C217,'July 11'!$D$2:$D$300,0)),"Found",IF(ISNUMBER(MATCH(E217,'July 11'!$E$2:$E$300,0)),"Found",IF(ISNUMBER(MATCH(D217,'July 11'!$F$2:$F$300,0)),"Found","Not Found")))</f>
        <v>Found</v>
      </c>
      <c r="Q217" s="33" t="str">
        <f>IF(ISNUMBER(MATCH(C217,'July 12'!$D$2:$D$300,0)),"Found",IF(ISNUMBER(MATCH(E217,'July 12'!$E$2:$E$300,0)),"Found",IF(ISNUMBER(MATCH(D217,'July 12'!$F$2:$F$300,0)),"Found","Not Found")))</f>
        <v>Not Found</v>
      </c>
      <c r="R217" s="33" t="str">
        <f>IF(ISNUMBER(MATCH(C217,'July 13'!$D$2:$D$300,0)),"Found",IF(ISNUMBER(MATCH(E217,'July 13'!$E$2:$E$300,0)),"Found",IF(ISNUMBER(MATCH(D217,'July 13'!$F$2:$F$300,0)),"Found","Not Found")))</f>
        <v>Found</v>
      </c>
      <c r="S217" s="33" t="str">
        <f>IF(ISNUMBER(MATCH(C217,'July 14'!$D$2:$D$300,0)),"Found",IF(ISNUMBER(MATCH(E217,'July 14'!$E$2:$E$300,0)),"Found",IF(ISNUMBER(MATCH(D217,'July 14'!$F$2:$F$300,0)),"Found","Not Found")))</f>
        <v>Found</v>
      </c>
      <c r="T217" s="33" t="str">
        <f>IF(ISNUMBER(MATCH(C217,'July 15'!$D$2:$D$300,0)),"Found",IF(ISNUMBER(MATCH(E217,'July 15'!$E$2:$E$300,0)),"Found",IF(ISNUMBER(MATCH(D217,'July 15'!$F$2:$F$300,0)),"Found","Not Found")))</f>
        <v>Found</v>
      </c>
      <c r="U217" s="33" t="str">
        <f>IF(ISNUMBER(MATCH(C217,'July 16'!$D$2:$D$300,0)),"Found",IF(ISNUMBER(MATCH(E217,'July 16'!$E$2:$E$300,0)),"Found",IF(ISNUMBER(MATCH(D217,'July 16'!$F$2:$F$300,0)),"Found","Not Found")))</f>
        <v>Found</v>
      </c>
      <c r="V217" s="33" t="str">
        <f>IF(ISNUMBER(MATCH(C217,'July 17'!$D$2:$D$300,0)),"Found",IF(ISNUMBER(MATCH(E217,'July 17'!$E$2:$E$300,0)),"Found",IF(ISNUMBER(MATCH(D217,'July 17'!$F$2:$F$300,0)),"Found","Not Found")))</f>
        <v>Found</v>
      </c>
      <c r="W217" s="33" t="str">
        <f>IF(ISNUMBER(MATCH(C217,'July 18'!$D$2:$D$300,0)),"Found",IF(ISNUMBER(MATCH(E217,'July 18'!$E$2:$E$300,0)),"Found",IF(ISNUMBER(MATCH(D217,'July 18'!$F$2:$F$300,0)),"Found","Not Found")))</f>
        <v>Found</v>
      </c>
      <c r="X217" s="33" t="str">
        <f>IF(ISNUMBER(MATCH(C217,'July 19'!$D$2:$D$300,0)),"Found",IF(ISNUMBER(MATCH(E217,'July 19'!$E$2:$E$300,0)),"Found",IF(ISNUMBER(MATCH(D217,'July 19'!$F$2:$F$300,0)),"Found","Not Found")))</f>
        <v>Found</v>
      </c>
      <c r="Y217" s="33" t="str">
        <f>IF(ISNUMBER(MATCH(C217,'July 20'!$D$2:$D$300,0)),"Found",IF(ISNUMBER(MATCH(E217,'July 20'!$E$2:$E$300,0)),"Found",IF(ISNUMBER(MATCH(D217,'July 20'!$F$2:$F$300,0)),"Found","Not Found")))</f>
        <v>Found</v>
      </c>
      <c r="Z217" s="33" t="str">
        <f>IF(ISNUMBER(MATCH(C217,'July 21'!$D$2:$D$300,0)),"Found",IF(ISNUMBER(MATCH(E217,'July 21'!$E$2:$E$300,0)),"Found",IF(ISNUMBER(MATCH(D217,'July 21'!$F$2:$F$300,0)),"Found","Not Found")))</f>
        <v>Found</v>
      </c>
      <c r="AA217" s="33" t="str">
        <f>IF(ISNUMBER(MATCH(C217,'July 22'!$D$2:$D$300,0)),"Found",IF(ISNUMBER(MATCH(E217,'July 22'!$E$2:$E$300,0)),"Found",IF(ISNUMBER(MATCH(D217,'July 22'!$F$2:$F$300,0)),"Found","Not Found")))</f>
        <v>Found</v>
      </c>
      <c r="AB217" s="33" t="str">
        <f>IF(ISNUMBER(MATCH(C217,'July 23'!$D$2:$D$300,0)),"Found",IF(ISNUMBER(MATCH(E217,'July 23'!$E$2:$E$300,0)),"Found",IF(ISNUMBER(MATCH(D217,'July 23'!$F$2:$F$300,0)),"Found","Not Found")))</f>
        <v>Found</v>
      </c>
      <c r="AC217" s="33" t="str">
        <f>IF(ISNUMBER(MATCH(C217,'July 24'!$D$2:$D$300,0)),"Found",IF(ISNUMBER(MATCH(E217,'July 24'!$E$2:$E$300,0)),"Found",IF(ISNUMBER(MATCH(D217,'July 24'!$F$2:$F$300,0)),"Found","Not Found")))</f>
        <v>Found</v>
      </c>
      <c r="AD217" s="33" t="str">
        <f>IF(ISNUMBER(MATCH(C217,'July 25'!$D$2:$D$300,0)),"Found",IF(ISNUMBER(MATCH(E217,'July 25'!$E$2:$E$300,0)),"Found",IF(ISNUMBER(MATCH(D217,'July 25'!$F$2:$F$300,0)),"Found","Not Found")))</f>
        <v>Found</v>
      </c>
      <c r="AE217" s="33" t="str">
        <f>IF(ISNUMBER(MATCH(C217,'July 26'!$D$2:$D$300,0)),"Found",IF(ISNUMBER(MATCH(E217,'July 26'!$E$2:$E$300,0)),"Found",IF(ISNUMBER(MATCH(D217,'July 26'!$F$2:$F$300,0)),"Found","Not Found")))</f>
        <v>Found</v>
      </c>
      <c r="AF217" s="33" t="str">
        <f>IF(ISNUMBER(MATCH(C217,'July 27'!$D$2:$D$300,0)),"Found",IF(ISNUMBER(MATCH(E217,'July 27'!$E$2:$E$300,0)),"Found",IF(ISNUMBER(MATCH(D217,'July 27'!$F$2:$F$300,0)),"Found","Not Found")))</f>
        <v>Found</v>
      </c>
      <c r="AG217" s="33" t="str">
        <f>IF(ISNUMBER(MATCH(C217,'July 28'!$D$2:$D$300,0)),"Found",IF(ISNUMBER(MATCH(E217,'July 28'!$E$2:$E$300,0)),"Found",IF(ISNUMBER(MATCH(D217,'July 28'!$F$2:$F$300,0)),"Found","Not Found")))</f>
        <v>Found</v>
      </c>
      <c r="AH217" s="33" t="str">
        <f>IF(ISNUMBER(MATCH(C217,'July 29'!$D$2:$D$300,0)),"Found",IF(ISNUMBER(MATCH(E217,'July 29'!$E$2:$E$300,0)),"Found",IF(ISNUMBER(MATCH(D217,'July 29'!$F$2:$F$300,0)),"Found","Not Found")))</f>
        <v>Found</v>
      </c>
      <c r="AI217" s="71" t="str">
        <f>IF(ISNUMBER(MATCH(C217,'July 30'!$D$2:$D$300,0)),"Found",IF(ISNUMBER(MATCH(E217,'July 30'!$E$2:$E$300,0)),"Found",IF(ISNUMBER(MATCH(D217,'July 30'!$F$2:$F$300,0)),"Found","Not Found")))</f>
        <v>Found</v>
      </c>
      <c r="AJ217" s="33" t="str">
        <f>IF(ISNUMBER(MATCH(C217,'July 31'!$D$2:$D$300,0)),"Found",IF(ISNUMBER(MATCH(E217,'July 31'!$E$2:$E$300,0)),"Found",IF(ISNUMBER(MATCH(D217,'July 31'!$F$2:$F$300,0)),"Found","Not Found")))</f>
        <v>Found</v>
      </c>
      <c r="AK217" s="23">
        <f t="shared" si="3"/>
        <v>28</v>
      </c>
    </row>
    <row r="218" spans="1:37" x14ac:dyDescent="0.25">
      <c r="A218" s="33" t="s">
        <v>1232</v>
      </c>
      <c r="B218" s="34" t="s">
        <v>1233</v>
      </c>
      <c r="C218" s="29" t="str">
        <f>VLOOKUP(B218,'PKII Employee Details'!$A$2:$F$474,3,FALSE)</f>
        <v>C578</v>
      </c>
      <c r="D218" s="35" t="str">
        <f>VLOOKUP(B218,'PKII Employee Details'!$A$2:$F$474,4,FALSE)</f>
        <v>Rollan</v>
      </c>
      <c r="E218" s="35" t="str">
        <f>VLOOKUP(B218,'PKII Employee Details'!$A$2:$F$474,5,FALSE)</f>
        <v>Reynar</v>
      </c>
      <c r="F218" s="71" t="str">
        <f>IF(ISNUMBER(MATCH(C218,'July 1'!$D$2:$D$300,0)),"Found",IF(ISNUMBER(MATCH(E218,'July 1'!$E$2:$E$300,0)),"Found",IF(ISNUMBER(MATCH(D218,'July 1'!$F$2:$F$300,0)),"Found","Not Found")))</f>
        <v>Not Found</v>
      </c>
      <c r="G218" s="33" t="str">
        <f>IF(ISNUMBER(MATCH(C218,'July 2'!$D$2:$D$300,0)),"Found",IF(ISNUMBER(MATCH(E218,'July 2'!$E$2:$E$300,0)),"Found",IF(ISNUMBER(MATCH(D218,'July 2'!$F$2:$F$300,0)),"Found","Not Found")))</f>
        <v>Not Found</v>
      </c>
      <c r="H218" s="33" t="str">
        <f>IF(ISNUMBER(MATCH(C218,'July 3'!$D$2:$D$300,0)),"Found",IF(ISNUMBER(MATCH(E218,'July 3'!$E$2:$E$300,0)),"Found",IF(ISNUMBER(MATCH(D218,'July 3'!$F$2:$F$300,0)),"Found","Not Found")))</f>
        <v>Not Found</v>
      </c>
      <c r="I218" s="33" t="str">
        <f>IF(ISNUMBER(MATCH(C218,'July 4'!$D$2:$D$300,0)),"Found",IF(ISNUMBER(MATCH(E218,'July 4'!$E$2:$E$300,0)),"Found",IF(ISNUMBER(MATCH(D218,'July 4'!$F$2:$F$300,0)),"Found","Not Found")))</f>
        <v>Not Found</v>
      </c>
      <c r="J218" s="33" t="str">
        <f>IF(ISNUMBER(MATCH(C218,'July 5'!$D$2:$D$300,0)),"Found",IF(ISNUMBER(MATCH(E218,'July 5'!$E$2:$E$300,0)),"Found",IF(ISNUMBER(MATCH(D218,'July 5'!$F$2:$F$300,0)),"Found","Not Found")))</f>
        <v>Not Found</v>
      </c>
      <c r="K218" s="33" t="str">
        <f>IF(ISNUMBER(MATCH(C218,'July 6'!$D$2:$D$300,0)),"Found",IF(ISNUMBER(MATCH(E218,'July 6'!$E$2:$E$300,0)),"Found",IF(ISNUMBER(MATCH(D218,'July 6'!$F$2:$F$300,0)),"Found","Not Found")))</f>
        <v>Not Found</v>
      </c>
      <c r="L218" s="33" t="str">
        <f>IF(ISNUMBER(MATCH(C218,'July 7'!$D$2:$D$300,0)),"Found",IF(ISNUMBER(MATCH(E218,'July 7'!$E$2:$E$300,0)),"Found",IF(ISNUMBER(MATCH(D218,'July 7'!$F$2:$F$300,0)),"Found","Not Found")))</f>
        <v>Not Found</v>
      </c>
      <c r="M218" s="33" t="str">
        <f>IF(ISNUMBER(MATCH(C218,'July 8'!$D$2:$D$300,0)),"Found",IF(ISNUMBER(MATCH(E218,'July 8'!$E$2:$E$300,0)),"Found",IF(ISNUMBER(MATCH(D218,'July 8'!$F$2:$F$300,0)),"Found","Not Found")))</f>
        <v>Not Found</v>
      </c>
      <c r="N218" s="33" t="str">
        <f>IF(ISNUMBER(MATCH(C218,'July 9'!$D$2:$D$300,0)),"Found",IF(ISNUMBER(MATCH(E218,'July 9'!$E$2:$E$300,0)),"Found",IF(ISNUMBER(MATCH(D218,'July 9'!$F$2:$F$300,0)),"Found","Not Found")))</f>
        <v>Not Found</v>
      </c>
      <c r="O218" s="33" t="str">
        <f>IF(ISNUMBER(MATCH(C218,'July 10'!$D$2:$D$300,0)),"Found",IF(ISNUMBER(MATCH(E218,'July 10'!$E$2:$E$300,0)),"Found",IF(ISNUMBER(MATCH(D218,'July 10'!$F$2:$F$300,0)),"Found","Not Found")))</f>
        <v>Not Found</v>
      </c>
      <c r="P218" s="33" t="str">
        <f>IF(ISNUMBER(MATCH(C218,'July 11'!$D$2:$D$300,0)),"Found",IF(ISNUMBER(MATCH(E218,'July 11'!$E$2:$E$300,0)),"Found",IF(ISNUMBER(MATCH(D218,'July 11'!$F$2:$F$300,0)),"Found","Not Found")))</f>
        <v>Not Found</v>
      </c>
      <c r="Q218" s="33" t="str">
        <f>IF(ISNUMBER(MATCH(C218,'July 12'!$D$2:$D$300,0)),"Found",IF(ISNUMBER(MATCH(E218,'July 12'!$E$2:$E$300,0)),"Found",IF(ISNUMBER(MATCH(D218,'July 12'!$F$2:$F$300,0)),"Found","Not Found")))</f>
        <v>Not Found</v>
      </c>
      <c r="R218" s="33" t="str">
        <f>IF(ISNUMBER(MATCH(C218,'July 13'!$D$2:$D$300,0)),"Found",IF(ISNUMBER(MATCH(E218,'July 13'!$E$2:$E$300,0)),"Found",IF(ISNUMBER(MATCH(D218,'July 13'!$F$2:$F$300,0)),"Found","Not Found")))</f>
        <v>Not Found</v>
      </c>
      <c r="S218" s="33" t="str">
        <f>IF(ISNUMBER(MATCH(C218,'July 14'!$D$2:$D$300,0)),"Found",IF(ISNUMBER(MATCH(E218,'July 14'!$E$2:$E$300,0)),"Found",IF(ISNUMBER(MATCH(D218,'July 14'!$F$2:$F$300,0)),"Found","Not Found")))</f>
        <v>Not Found</v>
      </c>
      <c r="T218" s="33" t="str">
        <f>IF(ISNUMBER(MATCH(C218,'July 15'!$D$2:$D$300,0)),"Found",IF(ISNUMBER(MATCH(E218,'July 15'!$E$2:$E$300,0)),"Found",IF(ISNUMBER(MATCH(D218,'July 15'!$F$2:$F$300,0)),"Found","Not Found")))</f>
        <v>Not Found</v>
      </c>
      <c r="U218" s="33" t="str">
        <f>IF(ISNUMBER(MATCH(C218,'July 16'!$D$2:$D$300,0)),"Found",IF(ISNUMBER(MATCH(E218,'July 16'!$E$2:$E$300,0)),"Found",IF(ISNUMBER(MATCH(D218,'July 16'!$F$2:$F$300,0)),"Found","Not Found")))</f>
        <v>Not Found</v>
      </c>
      <c r="V218" s="33" t="str">
        <f>IF(ISNUMBER(MATCH(C218,'July 17'!$D$2:$D$300,0)),"Found",IF(ISNUMBER(MATCH(E218,'July 17'!$E$2:$E$300,0)),"Found",IF(ISNUMBER(MATCH(D218,'July 17'!$F$2:$F$300,0)),"Found","Not Found")))</f>
        <v>Not Found</v>
      </c>
      <c r="W218" s="33" t="str">
        <f>IF(ISNUMBER(MATCH(C218,'July 18'!$D$2:$D$300,0)),"Found",IF(ISNUMBER(MATCH(E218,'July 18'!$E$2:$E$300,0)),"Found",IF(ISNUMBER(MATCH(D218,'July 18'!$F$2:$F$300,0)),"Found","Not Found")))</f>
        <v>Not Found</v>
      </c>
      <c r="X218" s="33" t="str">
        <f>IF(ISNUMBER(MATCH(C218,'July 19'!$D$2:$D$300,0)),"Found",IF(ISNUMBER(MATCH(E218,'July 19'!$E$2:$E$300,0)),"Found",IF(ISNUMBER(MATCH(D218,'July 19'!$F$2:$F$300,0)),"Found","Not Found")))</f>
        <v>Not Found</v>
      </c>
      <c r="Y218" s="33" t="str">
        <f>IF(ISNUMBER(MATCH(C218,'July 20'!$D$2:$D$300,0)),"Found",IF(ISNUMBER(MATCH(E218,'July 20'!$E$2:$E$300,0)),"Found",IF(ISNUMBER(MATCH(D218,'July 20'!$F$2:$F$300,0)),"Found","Not Found")))</f>
        <v>Not Found</v>
      </c>
      <c r="Z218" s="33" t="str">
        <f>IF(ISNUMBER(MATCH(C218,'July 21'!$D$2:$D$300,0)),"Found",IF(ISNUMBER(MATCH(E218,'July 21'!$E$2:$E$300,0)),"Found",IF(ISNUMBER(MATCH(D218,'July 21'!$F$2:$F$300,0)),"Found","Not Found")))</f>
        <v>Not Found</v>
      </c>
      <c r="AA218" s="33" t="str">
        <f>IF(ISNUMBER(MATCH(C218,'July 22'!$D$2:$D$300,0)),"Found",IF(ISNUMBER(MATCH(E218,'July 22'!$E$2:$E$300,0)),"Found",IF(ISNUMBER(MATCH(D218,'July 22'!$F$2:$F$300,0)),"Found","Not Found")))</f>
        <v>Not Found</v>
      </c>
      <c r="AB218" s="33" t="str">
        <f>IF(ISNUMBER(MATCH(C218,'July 23'!$D$2:$D$300,0)),"Found",IF(ISNUMBER(MATCH(E218,'July 23'!$E$2:$E$300,0)),"Found",IF(ISNUMBER(MATCH(D218,'July 23'!$F$2:$F$300,0)),"Found","Not Found")))</f>
        <v>Not Found</v>
      </c>
      <c r="AC218" s="33" t="str">
        <f>IF(ISNUMBER(MATCH(C218,'July 24'!$D$2:$D$300,0)),"Found",IF(ISNUMBER(MATCH(E218,'July 24'!$E$2:$E$300,0)),"Found",IF(ISNUMBER(MATCH(D218,'July 24'!$F$2:$F$300,0)),"Found","Not Found")))</f>
        <v>Not Found</v>
      </c>
      <c r="AD218" s="33" t="str">
        <f>IF(ISNUMBER(MATCH(C218,'July 25'!$D$2:$D$300,0)),"Found",IF(ISNUMBER(MATCH(E218,'July 25'!$E$2:$E$300,0)),"Found",IF(ISNUMBER(MATCH(D218,'July 25'!$F$2:$F$300,0)),"Found","Not Found")))</f>
        <v>Not Found</v>
      </c>
      <c r="AE218" s="33" t="str">
        <f>IF(ISNUMBER(MATCH(C218,'July 26'!$D$2:$D$300,0)),"Found",IF(ISNUMBER(MATCH(E218,'July 26'!$E$2:$E$300,0)),"Found",IF(ISNUMBER(MATCH(D218,'July 26'!$F$2:$F$300,0)),"Found","Not Found")))</f>
        <v>Not Found</v>
      </c>
      <c r="AF218" s="33" t="str">
        <f>IF(ISNUMBER(MATCH(C218,'July 27'!$D$2:$D$300,0)),"Found",IF(ISNUMBER(MATCH(E218,'July 27'!$E$2:$E$300,0)),"Found",IF(ISNUMBER(MATCH(D218,'July 27'!$F$2:$F$300,0)),"Found","Not Found")))</f>
        <v>Not Found</v>
      </c>
      <c r="AG218" s="33" t="str">
        <f>IF(ISNUMBER(MATCH(C218,'July 28'!$D$2:$D$300,0)),"Found",IF(ISNUMBER(MATCH(E218,'July 28'!$E$2:$E$300,0)),"Found",IF(ISNUMBER(MATCH(D218,'July 28'!$F$2:$F$300,0)),"Found","Not Found")))</f>
        <v>Not Found</v>
      </c>
      <c r="AH218" s="33" t="str">
        <f>IF(ISNUMBER(MATCH(C218,'July 29'!$D$2:$D$300,0)),"Found",IF(ISNUMBER(MATCH(E218,'July 29'!$E$2:$E$300,0)),"Found",IF(ISNUMBER(MATCH(D218,'July 29'!$F$2:$F$300,0)),"Found","Not Found")))</f>
        <v>Not Found</v>
      </c>
      <c r="AI218" s="71" t="str">
        <f>IF(ISNUMBER(MATCH(C218,'July 30'!$D$2:$D$300,0)),"Found",IF(ISNUMBER(MATCH(E218,'July 30'!$E$2:$E$300,0)),"Found",IF(ISNUMBER(MATCH(D218,'July 30'!$F$2:$F$300,0)),"Found","Not Found")))</f>
        <v>Not Found</v>
      </c>
      <c r="AJ218" s="33" t="str">
        <f>IF(ISNUMBER(MATCH(C218,'July 31'!$D$2:$D$300,0)),"Found",IF(ISNUMBER(MATCH(E218,'July 31'!$E$2:$E$300,0)),"Found",IF(ISNUMBER(MATCH(D218,'July 31'!$F$2:$F$300,0)),"Found","Not Found")))</f>
        <v>Not Found</v>
      </c>
      <c r="AK218" s="23">
        <f t="shared" si="3"/>
        <v>0</v>
      </c>
    </row>
    <row r="219" spans="1:37" x14ac:dyDescent="0.25">
      <c r="A219" s="33" t="s">
        <v>1234</v>
      </c>
      <c r="B219" s="34" t="s">
        <v>1235</v>
      </c>
      <c r="C219" s="29" t="str">
        <f>VLOOKUP(B219,'PKII Employee Details'!$A$2:$F$474,3,FALSE)</f>
        <v>C557</v>
      </c>
      <c r="D219" s="35" t="str">
        <f>VLOOKUP(B219,'PKII Employee Details'!$A$2:$F$474,4,FALSE)</f>
        <v>Rollolazo</v>
      </c>
      <c r="E219" s="35" t="str">
        <f>VLOOKUP(B219,'PKII Employee Details'!$A$2:$F$474,5,FALSE)</f>
        <v>Mildred</v>
      </c>
      <c r="F219" s="71" t="str">
        <f>IF(ISNUMBER(MATCH(C219,'July 1'!$D$2:$D$300,0)),"Found",IF(ISNUMBER(MATCH(E219,'July 1'!$E$2:$E$300,0)),"Found",IF(ISNUMBER(MATCH(D219,'July 1'!$F$2:$F$300,0)),"Found","Not Found")))</f>
        <v>Not Found</v>
      </c>
      <c r="G219" s="33" t="str">
        <f>IF(ISNUMBER(MATCH(C219,'July 2'!$D$2:$D$300,0)),"Found",IF(ISNUMBER(MATCH(E219,'July 2'!$E$2:$E$300,0)),"Found",IF(ISNUMBER(MATCH(D219,'July 2'!$F$2:$F$300,0)),"Found","Not Found")))</f>
        <v>Not Found</v>
      </c>
      <c r="H219" s="33" t="str">
        <f>IF(ISNUMBER(MATCH(C219,'July 3'!$D$2:$D$300,0)),"Found",IF(ISNUMBER(MATCH(E219,'July 3'!$E$2:$E$300,0)),"Found",IF(ISNUMBER(MATCH(D219,'July 3'!$F$2:$F$300,0)),"Found","Not Found")))</f>
        <v>Not Found</v>
      </c>
      <c r="I219" s="33" t="str">
        <f>IF(ISNUMBER(MATCH(C219,'July 4'!$D$2:$D$300,0)),"Found",IF(ISNUMBER(MATCH(E219,'July 4'!$E$2:$E$300,0)),"Found",IF(ISNUMBER(MATCH(D219,'July 4'!$F$2:$F$300,0)),"Found","Not Found")))</f>
        <v>Not Found</v>
      </c>
      <c r="J219" s="33" t="str">
        <f>IF(ISNUMBER(MATCH(C219,'July 5'!$D$2:$D$300,0)),"Found",IF(ISNUMBER(MATCH(E219,'July 5'!$E$2:$E$300,0)),"Found",IF(ISNUMBER(MATCH(D219,'July 5'!$F$2:$F$300,0)),"Found","Not Found")))</f>
        <v>Not Found</v>
      </c>
      <c r="K219" s="33" t="str">
        <f>IF(ISNUMBER(MATCH(C219,'July 6'!$D$2:$D$300,0)),"Found",IF(ISNUMBER(MATCH(E219,'July 6'!$E$2:$E$300,0)),"Found",IF(ISNUMBER(MATCH(D219,'July 6'!$F$2:$F$300,0)),"Found","Not Found")))</f>
        <v>Not Found</v>
      </c>
      <c r="L219" s="33" t="str">
        <f>IF(ISNUMBER(MATCH(C219,'July 7'!$D$2:$D$300,0)),"Found",IF(ISNUMBER(MATCH(E219,'July 7'!$E$2:$E$300,0)),"Found",IF(ISNUMBER(MATCH(D219,'July 7'!$F$2:$F$300,0)),"Found","Not Found")))</f>
        <v>Not Found</v>
      </c>
      <c r="M219" s="33" t="str">
        <f>IF(ISNUMBER(MATCH(C219,'July 8'!$D$2:$D$300,0)),"Found",IF(ISNUMBER(MATCH(E219,'July 8'!$E$2:$E$300,0)),"Found",IF(ISNUMBER(MATCH(D219,'July 8'!$F$2:$F$300,0)),"Found","Not Found")))</f>
        <v>Not Found</v>
      </c>
      <c r="N219" s="33" t="str">
        <f>IF(ISNUMBER(MATCH(C219,'July 9'!$D$2:$D$300,0)),"Found",IF(ISNUMBER(MATCH(E219,'July 9'!$E$2:$E$300,0)),"Found",IF(ISNUMBER(MATCH(D219,'July 9'!$F$2:$F$300,0)),"Found","Not Found")))</f>
        <v>Not Found</v>
      </c>
      <c r="O219" s="33" t="str">
        <f>IF(ISNUMBER(MATCH(C219,'July 10'!$D$2:$D$300,0)),"Found",IF(ISNUMBER(MATCH(E219,'July 10'!$E$2:$E$300,0)),"Found",IF(ISNUMBER(MATCH(D219,'July 10'!$F$2:$F$300,0)),"Found","Not Found")))</f>
        <v>Not Found</v>
      </c>
      <c r="P219" s="33" t="str">
        <f>IF(ISNUMBER(MATCH(C219,'July 11'!$D$2:$D$300,0)),"Found",IF(ISNUMBER(MATCH(E219,'July 11'!$E$2:$E$300,0)),"Found",IF(ISNUMBER(MATCH(D219,'July 11'!$F$2:$F$300,0)),"Found","Not Found")))</f>
        <v>Not Found</v>
      </c>
      <c r="Q219" s="33" t="str">
        <f>IF(ISNUMBER(MATCH(C219,'July 12'!$D$2:$D$300,0)),"Found",IF(ISNUMBER(MATCH(E219,'July 12'!$E$2:$E$300,0)),"Found",IF(ISNUMBER(MATCH(D219,'July 12'!$F$2:$F$300,0)),"Found","Not Found")))</f>
        <v>Not Found</v>
      </c>
      <c r="R219" s="33" t="str">
        <f>IF(ISNUMBER(MATCH(C219,'July 13'!$D$2:$D$300,0)),"Found",IF(ISNUMBER(MATCH(E219,'July 13'!$E$2:$E$300,0)),"Found",IF(ISNUMBER(MATCH(D219,'July 13'!$F$2:$F$300,0)),"Found","Not Found")))</f>
        <v>Not Found</v>
      </c>
      <c r="S219" s="33" t="str">
        <f>IF(ISNUMBER(MATCH(C219,'July 14'!$D$2:$D$300,0)),"Found",IF(ISNUMBER(MATCH(E219,'July 14'!$E$2:$E$300,0)),"Found",IF(ISNUMBER(MATCH(D219,'July 14'!$F$2:$F$300,0)),"Found","Not Found")))</f>
        <v>Not Found</v>
      </c>
      <c r="T219" s="33" t="str">
        <f>IF(ISNUMBER(MATCH(C219,'July 15'!$D$2:$D$300,0)),"Found",IF(ISNUMBER(MATCH(E219,'July 15'!$E$2:$E$300,0)),"Found",IF(ISNUMBER(MATCH(D219,'July 15'!$F$2:$F$300,0)),"Found","Not Found")))</f>
        <v>Not Found</v>
      </c>
      <c r="U219" s="33" t="str">
        <f>IF(ISNUMBER(MATCH(C219,'July 16'!$D$2:$D$300,0)),"Found",IF(ISNUMBER(MATCH(E219,'July 16'!$E$2:$E$300,0)),"Found",IF(ISNUMBER(MATCH(D219,'July 16'!$F$2:$F$300,0)),"Found","Not Found")))</f>
        <v>Not Found</v>
      </c>
      <c r="V219" s="33" t="str">
        <f>IF(ISNUMBER(MATCH(C219,'July 17'!$D$2:$D$300,0)),"Found",IF(ISNUMBER(MATCH(E219,'July 17'!$E$2:$E$300,0)),"Found",IF(ISNUMBER(MATCH(D219,'July 17'!$F$2:$F$300,0)),"Found","Not Found")))</f>
        <v>Not Found</v>
      </c>
      <c r="W219" s="33" t="str">
        <f>IF(ISNUMBER(MATCH(C219,'July 18'!$D$2:$D$300,0)),"Found",IF(ISNUMBER(MATCH(E219,'July 18'!$E$2:$E$300,0)),"Found",IF(ISNUMBER(MATCH(D219,'July 18'!$F$2:$F$300,0)),"Found","Not Found")))</f>
        <v>Not Found</v>
      </c>
      <c r="X219" s="33" t="str">
        <f>IF(ISNUMBER(MATCH(C219,'July 19'!$D$2:$D$300,0)),"Found",IF(ISNUMBER(MATCH(E219,'July 19'!$E$2:$E$300,0)),"Found",IF(ISNUMBER(MATCH(D219,'July 19'!$F$2:$F$300,0)),"Found","Not Found")))</f>
        <v>Not Found</v>
      </c>
      <c r="Y219" s="33" t="str">
        <f>IF(ISNUMBER(MATCH(C219,'July 20'!$D$2:$D$300,0)),"Found",IF(ISNUMBER(MATCH(E219,'July 20'!$E$2:$E$300,0)),"Found",IF(ISNUMBER(MATCH(D219,'July 20'!$F$2:$F$300,0)),"Found","Not Found")))</f>
        <v>Not Found</v>
      </c>
      <c r="Z219" s="33" t="str">
        <f>IF(ISNUMBER(MATCH(C219,'July 21'!$D$2:$D$300,0)),"Found",IF(ISNUMBER(MATCH(E219,'July 21'!$E$2:$E$300,0)),"Found",IF(ISNUMBER(MATCH(D219,'July 21'!$F$2:$F$300,0)),"Found","Not Found")))</f>
        <v>Not Found</v>
      </c>
      <c r="AA219" s="33" t="str">
        <f>IF(ISNUMBER(MATCH(C219,'July 22'!$D$2:$D$300,0)),"Found",IF(ISNUMBER(MATCH(E219,'July 22'!$E$2:$E$300,0)),"Found",IF(ISNUMBER(MATCH(D219,'July 22'!$F$2:$F$300,0)),"Found","Not Found")))</f>
        <v>Not Found</v>
      </c>
      <c r="AB219" s="33" t="str">
        <f>IF(ISNUMBER(MATCH(C219,'July 23'!$D$2:$D$300,0)),"Found",IF(ISNUMBER(MATCH(E219,'July 23'!$E$2:$E$300,0)),"Found",IF(ISNUMBER(MATCH(D219,'July 23'!$F$2:$F$300,0)),"Found","Not Found")))</f>
        <v>Not Found</v>
      </c>
      <c r="AC219" s="33" t="str">
        <f>IF(ISNUMBER(MATCH(C219,'July 24'!$D$2:$D$300,0)),"Found",IF(ISNUMBER(MATCH(E219,'July 24'!$E$2:$E$300,0)),"Found",IF(ISNUMBER(MATCH(D219,'July 24'!$F$2:$F$300,0)),"Found","Not Found")))</f>
        <v>Not Found</v>
      </c>
      <c r="AD219" s="33" t="str">
        <f>IF(ISNUMBER(MATCH(C219,'July 25'!$D$2:$D$300,0)),"Found",IF(ISNUMBER(MATCH(E219,'July 25'!$E$2:$E$300,0)),"Found",IF(ISNUMBER(MATCH(D219,'July 25'!$F$2:$F$300,0)),"Found","Not Found")))</f>
        <v>Not Found</v>
      </c>
      <c r="AE219" s="33" t="str">
        <f>IF(ISNUMBER(MATCH(C219,'July 26'!$D$2:$D$300,0)),"Found",IF(ISNUMBER(MATCH(E219,'July 26'!$E$2:$E$300,0)),"Found",IF(ISNUMBER(MATCH(D219,'July 26'!$F$2:$F$300,0)),"Found","Not Found")))</f>
        <v>Not Found</v>
      </c>
      <c r="AF219" s="33" t="str">
        <f>IF(ISNUMBER(MATCH(C219,'July 27'!$D$2:$D$300,0)),"Found",IF(ISNUMBER(MATCH(E219,'July 27'!$E$2:$E$300,0)),"Found",IF(ISNUMBER(MATCH(D219,'July 27'!$F$2:$F$300,0)),"Found","Not Found")))</f>
        <v>Not Found</v>
      </c>
      <c r="AG219" s="33" t="str">
        <f>IF(ISNUMBER(MATCH(C219,'July 28'!$D$2:$D$300,0)),"Found",IF(ISNUMBER(MATCH(E219,'July 28'!$E$2:$E$300,0)),"Found",IF(ISNUMBER(MATCH(D219,'July 28'!$F$2:$F$300,0)),"Found","Not Found")))</f>
        <v>Not Found</v>
      </c>
      <c r="AH219" s="33" t="str">
        <f>IF(ISNUMBER(MATCH(C219,'July 29'!$D$2:$D$300,0)),"Found",IF(ISNUMBER(MATCH(E219,'July 29'!$E$2:$E$300,0)),"Found",IF(ISNUMBER(MATCH(D219,'July 29'!$F$2:$F$300,0)),"Found","Not Found")))</f>
        <v>Not Found</v>
      </c>
      <c r="AI219" s="71" t="str">
        <f>IF(ISNUMBER(MATCH(C219,'July 30'!$D$2:$D$300,0)),"Found",IF(ISNUMBER(MATCH(E219,'July 30'!$E$2:$E$300,0)),"Found",IF(ISNUMBER(MATCH(D219,'July 30'!$F$2:$F$300,0)),"Found","Not Found")))</f>
        <v>Not Found</v>
      </c>
      <c r="AJ219" s="33" t="str">
        <f>IF(ISNUMBER(MATCH(C219,'July 31'!$D$2:$D$300,0)),"Found",IF(ISNUMBER(MATCH(E219,'July 31'!$E$2:$E$300,0)),"Found",IF(ISNUMBER(MATCH(D219,'July 31'!$F$2:$F$300,0)),"Found","Not Found")))</f>
        <v>Not Found</v>
      </c>
      <c r="AK219" s="23">
        <f t="shared" si="3"/>
        <v>0</v>
      </c>
    </row>
    <row r="220" spans="1:37" x14ac:dyDescent="0.25">
      <c r="A220" s="33" t="s">
        <v>1236</v>
      </c>
      <c r="B220" s="34" t="s">
        <v>1237</v>
      </c>
      <c r="C220" s="29" t="str">
        <f>VLOOKUP(B220,'PKII Employee Details'!$A$2:$F$474,3,FALSE)</f>
        <v>C440</v>
      </c>
      <c r="D220" s="35" t="str">
        <f>VLOOKUP(B220,'PKII Employee Details'!$A$2:$F$474,4,FALSE)</f>
        <v>Santos</v>
      </c>
      <c r="E220" s="35" t="str">
        <f>VLOOKUP(B220,'PKII Employee Details'!$A$2:$F$474,5,FALSE)</f>
        <v>Mariano</v>
      </c>
      <c r="F220" s="71" t="str">
        <f>IF(ISNUMBER(MATCH(C220,'July 1'!$D$2:$D$300,0)),"Found",IF(ISNUMBER(MATCH(E220,'July 1'!$E$2:$E$300,0)),"Found",IF(ISNUMBER(MATCH(D220,'July 1'!$F$2:$F$300,0)),"Found","Not Found")))</f>
        <v>Not Found</v>
      </c>
      <c r="G220" s="33" t="str">
        <f>IF(ISNUMBER(MATCH(C220,'July 2'!$D$2:$D$300,0)),"Found",IF(ISNUMBER(MATCH(E220,'July 2'!$E$2:$E$300,0)),"Found",IF(ISNUMBER(MATCH(D220,'July 2'!$F$2:$F$300,0)),"Found","Not Found")))</f>
        <v>Not Found</v>
      </c>
      <c r="H220" s="33" t="str">
        <f>IF(ISNUMBER(MATCH(C220,'July 3'!$D$2:$D$300,0)),"Found",IF(ISNUMBER(MATCH(E220,'July 3'!$E$2:$E$300,0)),"Found",IF(ISNUMBER(MATCH(D220,'July 3'!$F$2:$F$300,0)),"Found","Not Found")))</f>
        <v>Not Found</v>
      </c>
      <c r="I220" s="33" t="str">
        <f>IF(ISNUMBER(MATCH(C220,'July 4'!$D$2:$D$300,0)),"Found",IF(ISNUMBER(MATCH(E220,'July 4'!$E$2:$E$300,0)),"Found",IF(ISNUMBER(MATCH(D220,'July 4'!$F$2:$F$300,0)),"Found","Not Found")))</f>
        <v>Not Found</v>
      </c>
      <c r="J220" s="33" t="str">
        <f>IF(ISNUMBER(MATCH(C220,'July 5'!$D$2:$D$300,0)),"Found",IF(ISNUMBER(MATCH(E220,'July 5'!$E$2:$E$300,0)),"Found",IF(ISNUMBER(MATCH(D220,'July 5'!$F$2:$F$300,0)),"Found","Not Found")))</f>
        <v>Not Found</v>
      </c>
      <c r="K220" s="33" t="str">
        <f>IF(ISNUMBER(MATCH(C220,'July 6'!$D$2:$D$300,0)),"Found",IF(ISNUMBER(MATCH(E220,'July 6'!$E$2:$E$300,0)),"Found",IF(ISNUMBER(MATCH(D220,'July 6'!$F$2:$F$300,0)),"Found","Not Found")))</f>
        <v>Not Found</v>
      </c>
      <c r="L220" s="33" t="str">
        <f>IF(ISNUMBER(MATCH(C220,'July 7'!$D$2:$D$300,0)),"Found",IF(ISNUMBER(MATCH(E220,'July 7'!$E$2:$E$300,0)),"Found",IF(ISNUMBER(MATCH(D220,'July 7'!$F$2:$F$300,0)),"Found","Not Found")))</f>
        <v>Not Found</v>
      </c>
      <c r="M220" s="33" t="str">
        <f>IF(ISNUMBER(MATCH(C220,'July 8'!$D$2:$D$300,0)),"Found",IF(ISNUMBER(MATCH(E220,'July 8'!$E$2:$E$300,0)),"Found",IF(ISNUMBER(MATCH(D220,'July 8'!$F$2:$F$300,0)),"Found","Not Found")))</f>
        <v>Not Found</v>
      </c>
      <c r="N220" s="33" t="str">
        <f>IF(ISNUMBER(MATCH(C220,'July 9'!$D$2:$D$300,0)),"Found",IF(ISNUMBER(MATCH(E220,'July 9'!$E$2:$E$300,0)),"Found",IF(ISNUMBER(MATCH(D220,'July 9'!$F$2:$F$300,0)),"Found","Not Found")))</f>
        <v>Not Found</v>
      </c>
      <c r="O220" s="33" t="str">
        <f>IF(ISNUMBER(MATCH(C220,'July 10'!$D$2:$D$300,0)),"Found",IF(ISNUMBER(MATCH(E220,'July 10'!$E$2:$E$300,0)),"Found",IF(ISNUMBER(MATCH(D220,'July 10'!$F$2:$F$300,0)),"Found","Not Found")))</f>
        <v>Not Found</v>
      </c>
      <c r="P220" s="33" t="str">
        <f>IF(ISNUMBER(MATCH(C220,'July 11'!$D$2:$D$300,0)),"Found",IF(ISNUMBER(MATCH(E220,'July 11'!$E$2:$E$300,0)),"Found",IF(ISNUMBER(MATCH(D220,'July 11'!$F$2:$F$300,0)),"Found","Not Found")))</f>
        <v>Not Found</v>
      </c>
      <c r="Q220" s="33" t="str">
        <f>IF(ISNUMBER(MATCH(C220,'July 12'!$D$2:$D$300,0)),"Found",IF(ISNUMBER(MATCH(E220,'July 12'!$E$2:$E$300,0)),"Found",IF(ISNUMBER(MATCH(D220,'July 12'!$F$2:$F$300,0)),"Found","Not Found")))</f>
        <v>Not Found</v>
      </c>
      <c r="R220" s="33" t="str">
        <f>IF(ISNUMBER(MATCH(C220,'July 13'!$D$2:$D$300,0)),"Found",IF(ISNUMBER(MATCH(E220,'July 13'!$E$2:$E$300,0)),"Found",IF(ISNUMBER(MATCH(D220,'July 13'!$F$2:$F$300,0)),"Found","Not Found")))</f>
        <v>Not Found</v>
      </c>
      <c r="S220" s="33" t="str">
        <f>IF(ISNUMBER(MATCH(C220,'July 14'!$D$2:$D$300,0)),"Found",IF(ISNUMBER(MATCH(E220,'July 14'!$E$2:$E$300,0)),"Found",IF(ISNUMBER(MATCH(D220,'July 14'!$F$2:$F$300,0)),"Found","Not Found")))</f>
        <v>Not Found</v>
      </c>
      <c r="T220" s="33" t="str">
        <f>IF(ISNUMBER(MATCH(C220,'July 15'!$D$2:$D$300,0)),"Found",IF(ISNUMBER(MATCH(E220,'July 15'!$E$2:$E$300,0)),"Found",IF(ISNUMBER(MATCH(D220,'July 15'!$F$2:$F$300,0)),"Found","Not Found")))</f>
        <v>Not Found</v>
      </c>
      <c r="U220" s="33" t="str">
        <f>IF(ISNUMBER(MATCH(C220,'July 16'!$D$2:$D$300,0)),"Found",IF(ISNUMBER(MATCH(E220,'July 16'!$E$2:$E$300,0)),"Found",IF(ISNUMBER(MATCH(D220,'July 16'!$F$2:$F$300,0)),"Found","Not Found")))</f>
        <v>Not Found</v>
      </c>
      <c r="V220" s="33" t="str">
        <f>IF(ISNUMBER(MATCH(C220,'July 17'!$D$2:$D$300,0)),"Found",IF(ISNUMBER(MATCH(E220,'July 17'!$E$2:$E$300,0)),"Found",IF(ISNUMBER(MATCH(D220,'July 17'!$F$2:$F$300,0)),"Found","Not Found")))</f>
        <v>Not Found</v>
      </c>
      <c r="W220" s="33" t="str">
        <f>IF(ISNUMBER(MATCH(C220,'July 18'!$D$2:$D$300,0)),"Found",IF(ISNUMBER(MATCH(E220,'July 18'!$E$2:$E$300,0)),"Found",IF(ISNUMBER(MATCH(D220,'July 18'!$F$2:$F$300,0)),"Found","Not Found")))</f>
        <v>Not Found</v>
      </c>
      <c r="X220" s="33" t="str">
        <f>IF(ISNUMBER(MATCH(C220,'July 19'!$D$2:$D$300,0)),"Found",IF(ISNUMBER(MATCH(E220,'July 19'!$E$2:$E$300,0)),"Found",IF(ISNUMBER(MATCH(D220,'July 19'!$F$2:$F$300,0)),"Found","Not Found")))</f>
        <v>Not Found</v>
      </c>
      <c r="Y220" s="33" t="str">
        <f>IF(ISNUMBER(MATCH(C220,'July 20'!$D$2:$D$300,0)),"Found",IF(ISNUMBER(MATCH(E220,'July 20'!$E$2:$E$300,0)),"Found",IF(ISNUMBER(MATCH(D220,'July 20'!$F$2:$F$300,0)),"Found","Not Found")))</f>
        <v>Not Found</v>
      </c>
      <c r="Z220" s="33" t="str">
        <f>IF(ISNUMBER(MATCH(C220,'July 21'!$D$2:$D$300,0)),"Found",IF(ISNUMBER(MATCH(E220,'July 21'!$E$2:$E$300,0)),"Found",IF(ISNUMBER(MATCH(D220,'July 21'!$F$2:$F$300,0)),"Found","Not Found")))</f>
        <v>Not Found</v>
      </c>
      <c r="AA220" s="33" t="str">
        <f>IF(ISNUMBER(MATCH(C220,'July 22'!$D$2:$D$300,0)),"Found",IF(ISNUMBER(MATCH(E220,'July 22'!$E$2:$E$300,0)),"Found",IF(ISNUMBER(MATCH(D220,'July 22'!$F$2:$F$300,0)),"Found","Not Found")))</f>
        <v>Not Found</v>
      </c>
      <c r="AB220" s="33" t="str">
        <f>IF(ISNUMBER(MATCH(C220,'July 23'!$D$2:$D$300,0)),"Found",IF(ISNUMBER(MATCH(E220,'July 23'!$E$2:$E$300,0)),"Found",IF(ISNUMBER(MATCH(D220,'July 23'!$F$2:$F$300,0)),"Found","Not Found")))</f>
        <v>Not Found</v>
      </c>
      <c r="AC220" s="33" t="str">
        <f>IF(ISNUMBER(MATCH(C220,'July 24'!$D$2:$D$300,0)),"Found",IF(ISNUMBER(MATCH(E220,'July 24'!$E$2:$E$300,0)),"Found",IF(ISNUMBER(MATCH(D220,'July 24'!$F$2:$F$300,0)),"Found","Not Found")))</f>
        <v>Not Found</v>
      </c>
      <c r="AD220" s="33" t="str">
        <f>IF(ISNUMBER(MATCH(C220,'July 25'!$D$2:$D$300,0)),"Found",IF(ISNUMBER(MATCH(E220,'July 25'!$E$2:$E$300,0)),"Found",IF(ISNUMBER(MATCH(D220,'July 25'!$F$2:$F$300,0)),"Found","Not Found")))</f>
        <v>Not Found</v>
      </c>
      <c r="AE220" s="33" t="str">
        <f>IF(ISNUMBER(MATCH(C220,'July 26'!$D$2:$D$300,0)),"Found",IF(ISNUMBER(MATCH(E220,'July 26'!$E$2:$E$300,0)),"Found",IF(ISNUMBER(MATCH(D220,'July 26'!$F$2:$F$300,0)),"Found","Not Found")))</f>
        <v>Not Found</v>
      </c>
      <c r="AF220" s="33" t="str">
        <f>IF(ISNUMBER(MATCH(C220,'July 27'!$D$2:$D$300,0)),"Found",IF(ISNUMBER(MATCH(E220,'July 27'!$E$2:$E$300,0)),"Found",IF(ISNUMBER(MATCH(D220,'July 27'!$F$2:$F$300,0)),"Found","Not Found")))</f>
        <v>Not Found</v>
      </c>
      <c r="AG220" s="33" t="str">
        <f>IF(ISNUMBER(MATCH(C220,'July 28'!$D$2:$D$300,0)),"Found",IF(ISNUMBER(MATCH(E220,'July 28'!$E$2:$E$300,0)),"Found",IF(ISNUMBER(MATCH(D220,'July 28'!$F$2:$F$300,0)),"Found","Not Found")))</f>
        <v>Not Found</v>
      </c>
      <c r="AH220" s="33" t="str">
        <f>IF(ISNUMBER(MATCH(C220,'July 29'!$D$2:$D$300,0)),"Found",IF(ISNUMBER(MATCH(E220,'July 29'!$E$2:$E$300,0)),"Found",IF(ISNUMBER(MATCH(D220,'July 29'!$F$2:$F$300,0)),"Found","Not Found")))</f>
        <v>Not Found</v>
      </c>
      <c r="AI220" s="71" t="str">
        <f>IF(ISNUMBER(MATCH(C220,'July 30'!$D$2:$D$300,0)),"Found",IF(ISNUMBER(MATCH(E220,'July 30'!$E$2:$E$300,0)),"Found",IF(ISNUMBER(MATCH(D220,'July 30'!$F$2:$F$300,0)),"Found","Not Found")))</f>
        <v>Not Found</v>
      </c>
      <c r="AJ220" s="33" t="str">
        <f>IF(ISNUMBER(MATCH(C220,'July 31'!$D$2:$D$300,0)),"Found",IF(ISNUMBER(MATCH(E220,'July 31'!$E$2:$E$300,0)),"Found",IF(ISNUMBER(MATCH(D220,'July 31'!$F$2:$F$300,0)),"Found","Not Found")))</f>
        <v>Not Found</v>
      </c>
      <c r="AK220" s="23">
        <f t="shared" si="3"/>
        <v>0</v>
      </c>
    </row>
    <row r="221" spans="1:37" x14ac:dyDescent="0.25">
      <c r="A221" s="33" t="s">
        <v>1238</v>
      </c>
      <c r="B221" s="34" t="s">
        <v>1239</v>
      </c>
      <c r="C221" s="29" t="str">
        <f>VLOOKUP(B221,'PKII Employee Details'!$A$2:$F$474,3,FALSE)</f>
        <v>C223</v>
      </c>
      <c r="D221" s="35" t="str">
        <f>VLOOKUP(B221,'PKII Employee Details'!$A$2:$F$474,4,FALSE)</f>
        <v>Sto. Domingo</v>
      </c>
      <c r="E221" s="35" t="str">
        <f>VLOOKUP(B221,'PKII Employee Details'!$A$2:$F$474,5,FALSE)</f>
        <v>Andrelita</v>
      </c>
      <c r="F221" s="71" t="str">
        <f>IF(ISNUMBER(MATCH(C221,'July 1'!$D$2:$D$300,0)),"Found",IF(ISNUMBER(MATCH(E221,'July 1'!$E$2:$E$300,0)),"Found",IF(ISNUMBER(MATCH(D221,'July 1'!$F$2:$F$300,0)),"Found","Not Found")))</f>
        <v>Not Found</v>
      </c>
      <c r="G221" s="33" t="str">
        <f>IF(ISNUMBER(MATCH(C221,'July 2'!$D$2:$D$300,0)),"Found",IF(ISNUMBER(MATCH(E221,'July 2'!$E$2:$E$300,0)),"Found",IF(ISNUMBER(MATCH(D221,'July 2'!$F$2:$F$300,0)),"Found","Not Found")))</f>
        <v>Not Found</v>
      </c>
      <c r="H221" s="33" t="str">
        <f>IF(ISNUMBER(MATCH(C221,'July 3'!$D$2:$D$300,0)),"Found",IF(ISNUMBER(MATCH(E221,'July 3'!$E$2:$E$300,0)),"Found",IF(ISNUMBER(MATCH(D221,'July 3'!$F$2:$F$300,0)),"Found","Not Found")))</f>
        <v>Not Found</v>
      </c>
      <c r="I221" s="33" t="str">
        <f>IF(ISNUMBER(MATCH(C221,'July 4'!$D$2:$D$300,0)),"Found",IF(ISNUMBER(MATCH(E221,'July 4'!$E$2:$E$300,0)),"Found",IF(ISNUMBER(MATCH(D221,'July 4'!$F$2:$F$300,0)),"Found","Not Found")))</f>
        <v>Not Found</v>
      </c>
      <c r="J221" s="33" t="str">
        <f>IF(ISNUMBER(MATCH(C221,'July 5'!$D$2:$D$300,0)),"Found",IF(ISNUMBER(MATCH(E221,'July 5'!$E$2:$E$300,0)),"Found",IF(ISNUMBER(MATCH(D221,'July 5'!$F$2:$F$300,0)),"Found","Not Found")))</f>
        <v>Not Found</v>
      </c>
      <c r="K221" s="33" t="str">
        <f>IF(ISNUMBER(MATCH(C221,'July 6'!$D$2:$D$300,0)),"Found",IF(ISNUMBER(MATCH(E221,'July 6'!$E$2:$E$300,0)),"Found",IF(ISNUMBER(MATCH(D221,'July 6'!$F$2:$F$300,0)),"Found","Not Found")))</f>
        <v>Not Found</v>
      </c>
      <c r="L221" s="33" t="str">
        <f>IF(ISNUMBER(MATCH(C221,'July 7'!$D$2:$D$300,0)),"Found",IF(ISNUMBER(MATCH(E221,'July 7'!$E$2:$E$300,0)),"Found",IF(ISNUMBER(MATCH(D221,'July 7'!$F$2:$F$300,0)),"Found","Not Found")))</f>
        <v>Not Found</v>
      </c>
      <c r="M221" s="33" t="str">
        <f>IF(ISNUMBER(MATCH(C221,'July 8'!$D$2:$D$300,0)),"Found",IF(ISNUMBER(MATCH(E221,'July 8'!$E$2:$E$300,0)),"Found",IF(ISNUMBER(MATCH(D221,'July 8'!$F$2:$F$300,0)),"Found","Not Found")))</f>
        <v>Not Found</v>
      </c>
      <c r="N221" s="33" t="str">
        <f>IF(ISNUMBER(MATCH(C221,'July 9'!$D$2:$D$300,0)),"Found",IF(ISNUMBER(MATCH(E221,'July 9'!$E$2:$E$300,0)),"Found",IF(ISNUMBER(MATCH(D221,'July 9'!$F$2:$F$300,0)),"Found","Not Found")))</f>
        <v>Not Found</v>
      </c>
      <c r="O221" s="33" t="str">
        <f>IF(ISNUMBER(MATCH(C221,'July 10'!$D$2:$D$300,0)),"Found",IF(ISNUMBER(MATCH(E221,'July 10'!$E$2:$E$300,0)),"Found",IF(ISNUMBER(MATCH(D221,'July 10'!$F$2:$F$300,0)),"Found","Not Found")))</f>
        <v>Not Found</v>
      </c>
      <c r="P221" s="33" t="str">
        <f>IF(ISNUMBER(MATCH(C221,'July 11'!$D$2:$D$300,0)),"Found",IF(ISNUMBER(MATCH(E221,'July 11'!$E$2:$E$300,0)),"Found",IF(ISNUMBER(MATCH(D221,'July 11'!$F$2:$F$300,0)),"Found","Not Found")))</f>
        <v>Not Found</v>
      </c>
      <c r="Q221" s="33" t="str">
        <f>IF(ISNUMBER(MATCH(C221,'July 12'!$D$2:$D$300,0)),"Found",IF(ISNUMBER(MATCH(E221,'July 12'!$E$2:$E$300,0)),"Found",IF(ISNUMBER(MATCH(D221,'July 12'!$F$2:$F$300,0)),"Found","Not Found")))</f>
        <v>Not Found</v>
      </c>
      <c r="R221" s="33" t="str">
        <f>IF(ISNUMBER(MATCH(C221,'July 13'!$D$2:$D$300,0)),"Found",IF(ISNUMBER(MATCH(E221,'July 13'!$E$2:$E$300,0)),"Found",IF(ISNUMBER(MATCH(D221,'July 13'!$F$2:$F$300,0)),"Found","Not Found")))</f>
        <v>Not Found</v>
      </c>
      <c r="S221" s="33" t="str">
        <f>IF(ISNUMBER(MATCH(C221,'July 14'!$D$2:$D$300,0)),"Found",IF(ISNUMBER(MATCH(E221,'July 14'!$E$2:$E$300,0)),"Found",IF(ISNUMBER(MATCH(D221,'July 14'!$F$2:$F$300,0)),"Found","Not Found")))</f>
        <v>Not Found</v>
      </c>
      <c r="T221" s="33" t="str">
        <f>IF(ISNUMBER(MATCH(C221,'July 15'!$D$2:$D$300,0)),"Found",IF(ISNUMBER(MATCH(E221,'July 15'!$E$2:$E$300,0)),"Found",IF(ISNUMBER(MATCH(D221,'July 15'!$F$2:$F$300,0)),"Found","Not Found")))</f>
        <v>Not Found</v>
      </c>
      <c r="U221" s="33" t="str">
        <f>IF(ISNUMBER(MATCH(C221,'July 16'!$D$2:$D$300,0)),"Found",IF(ISNUMBER(MATCH(E221,'July 16'!$E$2:$E$300,0)),"Found",IF(ISNUMBER(MATCH(D221,'July 16'!$F$2:$F$300,0)),"Found","Not Found")))</f>
        <v>Not Found</v>
      </c>
      <c r="V221" s="33" t="str">
        <f>IF(ISNUMBER(MATCH(C221,'July 17'!$D$2:$D$300,0)),"Found",IF(ISNUMBER(MATCH(E221,'July 17'!$E$2:$E$300,0)),"Found",IF(ISNUMBER(MATCH(D221,'July 17'!$F$2:$F$300,0)),"Found","Not Found")))</f>
        <v>Not Found</v>
      </c>
      <c r="W221" s="33" t="str">
        <f>IF(ISNUMBER(MATCH(C221,'July 18'!$D$2:$D$300,0)),"Found",IF(ISNUMBER(MATCH(E221,'July 18'!$E$2:$E$300,0)),"Found",IF(ISNUMBER(MATCH(D221,'July 18'!$F$2:$F$300,0)),"Found","Not Found")))</f>
        <v>Not Found</v>
      </c>
      <c r="X221" s="33" t="str">
        <f>IF(ISNUMBER(MATCH(C221,'July 19'!$D$2:$D$300,0)),"Found",IF(ISNUMBER(MATCH(E221,'July 19'!$E$2:$E$300,0)),"Found",IF(ISNUMBER(MATCH(D221,'July 19'!$F$2:$F$300,0)),"Found","Not Found")))</f>
        <v>Not Found</v>
      </c>
      <c r="Y221" s="33" t="str">
        <f>IF(ISNUMBER(MATCH(C221,'July 20'!$D$2:$D$300,0)),"Found",IF(ISNUMBER(MATCH(E221,'July 20'!$E$2:$E$300,0)),"Found",IF(ISNUMBER(MATCH(D221,'July 20'!$F$2:$F$300,0)),"Found","Not Found")))</f>
        <v>Not Found</v>
      </c>
      <c r="Z221" s="33" t="str">
        <f>IF(ISNUMBER(MATCH(C221,'July 21'!$D$2:$D$300,0)),"Found",IF(ISNUMBER(MATCH(E221,'July 21'!$E$2:$E$300,0)),"Found",IF(ISNUMBER(MATCH(D221,'July 21'!$F$2:$F$300,0)),"Found","Not Found")))</f>
        <v>Not Found</v>
      </c>
      <c r="AA221" s="33" t="str">
        <f>IF(ISNUMBER(MATCH(C221,'July 22'!$D$2:$D$300,0)),"Found",IF(ISNUMBER(MATCH(E221,'July 22'!$E$2:$E$300,0)),"Found",IF(ISNUMBER(MATCH(D221,'July 22'!$F$2:$F$300,0)),"Found","Not Found")))</f>
        <v>Not Found</v>
      </c>
      <c r="AB221" s="33" t="str">
        <f>IF(ISNUMBER(MATCH(C221,'July 23'!$D$2:$D$300,0)),"Found",IF(ISNUMBER(MATCH(E221,'July 23'!$E$2:$E$300,0)),"Found",IF(ISNUMBER(MATCH(D221,'July 23'!$F$2:$F$300,0)),"Found","Not Found")))</f>
        <v>Not Found</v>
      </c>
      <c r="AC221" s="33" t="str">
        <f>IF(ISNUMBER(MATCH(C221,'July 24'!$D$2:$D$300,0)),"Found",IF(ISNUMBER(MATCH(E221,'July 24'!$E$2:$E$300,0)),"Found",IF(ISNUMBER(MATCH(D221,'July 24'!$F$2:$F$300,0)),"Found","Not Found")))</f>
        <v>Not Found</v>
      </c>
      <c r="AD221" s="33" t="str">
        <f>IF(ISNUMBER(MATCH(C221,'July 25'!$D$2:$D$300,0)),"Found",IF(ISNUMBER(MATCH(E221,'July 25'!$E$2:$E$300,0)),"Found",IF(ISNUMBER(MATCH(D221,'July 25'!$F$2:$F$300,0)),"Found","Not Found")))</f>
        <v>Not Found</v>
      </c>
      <c r="AE221" s="33" t="str">
        <f>IF(ISNUMBER(MATCH(C221,'July 26'!$D$2:$D$300,0)),"Found",IF(ISNUMBER(MATCH(E221,'July 26'!$E$2:$E$300,0)),"Found",IF(ISNUMBER(MATCH(D221,'July 26'!$F$2:$F$300,0)),"Found","Not Found")))</f>
        <v>Not Found</v>
      </c>
      <c r="AF221" s="33" t="str">
        <f>IF(ISNUMBER(MATCH(C221,'July 27'!$D$2:$D$300,0)),"Found",IF(ISNUMBER(MATCH(E221,'July 27'!$E$2:$E$300,0)),"Found",IF(ISNUMBER(MATCH(D221,'July 27'!$F$2:$F$300,0)),"Found","Not Found")))</f>
        <v>Not Found</v>
      </c>
      <c r="AG221" s="33" t="str">
        <f>IF(ISNUMBER(MATCH(C221,'July 28'!$D$2:$D$300,0)),"Found",IF(ISNUMBER(MATCH(E221,'July 28'!$E$2:$E$300,0)),"Found",IF(ISNUMBER(MATCH(D221,'July 28'!$F$2:$F$300,0)),"Found","Not Found")))</f>
        <v>Not Found</v>
      </c>
      <c r="AH221" s="33" t="str">
        <f>IF(ISNUMBER(MATCH(C221,'July 29'!$D$2:$D$300,0)),"Found",IF(ISNUMBER(MATCH(E221,'July 29'!$E$2:$E$300,0)),"Found",IF(ISNUMBER(MATCH(D221,'July 29'!$F$2:$F$300,0)),"Found","Not Found")))</f>
        <v>Not Found</v>
      </c>
      <c r="AI221" s="71" t="str">
        <f>IF(ISNUMBER(MATCH(C221,'July 30'!$D$2:$D$300,0)),"Found",IF(ISNUMBER(MATCH(E221,'July 30'!$E$2:$E$300,0)),"Found",IF(ISNUMBER(MATCH(D221,'July 30'!$F$2:$F$300,0)),"Found","Not Found")))</f>
        <v>Not Found</v>
      </c>
      <c r="AJ221" s="33" t="str">
        <f>IF(ISNUMBER(MATCH(C221,'July 31'!$D$2:$D$300,0)),"Found",IF(ISNUMBER(MATCH(E221,'July 31'!$E$2:$E$300,0)),"Found",IF(ISNUMBER(MATCH(D221,'July 31'!$F$2:$F$300,0)),"Found","Not Found")))</f>
        <v>Not Found</v>
      </c>
      <c r="AK221" s="23">
        <f t="shared" si="3"/>
        <v>0</v>
      </c>
    </row>
    <row r="222" spans="1:37" x14ac:dyDescent="0.25">
      <c r="A222" s="33" t="s">
        <v>1240</v>
      </c>
      <c r="B222" s="34" t="s">
        <v>1241</v>
      </c>
      <c r="C222" s="29" t="str">
        <f>VLOOKUP(B222,'PKII Employee Details'!$A$2:$F$474,3,FALSE)</f>
        <v>C028</v>
      </c>
      <c r="D222" s="35" t="str">
        <f>VLOOKUP(B222,'PKII Employee Details'!$A$2:$F$474,4,FALSE)</f>
        <v>Supangco</v>
      </c>
      <c r="E222" s="35" t="str">
        <f>VLOOKUP(B222,'PKII Employee Details'!$A$2:$F$474,5,FALSE)</f>
        <v>Joselito</v>
      </c>
      <c r="F222" s="71" t="str">
        <f>IF(ISNUMBER(MATCH(C222,'July 1'!$D$2:$D$300,0)),"Found",IF(ISNUMBER(MATCH(E222,'July 1'!$E$2:$E$300,0)),"Found",IF(ISNUMBER(MATCH(D222,'July 1'!$F$2:$F$300,0)),"Found","Not Found")))</f>
        <v>Not Found</v>
      </c>
      <c r="G222" s="33" t="str">
        <f>IF(ISNUMBER(MATCH(C222,'July 2'!$D$2:$D$300,0)),"Found",IF(ISNUMBER(MATCH(E222,'July 2'!$E$2:$E$300,0)),"Found",IF(ISNUMBER(MATCH(D222,'July 2'!$F$2:$F$300,0)),"Found","Not Found")))</f>
        <v>Not Found</v>
      </c>
      <c r="H222" s="33" t="str">
        <f>IF(ISNUMBER(MATCH(C222,'July 3'!$D$2:$D$300,0)),"Found",IF(ISNUMBER(MATCH(E222,'July 3'!$E$2:$E$300,0)),"Found",IF(ISNUMBER(MATCH(D222,'July 3'!$F$2:$F$300,0)),"Found","Not Found")))</f>
        <v>Not Found</v>
      </c>
      <c r="I222" s="33" t="str">
        <f>IF(ISNUMBER(MATCH(C222,'July 4'!$D$2:$D$300,0)),"Found",IF(ISNUMBER(MATCH(E222,'July 4'!$E$2:$E$300,0)),"Found",IF(ISNUMBER(MATCH(D222,'July 4'!$F$2:$F$300,0)),"Found","Not Found")))</f>
        <v>Not Found</v>
      </c>
      <c r="J222" s="33" t="str">
        <f>IF(ISNUMBER(MATCH(C222,'July 5'!$D$2:$D$300,0)),"Found",IF(ISNUMBER(MATCH(E222,'July 5'!$E$2:$E$300,0)),"Found",IF(ISNUMBER(MATCH(D222,'July 5'!$F$2:$F$300,0)),"Found","Not Found")))</f>
        <v>Not Found</v>
      </c>
      <c r="K222" s="33" t="str">
        <f>IF(ISNUMBER(MATCH(C222,'July 6'!$D$2:$D$300,0)),"Found",IF(ISNUMBER(MATCH(E222,'July 6'!$E$2:$E$300,0)),"Found",IF(ISNUMBER(MATCH(D222,'July 6'!$F$2:$F$300,0)),"Found","Not Found")))</f>
        <v>Not Found</v>
      </c>
      <c r="L222" s="33" t="str">
        <f>IF(ISNUMBER(MATCH(C222,'July 7'!$D$2:$D$300,0)),"Found",IF(ISNUMBER(MATCH(E222,'July 7'!$E$2:$E$300,0)),"Found",IF(ISNUMBER(MATCH(D222,'July 7'!$F$2:$F$300,0)),"Found","Not Found")))</f>
        <v>Not Found</v>
      </c>
      <c r="M222" s="33" t="str">
        <f>IF(ISNUMBER(MATCH(C222,'July 8'!$D$2:$D$300,0)),"Found",IF(ISNUMBER(MATCH(E222,'July 8'!$E$2:$E$300,0)),"Found",IF(ISNUMBER(MATCH(D222,'July 8'!$F$2:$F$300,0)),"Found","Not Found")))</f>
        <v>Not Found</v>
      </c>
      <c r="N222" s="33" t="str">
        <f>IF(ISNUMBER(MATCH(C222,'July 9'!$D$2:$D$300,0)),"Found",IF(ISNUMBER(MATCH(E222,'July 9'!$E$2:$E$300,0)),"Found",IF(ISNUMBER(MATCH(D222,'July 9'!$F$2:$F$300,0)),"Found","Not Found")))</f>
        <v>Not Found</v>
      </c>
      <c r="O222" s="33" t="str">
        <f>IF(ISNUMBER(MATCH(C222,'July 10'!$D$2:$D$300,0)),"Found",IF(ISNUMBER(MATCH(E222,'July 10'!$E$2:$E$300,0)),"Found",IF(ISNUMBER(MATCH(D222,'July 10'!$F$2:$F$300,0)),"Found","Not Found")))</f>
        <v>Not Found</v>
      </c>
      <c r="P222" s="33" t="str">
        <f>IF(ISNUMBER(MATCH(C222,'July 11'!$D$2:$D$300,0)),"Found",IF(ISNUMBER(MATCH(E222,'July 11'!$E$2:$E$300,0)),"Found",IF(ISNUMBER(MATCH(D222,'July 11'!$F$2:$F$300,0)),"Found","Not Found")))</f>
        <v>Not Found</v>
      </c>
      <c r="Q222" s="33" t="str">
        <f>IF(ISNUMBER(MATCH(C222,'July 12'!$D$2:$D$300,0)),"Found",IF(ISNUMBER(MATCH(E222,'July 12'!$E$2:$E$300,0)),"Found",IF(ISNUMBER(MATCH(D222,'July 12'!$F$2:$F$300,0)),"Found","Not Found")))</f>
        <v>Not Found</v>
      </c>
      <c r="R222" s="33" t="str">
        <f>IF(ISNUMBER(MATCH(C222,'July 13'!$D$2:$D$300,0)),"Found",IF(ISNUMBER(MATCH(E222,'July 13'!$E$2:$E$300,0)),"Found",IF(ISNUMBER(MATCH(D222,'July 13'!$F$2:$F$300,0)),"Found","Not Found")))</f>
        <v>Not Found</v>
      </c>
      <c r="S222" s="33" t="str">
        <f>IF(ISNUMBER(MATCH(C222,'July 14'!$D$2:$D$300,0)),"Found",IF(ISNUMBER(MATCH(E222,'July 14'!$E$2:$E$300,0)),"Found",IF(ISNUMBER(MATCH(D222,'July 14'!$F$2:$F$300,0)),"Found","Not Found")))</f>
        <v>Not Found</v>
      </c>
      <c r="T222" s="33" t="str">
        <f>IF(ISNUMBER(MATCH(C222,'July 15'!$D$2:$D$300,0)),"Found",IF(ISNUMBER(MATCH(E222,'July 15'!$E$2:$E$300,0)),"Found",IF(ISNUMBER(MATCH(D222,'July 15'!$F$2:$F$300,0)),"Found","Not Found")))</f>
        <v>Not Found</v>
      </c>
      <c r="U222" s="33" t="str">
        <f>IF(ISNUMBER(MATCH(C222,'July 16'!$D$2:$D$300,0)),"Found",IF(ISNUMBER(MATCH(E222,'July 16'!$E$2:$E$300,0)),"Found",IF(ISNUMBER(MATCH(D222,'July 16'!$F$2:$F$300,0)),"Found","Not Found")))</f>
        <v>Not Found</v>
      </c>
      <c r="V222" s="33" t="str">
        <f>IF(ISNUMBER(MATCH(C222,'July 17'!$D$2:$D$300,0)),"Found",IF(ISNUMBER(MATCH(E222,'July 17'!$E$2:$E$300,0)),"Found",IF(ISNUMBER(MATCH(D222,'July 17'!$F$2:$F$300,0)),"Found","Not Found")))</f>
        <v>Not Found</v>
      </c>
      <c r="W222" s="33" t="str">
        <f>IF(ISNUMBER(MATCH(C222,'July 18'!$D$2:$D$300,0)),"Found",IF(ISNUMBER(MATCH(E222,'July 18'!$E$2:$E$300,0)),"Found",IF(ISNUMBER(MATCH(D222,'July 18'!$F$2:$F$300,0)),"Found","Not Found")))</f>
        <v>Not Found</v>
      </c>
      <c r="X222" s="33" t="str">
        <f>IF(ISNUMBER(MATCH(C222,'July 19'!$D$2:$D$300,0)),"Found",IF(ISNUMBER(MATCH(E222,'July 19'!$E$2:$E$300,0)),"Found",IF(ISNUMBER(MATCH(D222,'July 19'!$F$2:$F$300,0)),"Found","Not Found")))</f>
        <v>Not Found</v>
      </c>
      <c r="Y222" s="33" t="str">
        <f>IF(ISNUMBER(MATCH(C222,'July 20'!$D$2:$D$300,0)),"Found",IF(ISNUMBER(MATCH(E222,'July 20'!$E$2:$E$300,0)),"Found",IF(ISNUMBER(MATCH(D222,'July 20'!$F$2:$F$300,0)),"Found","Not Found")))</f>
        <v>Not Found</v>
      </c>
      <c r="Z222" s="33" t="str">
        <f>IF(ISNUMBER(MATCH(C222,'July 21'!$D$2:$D$300,0)),"Found",IF(ISNUMBER(MATCH(E222,'July 21'!$E$2:$E$300,0)),"Found",IF(ISNUMBER(MATCH(D222,'July 21'!$F$2:$F$300,0)),"Found","Not Found")))</f>
        <v>Not Found</v>
      </c>
      <c r="AA222" s="33" t="str">
        <f>IF(ISNUMBER(MATCH(C222,'July 22'!$D$2:$D$300,0)),"Found",IF(ISNUMBER(MATCH(E222,'July 22'!$E$2:$E$300,0)),"Found",IF(ISNUMBER(MATCH(D222,'July 22'!$F$2:$F$300,0)),"Found","Not Found")))</f>
        <v>Not Found</v>
      </c>
      <c r="AB222" s="33" t="str">
        <f>IF(ISNUMBER(MATCH(C222,'July 23'!$D$2:$D$300,0)),"Found",IF(ISNUMBER(MATCH(E222,'July 23'!$E$2:$E$300,0)),"Found",IF(ISNUMBER(MATCH(D222,'July 23'!$F$2:$F$300,0)),"Found","Not Found")))</f>
        <v>Not Found</v>
      </c>
      <c r="AC222" s="33" t="str">
        <f>IF(ISNUMBER(MATCH(C222,'July 24'!$D$2:$D$300,0)),"Found",IF(ISNUMBER(MATCH(E222,'July 24'!$E$2:$E$300,0)),"Found",IF(ISNUMBER(MATCH(D222,'July 24'!$F$2:$F$300,0)),"Found","Not Found")))</f>
        <v>Not Found</v>
      </c>
      <c r="AD222" s="33" t="str">
        <f>IF(ISNUMBER(MATCH(C222,'July 25'!$D$2:$D$300,0)),"Found",IF(ISNUMBER(MATCH(E222,'July 25'!$E$2:$E$300,0)),"Found",IF(ISNUMBER(MATCH(D222,'July 25'!$F$2:$F$300,0)),"Found","Not Found")))</f>
        <v>Not Found</v>
      </c>
      <c r="AE222" s="33" t="str">
        <f>IF(ISNUMBER(MATCH(C222,'July 26'!$D$2:$D$300,0)),"Found",IF(ISNUMBER(MATCH(E222,'July 26'!$E$2:$E$300,0)),"Found",IF(ISNUMBER(MATCH(D222,'July 26'!$F$2:$F$300,0)),"Found","Not Found")))</f>
        <v>Not Found</v>
      </c>
      <c r="AF222" s="33" t="str">
        <f>IF(ISNUMBER(MATCH(C222,'July 27'!$D$2:$D$300,0)),"Found",IF(ISNUMBER(MATCH(E222,'July 27'!$E$2:$E$300,0)),"Found",IF(ISNUMBER(MATCH(D222,'July 27'!$F$2:$F$300,0)),"Found","Not Found")))</f>
        <v>Not Found</v>
      </c>
      <c r="AG222" s="33" t="str">
        <f>IF(ISNUMBER(MATCH(C222,'July 28'!$D$2:$D$300,0)),"Found",IF(ISNUMBER(MATCH(E222,'July 28'!$E$2:$E$300,0)),"Found",IF(ISNUMBER(MATCH(D222,'July 28'!$F$2:$F$300,0)),"Found","Not Found")))</f>
        <v>Not Found</v>
      </c>
      <c r="AH222" s="33" t="str">
        <f>IF(ISNUMBER(MATCH(C222,'July 29'!$D$2:$D$300,0)),"Found",IF(ISNUMBER(MATCH(E222,'July 29'!$E$2:$E$300,0)),"Found",IF(ISNUMBER(MATCH(D222,'July 29'!$F$2:$F$300,0)),"Found","Not Found")))</f>
        <v>Not Found</v>
      </c>
      <c r="AI222" s="71" t="str">
        <f>IF(ISNUMBER(MATCH(C222,'July 30'!$D$2:$D$300,0)),"Found",IF(ISNUMBER(MATCH(E222,'July 30'!$E$2:$E$300,0)),"Found",IF(ISNUMBER(MATCH(D222,'July 30'!$F$2:$F$300,0)),"Found","Not Found")))</f>
        <v>Not Found</v>
      </c>
      <c r="AJ222" s="33" t="str">
        <f>IF(ISNUMBER(MATCH(C222,'July 31'!$D$2:$D$300,0)),"Found",IF(ISNUMBER(MATCH(E222,'July 31'!$E$2:$E$300,0)),"Found",IF(ISNUMBER(MATCH(D222,'July 31'!$F$2:$F$300,0)),"Found","Not Found")))</f>
        <v>Not Found</v>
      </c>
      <c r="AK222" s="23">
        <f t="shared" si="3"/>
        <v>0</v>
      </c>
    </row>
    <row r="223" spans="1:37" x14ac:dyDescent="0.25">
      <c r="A223" s="33" t="s">
        <v>1242</v>
      </c>
      <c r="B223" s="34" t="s">
        <v>1243</v>
      </c>
      <c r="C223" s="29" t="str">
        <f>VLOOKUP(B223,'PKII Employee Details'!$A$2:$F$474,3,FALSE)</f>
        <v>C287</v>
      </c>
      <c r="D223" s="35" t="str">
        <f>VLOOKUP(B223,'PKII Employee Details'!$A$2:$F$474,4,FALSE)</f>
        <v>Tagulinao</v>
      </c>
      <c r="E223" s="35" t="str">
        <f>VLOOKUP(B223,'PKII Employee Details'!$A$2:$F$474,5,FALSE)</f>
        <v>Frumencio</v>
      </c>
      <c r="F223" s="71" t="str">
        <f>IF(ISNUMBER(MATCH(C223,'July 1'!$D$2:$D$300,0)),"Found",IF(ISNUMBER(MATCH(E223,'July 1'!$E$2:$E$300,0)),"Found",IF(ISNUMBER(MATCH(D223,'July 1'!$F$2:$F$300,0)),"Found","Not Found")))</f>
        <v>Not Found</v>
      </c>
      <c r="G223" s="33" t="str">
        <f>IF(ISNUMBER(MATCH(C223,'July 2'!$D$2:$D$300,0)),"Found",IF(ISNUMBER(MATCH(E223,'July 2'!$E$2:$E$300,0)),"Found",IF(ISNUMBER(MATCH(D223,'July 2'!$F$2:$F$300,0)),"Found","Not Found")))</f>
        <v>Not Found</v>
      </c>
      <c r="H223" s="33" t="str">
        <f>IF(ISNUMBER(MATCH(C223,'July 3'!$D$2:$D$300,0)),"Found",IF(ISNUMBER(MATCH(E223,'July 3'!$E$2:$E$300,0)),"Found",IF(ISNUMBER(MATCH(D223,'July 3'!$F$2:$F$300,0)),"Found","Not Found")))</f>
        <v>Not Found</v>
      </c>
      <c r="I223" s="33" t="str">
        <f>IF(ISNUMBER(MATCH(C223,'July 4'!$D$2:$D$300,0)),"Found",IF(ISNUMBER(MATCH(E223,'July 4'!$E$2:$E$300,0)),"Found",IF(ISNUMBER(MATCH(D223,'July 4'!$F$2:$F$300,0)),"Found","Not Found")))</f>
        <v>Not Found</v>
      </c>
      <c r="J223" s="33" t="str">
        <f>IF(ISNUMBER(MATCH(C223,'July 5'!$D$2:$D$300,0)),"Found",IF(ISNUMBER(MATCH(E223,'July 5'!$E$2:$E$300,0)),"Found",IF(ISNUMBER(MATCH(D223,'July 5'!$F$2:$F$300,0)),"Found","Not Found")))</f>
        <v>Not Found</v>
      </c>
      <c r="K223" s="33" t="str">
        <f>IF(ISNUMBER(MATCH(C223,'July 6'!$D$2:$D$300,0)),"Found",IF(ISNUMBER(MATCH(E223,'July 6'!$E$2:$E$300,0)),"Found",IF(ISNUMBER(MATCH(D223,'July 6'!$F$2:$F$300,0)),"Found","Not Found")))</f>
        <v>Not Found</v>
      </c>
      <c r="L223" s="33" t="str">
        <f>IF(ISNUMBER(MATCH(C223,'July 7'!$D$2:$D$300,0)),"Found",IF(ISNUMBER(MATCH(E223,'July 7'!$E$2:$E$300,0)),"Found",IF(ISNUMBER(MATCH(D223,'July 7'!$F$2:$F$300,0)),"Found","Not Found")))</f>
        <v>Not Found</v>
      </c>
      <c r="M223" s="33" t="str">
        <f>IF(ISNUMBER(MATCH(C223,'July 8'!$D$2:$D$300,0)),"Found",IF(ISNUMBER(MATCH(E223,'July 8'!$E$2:$E$300,0)),"Found",IF(ISNUMBER(MATCH(D223,'July 8'!$F$2:$F$300,0)),"Found","Not Found")))</f>
        <v>Not Found</v>
      </c>
      <c r="N223" s="33" t="str">
        <f>IF(ISNUMBER(MATCH(C223,'July 9'!$D$2:$D$300,0)),"Found",IF(ISNUMBER(MATCH(E223,'July 9'!$E$2:$E$300,0)),"Found",IF(ISNUMBER(MATCH(D223,'July 9'!$F$2:$F$300,0)),"Found","Not Found")))</f>
        <v>Not Found</v>
      </c>
      <c r="O223" s="33" t="str">
        <f>IF(ISNUMBER(MATCH(C223,'July 10'!$D$2:$D$300,0)),"Found",IF(ISNUMBER(MATCH(E223,'July 10'!$E$2:$E$300,0)),"Found",IF(ISNUMBER(MATCH(D223,'July 10'!$F$2:$F$300,0)),"Found","Not Found")))</f>
        <v>Not Found</v>
      </c>
      <c r="P223" s="33" t="str">
        <f>IF(ISNUMBER(MATCH(C223,'July 11'!$D$2:$D$300,0)),"Found",IF(ISNUMBER(MATCH(E223,'July 11'!$E$2:$E$300,0)),"Found",IF(ISNUMBER(MATCH(D223,'July 11'!$F$2:$F$300,0)),"Found","Not Found")))</f>
        <v>Not Found</v>
      </c>
      <c r="Q223" s="33" t="str">
        <f>IF(ISNUMBER(MATCH(C223,'July 12'!$D$2:$D$300,0)),"Found",IF(ISNUMBER(MATCH(E223,'July 12'!$E$2:$E$300,0)),"Found",IF(ISNUMBER(MATCH(D223,'July 12'!$F$2:$F$300,0)),"Found","Not Found")))</f>
        <v>Not Found</v>
      </c>
      <c r="R223" s="33" t="str">
        <f>IF(ISNUMBER(MATCH(C223,'July 13'!$D$2:$D$300,0)),"Found",IF(ISNUMBER(MATCH(E223,'July 13'!$E$2:$E$300,0)),"Found",IF(ISNUMBER(MATCH(D223,'July 13'!$F$2:$F$300,0)),"Found","Not Found")))</f>
        <v>Not Found</v>
      </c>
      <c r="S223" s="33" t="str">
        <f>IF(ISNUMBER(MATCH(C223,'July 14'!$D$2:$D$300,0)),"Found",IF(ISNUMBER(MATCH(E223,'July 14'!$E$2:$E$300,0)),"Found",IF(ISNUMBER(MATCH(D223,'July 14'!$F$2:$F$300,0)),"Found","Not Found")))</f>
        <v>Not Found</v>
      </c>
      <c r="T223" s="33" t="str">
        <f>IF(ISNUMBER(MATCH(C223,'July 15'!$D$2:$D$300,0)),"Found",IF(ISNUMBER(MATCH(E223,'July 15'!$E$2:$E$300,0)),"Found",IF(ISNUMBER(MATCH(D223,'July 15'!$F$2:$F$300,0)),"Found","Not Found")))</f>
        <v>Not Found</v>
      </c>
      <c r="U223" s="33" t="str">
        <f>IF(ISNUMBER(MATCH(C223,'July 16'!$D$2:$D$300,0)),"Found",IF(ISNUMBER(MATCH(E223,'July 16'!$E$2:$E$300,0)),"Found",IF(ISNUMBER(MATCH(D223,'July 16'!$F$2:$F$300,0)),"Found","Not Found")))</f>
        <v>Not Found</v>
      </c>
      <c r="V223" s="33" t="str">
        <f>IF(ISNUMBER(MATCH(C223,'July 17'!$D$2:$D$300,0)),"Found",IF(ISNUMBER(MATCH(E223,'July 17'!$E$2:$E$300,0)),"Found",IF(ISNUMBER(MATCH(D223,'July 17'!$F$2:$F$300,0)),"Found","Not Found")))</f>
        <v>Not Found</v>
      </c>
      <c r="W223" s="33" t="str">
        <f>IF(ISNUMBER(MATCH(C223,'July 18'!$D$2:$D$300,0)),"Found",IF(ISNUMBER(MATCH(E223,'July 18'!$E$2:$E$300,0)),"Found",IF(ISNUMBER(MATCH(D223,'July 18'!$F$2:$F$300,0)),"Found","Not Found")))</f>
        <v>Not Found</v>
      </c>
      <c r="X223" s="33" t="str">
        <f>IF(ISNUMBER(MATCH(C223,'July 19'!$D$2:$D$300,0)),"Found",IF(ISNUMBER(MATCH(E223,'July 19'!$E$2:$E$300,0)),"Found",IF(ISNUMBER(MATCH(D223,'July 19'!$F$2:$F$300,0)),"Found","Not Found")))</f>
        <v>Not Found</v>
      </c>
      <c r="Y223" s="33" t="str">
        <f>IF(ISNUMBER(MATCH(C223,'July 20'!$D$2:$D$300,0)),"Found",IF(ISNUMBER(MATCH(E223,'July 20'!$E$2:$E$300,0)),"Found",IF(ISNUMBER(MATCH(D223,'July 20'!$F$2:$F$300,0)),"Found","Not Found")))</f>
        <v>Not Found</v>
      </c>
      <c r="Z223" s="33" t="str">
        <f>IF(ISNUMBER(MATCH(C223,'July 21'!$D$2:$D$300,0)),"Found",IF(ISNUMBER(MATCH(E223,'July 21'!$E$2:$E$300,0)),"Found",IF(ISNUMBER(MATCH(D223,'July 21'!$F$2:$F$300,0)),"Found","Not Found")))</f>
        <v>Not Found</v>
      </c>
      <c r="AA223" s="33" t="str">
        <f>IF(ISNUMBER(MATCH(C223,'July 22'!$D$2:$D$300,0)),"Found",IF(ISNUMBER(MATCH(E223,'July 22'!$E$2:$E$300,0)),"Found",IF(ISNUMBER(MATCH(D223,'July 22'!$F$2:$F$300,0)),"Found","Not Found")))</f>
        <v>Not Found</v>
      </c>
      <c r="AB223" s="33" t="str">
        <f>IF(ISNUMBER(MATCH(C223,'July 23'!$D$2:$D$300,0)),"Found",IF(ISNUMBER(MATCH(E223,'July 23'!$E$2:$E$300,0)),"Found",IF(ISNUMBER(MATCH(D223,'July 23'!$F$2:$F$300,0)),"Found","Not Found")))</f>
        <v>Not Found</v>
      </c>
      <c r="AC223" s="33" t="str">
        <f>IF(ISNUMBER(MATCH(C223,'July 24'!$D$2:$D$300,0)),"Found",IF(ISNUMBER(MATCH(E223,'July 24'!$E$2:$E$300,0)),"Found",IF(ISNUMBER(MATCH(D223,'July 24'!$F$2:$F$300,0)),"Found","Not Found")))</f>
        <v>Not Found</v>
      </c>
      <c r="AD223" s="33" t="str">
        <f>IF(ISNUMBER(MATCH(C223,'July 25'!$D$2:$D$300,0)),"Found",IF(ISNUMBER(MATCH(E223,'July 25'!$E$2:$E$300,0)),"Found",IF(ISNUMBER(MATCH(D223,'July 25'!$F$2:$F$300,0)),"Found","Not Found")))</f>
        <v>Not Found</v>
      </c>
      <c r="AE223" s="33" t="str">
        <f>IF(ISNUMBER(MATCH(C223,'July 26'!$D$2:$D$300,0)),"Found",IF(ISNUMBER(MATCH(E223,'July 26'!$E$2:$E$300,0)),"Found",IF(ISNUMBER(MATCH(D223,'July 26'!$F$2:$F$300,0)),"Found","Not Found")))</f>
        <v>Not Found</v>
      </c>
      <c r="AF223" s="33" t="str">
        <f>IF(ISNUMBER(MATCH(C223,'July 27'!$D$2:$D$300,0)),"Found",IF(ISNUMBER(MATCH(E223,'July 27'!$E$2:$E$300,0)),"Found",IF(ISNUMBER(MATCH(D223,'July 27'!$F$2:$F$300,0)),"Found","Not Found")))</f>
        <v>Not Found</v>
      </c>
      <c r="AG223" s="33" t="str">
        <f>IF(ISNUMBER(MATCH(C223,'July 28'!$D$2:$D$300,0)),"Found",IF(ISNUMBER(MATCH(E223,'July 28'!$E$2:$E$300,0)),"Found",IF(ISNUMBER(MATCH(D223,'July 28'!$F$2:$F$300,0)),"Found","Not Found")))</f>
        <v>Not Found</v>
      </c>
      <c r="AH223" s="33" t="str">
        <f>IF(ISNUMBER(MATCH(C223,'July 29'!$D$2:$D$300,0)),"Found",IF(ISNUMBER(MATCH(E223,'July 29'!$E$2:$E$300,0)),"Found",IF(ISNUMBER(MATCH(D223,'July 29'!$F$2:$F$300,0)),"Found","Not Found")))</f>
        <v>Not Found</v>
      </c>
      <c r="AI223" s="71" t="str">
        <f>IF(ISNUMBER(MATCH(C223,'July 30'!$D$2:$D$300,0)),"Found",IF(ISNUMBER(MATCH(E223,'July 30'!$E$2:$E$300,0)),"Found",IF(ISNUMBER(MATCH(D223,'July 30'!$F$2:$F$300,0)),"Found","Not Found")))</f>
        <v>Not Found</v>
      </c>
      <c r="AJ223" s="33" t="str">
        <f>IF(ISNUMBER(MATCH(C223,'July 31'!$D$2:$D$300,0)),"Found",IF(ISNUMBER(MATCH(E223,'July 31'!$E$2:$E$300,0)),"Found",IF(ISNUMBER(MATCH(D223,'July 31'!$F$2:$F$300,0)),"Found","Not Found")))</f>
        <v>Not Found</v>
      </c>
      <c r="AK223" s="23">
        <f t="shared" si="3"/>
        <v>0</v>
      </c>
    </row>
    <row r="224" spans="1:37" x14ac:dyDescent="0.25">
      <c r="A224" s="33" t="s">
        <v>1244</v>
      </c>
      <c r="B224" s="34" t="s">
        <v>1245</v>
      </c>
      <c r="C224" s="29" t="s">
        <v>1246</v>
      </c>
      <c r="D224" s="35" t="s">
        <v>1247</v>
      </c>
      <c r="E224" s="35" t="s">
        <v>1248</v>
      </c>
      <c r="F224" s="71" t="str">
        <f>IF(ISNUMBER(MATCH(C224,'July 1'!$D$2:$D$300,0)),"Found",IF(ISNUMBER(MATCH(E224,'July 1'!$E$2:$E$300,0)),"Found",IF(ISNUMBER(MATCH(D224,'July 1'!$F$2:$F$300,0)),"Found","Not Found")))</f>
        <v>Not Found</v>
      </c>
      <c r="G224" s="33" t="str">
        <f>IF(ISNUMBER(MATCH(C224,'July 2'!$D$2:$D$300,0)),"Found",IF(ISNUMBER(MATCH(E224,'July 2'!$E$2:$E$300,0)),"Found",IF(ISNUMBER(MATCH(D224,'July 2'!$F$2:$F$300,0)),"Found","Not Found")))</f>
        <v>Not Found</v>
      </c>
      <c r="H224" s="33" t="str">
        <f>IF(ISNUMBER(MATCH(C224,'July 3'!$D$2:$D$300,0)),"Found",IF(ISNUMBER(MATCH(E224,'July 3'!$E$2:$E$300,0)),"Found",IF(ISNUMBER(MATCH(D224,'July 3'!$F$2:$F$300,0)),"Found","Not Found")))</f>
        <v>Not Found</v>
      </c>
      <c r="I224" s="33" t="str">
        <f>IF(ISNUMBER(MATCH(C224,'July 4'!$D$2:$D$300,0)),"Found",IF(ISNUMBER(MATCH(E224,'July 4'!$E$2:$E$300,0)),"Found",IF(ISNUMBER(MATCH(D224,'July 4'!$F$2:$F$300,0)),"Found","Not Found")))</f>
        <v>Not Found</v>
      </c>
      <c r="J224" s="33" t="str">
        <f>IF(ISNUMBER(MATCH(C224,'July 5'!$D$2:$D$300,0)),"Found",IF(ISNUMBER(MATCH(E224,'July 5'!$E$2:$E$300,0)),"Found",IF(ISNUMBER(MATCH(D224,'July 5'!$F$2:$F$300,0)),"Found","Not Found")))</f>
        <v>Not Found</v>
      </c>
      <c r="K224" s="33" t="str">
        <f>IF(ISNUMBER(MATCH(C224,'July 6'!$D$2:$D$300,0)),"Found",IF(ISNUMBER(MATCH(E224,'July 6'!$E$2:$E$300,0)),"Found",IF(ISNUMBER(MATCH(D224,'July 6'!$F$2:$F$300,0)),"Found","Not Found")))</f>
        <v>Not Found</v>
      </c>
      <c r="L224" s="33" t="str">
        <f>IF(ISNUMBER(MATCH(C224,'July 7'!$D$2:$D$300,0)),"Found",IF(ISNUMBER(MATCH(E224,'July 7'!$E$2:$E$300,0)),"Found",IF(ISNUMBER(MATCH(D224,'July 7'!$F$2:$F$300,0)),"Found","Not Found")))</f>
        <v>Not Found</v>
      </c>
      <c r="M224" s="33" t="str">
        <f>IF(ISNUMBER(MATCH(C224,'July 8'!$D$2:$D$300,0)),"Found",IF(ISNUMBER(MATCH(E224,'July 8'!$E$2:$E$300,0)),"Found",IF(ISNUMBER(MATCH(D224,'July 8'!$F$2:$F$300,0)),"Found","Not Found")))</f>
        <v>Not Found</v>
      </c>
      <c r="N224" s="33" t="str">
        <f>IF(ISNUMBER(MATCH(C224,'July 9'!$D$2:$D$300,0)),"Found",IF(ISNUMBER(MATCH(E224,'July 9'!$E$2:$E$300,0)),"Found",IF(ISNUMBER(MATCH(D224,'July 9'!$F$2:$F$300,0)),"Found","Not Found")))</f>
        <v>Not Found</v>
      </c>
      <c r="O224" s="33" t="str">
        <f>IF(ISNUMBER(MATCH(C224,'July 10'!$D$2:$D$300,0)),"Found",IF(ISNUMBER(MATCH(E224,'July 10'!$E$2:$E$300,0)),"Found",IF(ISNUMBER(MATCH(D224,'July 10'!$F$2:$F$300,0)),"Found","Not Found")))</f>
        <v>Not Found</v>
      </c>
      <c r="P224" s="33" t="str">
        <f>IF(ISNUMBER(MATCH(C224,'July 11'!$D$2:$D$300,0)),"Found",IF(ISNUMBER(MATCH(E224,'July 11'!$E$2:$E$300,0)),"Found",IF(ISNUMBER(MATCH(D224,'July 11'!$F$2:$F$300,0)),"Found","Not Found")))</f>
        <v>Not Found</v>
      </c>
      <c r="Q224" s="33" t="str">
        <f>IF(ISNUMBER(MATCH(C224,'July 12'!$D$2:$D$300,0)),"Found",IF(ISNUMBER(MATCH(E224,'July 12'!$E$2:$E$300,0)),"Found",IF(ISNUMBER(MATCH(D224,'July 12'!$F$2:$F$300,0)),"Found","Not Found")))</f>
        <v>Not Found</v>
      </c>
      <c r="R224" s="33" t="str">
        <f>IF(ISNUMBER(MATCH(C224,'July 13'!$D$2:$D$300,0)),"Found",IF(ISNUMBER(MATCH(E224,'July 13'!$E$2:$E$300,0)),"Found",IF(ISNUMBER(MATCH(D224,'July 13'!$F$2:$F$300,0)),"Found","Not Found")))</f>
        <v>Not Found</v>
      </c>
      <c r="S224" s="33" t="str">
        <f>IF(ISNUMBER(MATCH(C224,'July 14'!$D$2:$D$300,0)),"Found",IF(ISNUMBER(MATCH(E224,'July 14'!$E$2:$E$300,0)),"Found",IF(ISNUMBER(MATCH(D224,'July 14'!$F$2:$F$300,0)),"Found","Not Found")))</f>
        <v>Not Found</v>
      </c>
      <c r="T224" s="33" t="str">
        <f>IF(ISNUMBER(MATCH(C224,'July 15'!$D$2:$D$300,0)),"Found",IF(ISNUMBER(MATCH(E224,'July 15'!$E$2:$E$300,0)),"Found",IF(ISNUMBER(MATCH(D224,'July 15'!$F$2:$F$300,0)),"Found","Not Found")))</f>
        <v>Not Found</v>
      </c>
      <c r="U224" s="33" t="str">
        <f>IF(ISNUMBER(MATCH(C224,'July 16'!$D$2:$D$300,0)),"Found",IF(ISNUMBER(MATCH(E224,'July 16'!$E$2:$E$300,0)),"Found",IF(ISNUMBER(MATCH(D224,'July 16'!$F$2:$F$300,0)),"Found","Not Found")))</f>
        <v>Not Found</v>
      </c>
      <c r="V224" s="33" t="str">
        <f>IF(ISNUMBER(MATCH(C224,'July 17'!$D$2:$D$300,0)),"Found",IF(ISNUMBER(MATCH(E224,'July 17'!$E$2:$E$300,0)),"Found",IF(ISNUMBER(MATCH(D224,'July 17'!$F$2:$F$300,0)),"Found","Not Found")))</f>
        <v>Not Found</v>
      </c>
      <c r="W224" s="33" t="str">
        <f>IF(ISNUMBER(MATCH(C224,'July 18'!$D$2:$D$300,0)),"Found",IF(ISNUMBER(MATCH(E224,'July 18'!$E$2:$E$300,0)),"Found",IF(ISNUMBER(MATCH(D224,'July 18'!$F$2:$F$300,0)),"Found","Not Found")))</f>
        <v>Not Found</v>
      </c>
      <c r="X224" s="33" t="str">
        <f>IF(ISNUMBER(MATCH(C224,'July 19'!$D$2:$D$300,0)),"Found",IF(ISNUMBER(MATCH(E224,'July 19'!$E$2:$E$300,0)),"Found",IF(ISNUMBER(MATCH(D224,'July 19'!$F$2:$F$300,0)),"Found","Not Found")))</f>
        <v>Not Found</v>
      </c>
      <c r="Y224" s="33" t="str">
        <f>IF(ISNUMBER(MATCH(C224,'July 20'!$D$2:$D$300,0)),"Found",IF(ISNUMBER(MATCH(E224,'July 20'!$E$2:$E$300,0)),"Found",IF(ISNUMBER(MATCH(D224,'July 20'!$F$2:$F$300,0)),"Found","Not Found")))</f>
        <v>Not Found</v>
      </c>
      <c r="Z224" s="33" t="str">
        <f>IF(ISNUMBER(MATCH(C224,'July 21'!$D$2:$D$300,0)),"Found",IF(ISNUMBER(MATCH(E224,'July 21'!$E$2:$E$300,0)),"Found",IF(ISNUMBER(MATCH(D224,'July 21'!$F$2:$F$300,0)),"Found","Not Found")))</f>
        <v>Not Found</v>
      </c>
      <c r="AA224" s="33" t="str">
        <f>IF(ISNUMBER(MATCH(C224,'July 22'!$D$2:$D$300,0)),"Found",IF(ISNUMBER(MATCH(E224,'July 22'!$E$2:$E$300,0)),"Found",IF(ISNUMBER(MATCH(D224,'July 22'!$F$2:$F$300,0)),"Found","Not Found")))</f>
        <v>Not Found</v>
      </c>
      <c r="AB224" s="33" t="str">
        <f>IF(ISNUMBER(MATCH(C224,'July 23'!$D$2:$D$300,0)),"Found",IF(ISNUMBER(MATCH(E224,'July 23'!$E$2:$E$300,0)),"Found",IF(ISNUMBER(MATCH(D224,'July 23'!$F$2:$F$300,0)),"Found","Not Found")))</f>
        <v>Not Found</v>
      </c>
      <c r="AC224" s="33" t="str">
        <f>IF(ISNUMBER(MATCH(C224,'July 24'!$D$2:$D$300,0)),"Found",IF(ISNUMBER(MATCH(E224,'July 24'!$E$2:$E$300,0)),"Found",IF(ISNUMBER(MATCH(D224,'July 24'!$F$2:$F$300,0)),"Found","Not Found")))</f>
        <v>Not Found</v>
      </c>
      <c r="AD224" s="33" t="str">
        <f>IF(ISNUMBER(MATCH(C224,'July 25'!$D$2:$D$300,0)),"Found",IF(ISNUMBER(MATCH(E224,'July 25'!$E$2:$E$300,0)),"Found",IF(ISNUMBER(MATCH(D224,'July 25'!$F$2:$F$300,0)),"Found","Not Found")))</f>
        <v>Not Found</v>
      </c>
      <c r="AE224" s="33" t="str">
        <f>IF(ISNUMBER(MATCH(C224,'July 26'!$D$2:$D$300,0)),"Found",IF(ISNUMBER(MATCH(E224,'July 26'!$E$2:$E$300,0)),"Found",IF(ISNUMBER(MATCH(D224,'July 26'!$F$2:$F$300,0)),"Found","Not Found")))</f>
        <v>Not Found</v>
      </c>
      <c r="AF224" s="33" t="str">
        <f>IF(ISNUMBER(MATCH(C224,'July 27'!$D$2:$D$300,0)),"Found",IF(ISNUMBER(MATCH(E224,'July 27'!$E$2:$E$300,0)),"Found",IF(ISNUMBER(MATCH(D224,'July 27'!$F$2:$F$300,0)),"Found","Not Found")))</f>
        <v>Not Found</v>
      </c>
      <c r="AG224" s="33" t="str">
        <f>IF(ISNUMBER(MATCH(C224,'July 28'!$D$2:$D$300,0)),"Found",IF(ISNUMBER(MATCH(E224,'July 28'!$E$2:$E$300,0)),"Found",IF(ISNUMBER(MATCH(D224,'July 28'!$F$2:$F$300,0)),"Found","Not Found")))</f>
        <v>Not Found</v>
      </c>
      <c r="AH224" s="33" t="str">
        <f>IF(ISNUMBER(MATCH(C224,'July 29'!$D$2:$D$300,0)),"Found",IF(ISNUMBER(MATCH(E224,'July 29'!$E$2:$E$300,0)),"Found",IF(ISNUMBER(MATCH(D224,'July 29'!$F$2:$F$300,0)),"Found","Not Found")))</f>
        <v>Not Found</v>
      </c>
      <c r="AI224" s="71" t="str">
        <f>IF(ISNUMBER(MATCH(C224,'July 30'!$D$2:$D$300,0)),"Found",IF(ISNUMBER(MATCH(E224,'July 30'!$E$2:$E$300,0)),"Found",IF(ISNUMBER(MATCH(D224,'July 30'!$F$2:$F$300,0)),"Found","Not Found")))</f>
        <v>Not Found</v>
      </c>
      <c r="AJ224" s="33" t="str">
        <f>IF(ISNUMBER(MATCH(C224,'July 31'!$D$2:$D$300,0)),"Found",IF(ISNUMBER(MATCH(E224,'July 31'!$E$2:$E$300,0)),"Found",IF(ISNUMBER(MATCH(D224,'July 31'!$F$2:$F$300,0)),"Found","Not Found")))</f>
        <v>Not Found</v>
      </c>
      <c r="AK224" s="23">
        <f t="shared" si="3"/>
        <v>0</v>
      </c>
    </row>
    <row r="225" spans="1:37" x14ac:dyDescent="0.25">
      <c r="A225" s="33" t="s">
        <v>1249</v>
      </c>
      <c r="B225" s="34" t="s">
        <v>1250</v>
      </c>
      <c r="C225" s="29" t="str">
        <f>VLOOKUP(B225,'PKII Employee Details'!$A$2:$F$474,3,FALSE)</f>
        <v>C365</v>
      </c>
      <c r="D225" s="35" t="str">
        <f>VLOOKUP(B225,'PKII Employee Details'!$A$2:$F$474,4,FALSE)</f>
        <v>Templo</v>
      </c>
      <c r="E225" s="35" t="str">
        <f>VLOOKUP(B225,'PKII Employee Details'!$A$2:$F$474,5,FALSE)</f>
        <v>Cristina</v>
      </c>
      <c r="F225" s="71" t="str">
        <f>IF(ISNUMBER(MATCH(C225,'July 1'!$D$2:$D$300,0)),"Found",IF(ISNUMBER(MATCH(E225,'July 1'!$E$2:$E$300,0)),"Found",IF(ISNUMBER(MATCH(D225,'July 1'!$F$2:$F$300,0)),"Found","Not Found")))</f>
        <v>Not Found</v>
      </c>
      <c r="G225" s="33" t="str">
        <f>IF(ISNUMBER(MATCH(C225,'July 2'!$D$2:$D$300,0)),"Found",IF(ISNUMBER(MATCH(E225,'July 2'!$E$2:$E$300,0)),"Found",IF(ISNUMBER(MATCH(D225,'July 2'!$F$2:$F$300,0)),"Found","Not Found")))</f>
        <v>Not Found</v>
      </c>
      <c r="H225" s="33" t="str">
        <f>IF(ISNUMBER(MATCH(C225,'July 3'!$D$2:$D$300,0)),"Found",IF(ISNUMBER(MATCH(E225,'July 3'!$E$2:$E$300,0)),"Found",IF(ISNUMBER(MATCH(D225,'July 3'!$F$2:$F$300,0)),"Found","Not Found")))</f>
        <v>Not Found</v>
      </c>
      <c r="I225" s="33" t="str">
        <f>IF(ISNUMBER(MATCH(C225,'July 4'!$D$2:$D$300,0)),"Found",IF(ISNUMBER(MATCH(E225,'July 4'!$E$2:$E$300,0)),"Found",IF(ISNUMBER(MATCH(D225,'July 4'!$F$2:$F$300,0)),"Found","Not Found")))</f>
        <v>Not Found</v>
      </c>
      <c r="J225" s="33" t="str">
        <f>IF(ISNUMBER(MATCH(C225,'July 5'!$D$2:$D$300,0)),"Found",IF(ISNUMBER(MATCH(E225,'July 5'!$E$2:$E$300,0)),"Found",IF(ISNUMBER(MATCH(D225,'July 5'!$F$2:$F$300,0)),"Found","Not Found")))</f>
        <v>Not Found</v>
      </c>
      <c r="K225" s="33" t="str">
        <f>IF(ISNUMBER(MATCH(C225,'July 6'!$D$2:$D$300,0)),"Found",IF(ISNUMBER(MATCH(E225,'July 6'!$E$2:$E$300,0)),"Found",IF(ISNUMBER(MATCH(D225,'July 6'!$F$2:$F$300,0)),"Found","Not Found")))</f>
        <v>Not Found</v>
      </c>
      <c r="L225" s="33" t="str">
        <f>IF(ISNUMBER(MATCH(C225,'July 7'!$D$2:$D$300,0)),"Found",IF(ISNUMBER(MATCH(E225,'July 7'!$E$2:$E$300,0)),"Found",IF(ISNUMBER(MATCH(D225,'July 7'!$F$2:$F$300,0)),"Found","Not Found")))</f>
        <v>Not Found</v>
      </c>
      <c r="M225" s="33" t="str">
        <f>IF(ISNUMBER(MATCH(C225,'July 8'!$D$2:$D$300,0)),"Found",IF(ISNUMBER(MATCH(E225,'July 8'!$E$2:$E$300,0)),"Found",IF(ISNUMBER(MATCH(D225,'July 8'!$F$2:$F$300,0)),"Found","Not Found")))</f>
        <v>Not Found</v>
      </c>
      <c r="N225" s="33" t="str">
        <f>IF(ISNUMBER(MATCH(C225,'July 9'!$D$2:$D$300,0)),"Found",IF(ISNUMBER(MATCH(E225,'July 9'!$E$2:$E$300,0)),"Found",IF(ISNUMBER(MATCH(D225,'July 9'!$F$2:$F$300,0)),"Found","Not Found")))</f>
        <v>Found</v>
      </c>
      <c r="O225" s="33" t="str">
        <f>IF(ISNUMBER(MATCH(C225,'July 10'!$D$2:$D$300,0)),"Found",IF(ISNUMBER(MATCH(E225,'July 10'!$E$2:$E$300,0)),"Found",IF(ISNUMBER(MATCH(D225,'July 10'!$F$2:$F$300,0)),"Found","Not Found")))</f>
        <v>Found</v>
      </c>
      <c r="P225" s="33" t="str">
        <f>IF(ISNUMBER(MATCH(C225,'July 11'!$D$2:$D$300,0)),"Found",IF(ISNUMBER(MATCH(E225,'July 11'!$E$2:$E$300,0)),"Found",IF(ISNUMBER(MATCH(D225,'July 11'!$F$2:$F$300,0)),"Found","Not Found")))</f>
        <v>Not Found</v>
      </c>
      <c r="Q225" s="33" t="str">
        <f>IF(ISNUMBER(MATCH(C225,'July 12'!$D$2:$D$300,0)),"Found",IF(ISNUMBER(MATCH(E225,'July 12'!$E$2:$E$300,0)),"Found",IF(ISNUMBER(MATCH(D225,'July 12'!$F$2:$F$300,0)),"Found","Not Found")))</f>
        <v>Not Found</v>
      </c>
      <c r="R225" s="33" t="str">
        <f>IF(ISNUMBER(MATCH(C225,'July 13'!$D$2:$D$300,0)),"Found",IF(ISNUMBER(MATCH(E225,'July 13'!$E$2:$E$300,0)),"Found",IF(ISNUMBER(MATCH(D225,'July 13'!$F$2:$F$300,0)),"Found","Not Found")))</f>
        <v>Found</v>
      </c>
      <c r="S225" s="33" t="str">
        <f>IF(ISNUMBER(MATCH(C225,'July 14'!$D$2:$D$300,0)),"Found",IF(ISNUMBER(MATCH(E225,'July 14'!$E$2:$E$300,0)),"Found",IF(ISNUMBER(MATCH(D225,'July 14'!$F$2:$F$300,0)),"Found","Not Found")))</f>
        <v>Found</v>
      </c>
      <c r="T225" s="33" t="str">
        <f>IF(ISNUMBER(MATCH(C225,'July 15'!$D$2:$D$300,0)),"Found",IF(ISNUMBER(MATCH(E225,'July 15'!$E$2:$E$300,0)),"Found",IF(ISNUMBER(MATCH(D225,'July 15'!$F$2:$F$300,0)),"Found","Not Found")))</f>
        <v>Found</v>
      </c>
      <c r="U225" s="33" t="str">
        <f>IF(ISNUMBER(MATCH(C225,'July 16'!$D$2:$D$300,0)),"Found",IF(ISNUMBER(MATCH(E225,'July 16'!$E$2:$E$300,0)),"Found",IF(ISNUMBER(MATCH(D225,'July 16'!$F$2:$F$300,0)),"Found","Not Found")))</f>
        <v>Found</v>
      </c>
      <c r="V225" s="33" t="str">
        <f>IF(ISNUMBER(MATCH(C225,'July 17'!$D$2:$D$300,0)),"Found",IF(ISNUMBER(MATCH(E225,'July 17'!$E$2:$E$300,0)),"Found",IF(ISNUMBER(MATCH(D225,'July 17'!$F$2:$F$300,0)),"Found","Not Found")))</f>
        <v>Found</v>
      </c>
      <c r="W225" s="33" t="str">
        <f>IF(ISNUMBER(MATCH(C225,'July 18'!$D$2:$D$300,0)),"Found",IF(ISNUMBER(MATCH(E225,'July 18'!$E$2:$E$300,0)),"Found",IF(ISNUMBER(MATCH(D225,'July 18'!$F$2:$F$300,0)),"Found","Not Found")))</f>
        <v>Not Found</v>
      </c>
      <c r="X225" s="33" t="str">
        <f>IF(ISNUMBER(MATCH(C225,'July 19'!$D$2:$D$300,0)),"Found",IF(ISNUMBER(MATCH(E225,'July 19'!$E$2:$E$300,0)),"Found",IF(ISNUMBER(MATCH(D225,'July 19'!$F$2:$F$300,0)),"Found","Not Found")))</f>
        <v>Not Found</v>
      </c>
      <c r="Y225" s="33" t="str">
        <f>IF(ISNUMBER(MATCH(C225,'July 20'!$D$2:$D$300,0)),"Found",IF(ISNUMBER(MATCH(E225,'July 20'!$E$2:$E$300,0)),"Found",IF(ISNUMBER(MATCH(D225,'July 20'!$F$2:$F$300,0)),"Found","Not Found")))</f>
        <v>Not Found</v>
      </c>
      <c r="Z225" s="33" t="str">
        <f>IF(ISNUMBER(MATCH(C225,'July 21'!$D$2:$D$300,0)),"Found",IF(ISNUMBER(MATCH(E225,'July 21'!$E$2:$E$300,0)),"Found",IF(ISNUMBER(MATCH(D225,'July 21'!$F$2:$F$300,0)),"Found","Not Found")))</f>
        <v>Found</v>
      </c>
      <c r="AA225" s="33" t="str">
        <f>IF(ISNUMBER(MATCH(C225,'July 22'!$D$2:$D$300,0)),"Found",IF(ISNUMBER(MATCH(E225,'July 22'!$E$2:$E$300,0)),"Found",IF(ISNUMBER(MATCH(D225,'July 22'!$F$2:$F$300,0)),"Found","Not Found")))</f>
        <v>Found</v>
      </c>
      <c r="AB225" s="33" t="str">
        <f>IF(ISNUMBER(MATCH(C225,'July 23'!$D$2:$D$300,0)),"Found",IF(ISNUMBER(MATCH(E225,'July 23'!$E$2:$E$300,0)),"Found",IF(ISNUMBER(MATCH(D225,'July 23'!$F$2:$F$300,0)),"Found","Not Found")))</f>
        <v>Not Found</v>
      </c>
      <c r="AC225" s="33" t="str">
        <f>IF(ISNUMBER(MATCH(C225,'July 24'!$D$2:$D$300,0)),"Found",IF(ISNUMBER(MATCH(E225,'July 24'!$E$2:$E$300,0)),"Found",IF(ISNUMBER(MATCH(D225,'July 24'!$F$2:$F$300,0)),"Found","Not Found")))</f>
        <v>Not Found</v>
      </c>
      <c r="AD225" s="33" t="str">
        <f>IF(ISNUMBER(MATCH(C225,'July 25'!$D$2:$D$300,0)),"Found",IF(ISNUMBER(MATCH(E225,'July 25'!$E$2:$E$300,0)),"Found",IF(ISNUMBER(MATCH(D225,'July 25'!$F$2:$F$300,0)),"Found","Not Found")))</f>
        <v>Not Found</v>
      </c>
      <c r="AE225" s="33" t="str">
        <f>IF(ISNUMBER(MATCH(C225,'July 26'!$D$2:$D$300,0)),"Found",IF(ISNUMBER(MATCH(E225,'July 26'!$E$2:$E$300,0)),"Found",IF(ISNUMBER(MATCH(D225,'July 26'!$F$2:$F$300,0)),"Found","Not Found")))</f>
        <v>Not Found</v>
      </c>
      <c r="AF225" s="33" t="str">
        <f>IF(ISNUMBER(MATCH(C225,'July 27'!$D$2:$D$300,0)),"Found",IF(ISNUMBER(MATCH(E225,'July 27'!$E$2:$E$300,0)),"Found",IF(ISNUMBER(MATCH(D225,'July 27'!$F$2:$F$300,0)),"Found","Not Found")))</f>
        <v>Not Found</v>
      </c>
      <c r="AG225" s="33" t="str">
        <f>IF(ISNUMBER(MATCH(C225,'July 28'!$D$2:$D$300,0)),"Found",IF(ISNUMBER(MATCH(E225,'July 28'!$E$2:$E$300,0)),"Found",IF(ISNUMBER(MATCH(D225,'July 28'!$F$2:$F$300,0)),"Found","Not Found")))</f>
        <v>Not Found</v>
      </c>
      <c r="AH225" s="33" t="str">
        <f>IF(ISNUMBER(MATCH(C225,'July 29'!$D$2:$D$300,0)),"Found",IF(ISNUMBER(MATCH(E225,'July 29'!$E$2:$E$300,0)),"Found",IF(ISNUMBER(MATCH(D225,'July 29'!$F$2:$F$300,0)),"Found","Not Found")))</f>
        <v>Not Found</v>
      </c>
      <c r="AI225" s="71" t="str">
        <f>IF(ISNUMBER(MATCH(C225,'July 30'!$D$2:$D$300,0)),"Found",IF(ISNUMBER(MATCH(E225,'July 30'!$E$2:$E$300,0)),"Found",IF(ISNUMBER(MATCH(D225,'July 30'!$F$2:$F$300,0)),"Found","Not Found")))</f>
        <v>Not Found</v>
      </c>
      <c r="AJ225" s="33" t="str">
        <f>IF(ISNUMBER(MATCH(C225,'July 31'!$D$2:$D$300,0)),"Found",IF(ISNUMBER(MATCH(E225,'July 31'!$E$2:$E$300,0)),"Found",IF(ISNUMBER(MATCH(D225,'July 31'!$F$2:$F$300,0)),"Found","Not Found")))</f>
        <v>Not Found</v>
      </c>
      <c r="AK225" s="23">
        <f t="shared" si="3"/>
        <v>9</v>
      </c>
    </row>
    <row r="226" spans="1:37" x14ac:dyDescent="0.25">
      <c r="A226" s="33" t="s">
        <v>1251</v>
      </c>
      <c r="B226" s="34" t="s">
        <v>1252</v>
      </c>
      <c r="C226" s="29" t="str">
        <f>VLOOKUP(B226,'PKII Employee Details'!$A$2:$F$474,3,FALSE)</f>
        <v>C727</v>
      </c>
      <c r="D226" s="35" t="str">
        <f>VLOOKUP(B226,'PKII Employee Details'!$A$2:$F$474,4,FALSE)</f>
        <v>Tisbe</v>
      </c>
      <c r="E226" s="35" t="str">
        <f>VLOOKUP(B226,'PKII Employee Details'!$A$2:$F$474,5,FALSE)</f>
        <v>Remelyn</v>
      </c>
      <c r="F226" s="71" t="str">
        <f>IF(ISNUMBER(MATCH(C226,'July 1'!$D$2:$D$300,0)),"Found",IF(ISNUMBER(MATCH(E226,'July 1'!$E$2:$E$300,0)),"Found",IF(ISNUMBER(MATCH(D226,'July 1'!$F$2:$F$300,0)),"Found","Not Found")))</f>
        <v>Not Found</v>
      </c>
      <c r="G226" s="33" t="str">
        <f>IF(ISNUMBER(MATCH(C226,'July 2'!$D$2:$D$300,0)),"Found",IF(ISNUMBER(MATCH(E226,'July 2'!$E$2:$E$300,0)),"Found",IF(ISNUMBER(MATCH(D226,'July 2'!$F$2:$F$300,0)),"Found","Not Found")))</f>
        <v>Not Found</v>
      </c>
      <c r="H226" s="33" t="str">
        <f>IF(ISNUMBER(MATCH(C226,'July 3'!$D$2:$D$300,0)),"Found",IF(ISNUMBER(MATCH(E226,'July 3'!$E$2:$E$300,0)),"Found",IF(ISNUMBER(MATCH(D226,'July 3'!$F$2:$F$300,0)),"Found","Not Found")))</f>
        <v>Not Found</v>
      </c>
      <c r="I226" s="33" t="str">
        <f>IF(ISNUMBER(MATCH(C226,'July 4'!$D$2:$D$300,0)),"Found",IF(ISNUMBER(MATCH(E226,'July 4'!$E$2:$E$300,0)),"Found",IF(ISNUMBER(MATCH(D226,'July 4'!$F$2:$F$300,0)),"Found","Not Found")))</f>
        <v>Not Found</v>
      </c>
      <c r="J226" s="33" t="str">
        <f>IF(ISNUMBER(MATCH(C226,'July 5'!$D$2:$D$300,0)),"Found",IF(ISNUMBER(MATCH(E226,'July 5'!$E$2:$E$300,0)),"Found",IF(ISNUMBER(MATCH(D226,'July 5'!$F$2:$F$300,0)),"Found","Not Found")))</f>
        <v>Not Found</v>
      </c>
      <c r="K226" s="33" t="str">
        <f>IF(ISNUMBER(MATCH(C226,'July 6'!$D$2:$D$300,0)),"Found",IF(ISNUMBER(MATCH(E226,'July 6'!$E$2:$E$300,0)),"Found",IF(ISNUMBER(MATCH(D226,'July 6'!$F$2:$F$300,0)),"Found","Not Found")))</f>
        <v>Not Found</v>
      </c>
      <c r="L226" s="33" t="str">
        <f>IF(ISNUMBER(MATCH(C226,'July 7'!$D$2:$D$300,0)),"Found",IF(ISNUMBER(MATCH(E226,'July 7'!$E$2:$E$300,0)),"Found",IF(ISNUMBER(MATCH(D226,'July 7'!$F$2:$F$300,0)),"Found","Not Found")))</f>
        <v>Not Found</v>
      </c>
      <c r="M226" s="33" t="str">
        <f>IF(ISNUMBER(MATCH(C226,'July 8'!$D$2:$D$300,0)),"Found",IF(ISNUMBER(MATCH(E226,'July 8'!$E$2:$E$300,0)),"Found",IF(ISNUMBER(MATCH(D226,'July 8'!$F$2:$F$300,0)),"Found","Not Found")))</f>
        <v>Not Found</v>
      </c>
      <c r="N226" s="33" t="str">
        <f>IF(ISNUMBER(MATCH(C226,'July 9'!$D$2:$D$300,0)),"Found",IF(ISNUMBER(MATCH(E226,'July 9'!$E$2:$E$300,0)),"Found",IF(ISNUMBER(MATCH(D226,'July 9'!$F$2:$F$300,0)),"Found","Not Found")))</f>
        <v>Not Found</v>
      </c>
      <c r="O226" s="33" t="str">
        <f>IF(ISNUMBER(MATCH(C226,'July 10'!$D$2:$D$300,0)),"Found",IF(ISNUMBER(MATCH(E226,'July 10'!$E$2:$E$300,0)),"Found",IF(ISNUMBER(MATCH(D226,'July 10'!$F$2:$F$300,0)),"Found","Not Found")))</f>
        <v>Not Found</v>
      </c>
      <c r="P226" s="33" t="str">
        <f>IF(ISNUMBER(MATCH(C226,'July 11'!$D$2:$D$300,0)),"Found",IF(ISNUMBER(MATCH(E226,'July 11'!$E$2:$E$300,0)),"Found",IF(ISNUMBER(MATCH(D226,'July 11'!$F$2:$F$300,0)),"Found","Not Found")))</f>
        <v>Not Found</v>
      </c>
      <c r="Q226" s="33" t="str">
        <f>IF(ISNUMBER(MATCH(C226,'July 12'!$D$2:$D$300,0)),"Found",IF(ISNUMBER(MATCH(E226,'July 12'!$E$2:$E$300,0)),"Found",IF(ISNUMBER(MATCH(D226,'July 12'!$F$2:$F$300,0)),"Found","Not Found")))</f>
        <v>Not Found</v>
      </c>
      <c r="R226" s="33" t="str">
        <f>IF(ISNUMBER(MATCH(C226,'July 13'!$D$2:$D$300,0)),"Found",IF(ISNUMBER(MATCH(E226,'July 13'!$E$2:$E$300,0)),"Found",IF(ISNUMBER(MATCH(D226,'July 13'!$F$2:$F$300,0)),"Found","Not Found")))</f>
        <v>Not Found</v>
      </c>
      <c r="S226" s="33" t="str">
        <f>IF(ISNUMBER(MATCH(C226,'July 14'!$D$2:$D$300,0)),"Found",IF(ISNUMBER(MATCH(E226,'July 14'!$E$2:$E$300,0)),"Found",IF(ISNUMBER(MATCH(D226,'July 14'!$F$2:$F$300,0)),"Found","Not Found")))</f>
        <v>Not Found</v>
      </c>
      <c r="T226" s="33" t="str">
        <f>IF(ISNUMBER(MATCH(C226,'July 15'!$D$2:$D$300,0)),"Found",IF(ISNUMBER(MATCH(E226,'July 15'!$E$2:$E$300,0)),"Found",IF(ISNUMBER(MATCH(D226,'July 15'!$F$2:$F$300,0)),"Found","Not Found")))</f>
        <v>Not Found</v>
      </c>
      <c r="U226" s="33" t="str">
        <f>IF(ISNUMBER(MATCH(C226,'July 16'!$D$2:$D$300,0)),"Found",IF(ISNUMBER(MATCH(E226,'July 16'!$E$2:$E$300,0)),"Found",IF(ISNUMBER(MATCH(D226,'July 16'!$F$2:$F$300,0)),"Found","Not Found")))</f>
        <v>Not Found</v>
      </c>
      <c r="V226" s="33" t="str">
        <f>IF(ISNUMBER(MATCH(C226,'July 17'!$D$2:$D$300,0)),"Found",IF(ISNUMBER(MATCH(E226,'July 17'!$E$2:$E$300,0)),"Found",IF(ISNUMBER(MATCH(D226,'July 17'!$F$2:$F$300,0)),"Found","Not Found")))</f>
        <v>Not Found</v>
      </c>
      <c r="W226" s="33" t="str">
        <f>IF(ISNUMBER(MATCH(C226,'July 18'!$D$2:$D$300,0)),"Found",IF(ISNUMBER(MATCH(E226,'July 18'!$E$2:$E$300,0)),"Found",IF(ISNUMBER(MATCH(D226,'July 18'!$F$2:$F$300,0)),"Found","Not Found")))</f>
        <v>Not Found</v>
      </c>
      <c r="X226" s="33" t="str">
        <f>IF(ISNUMBER(MATCH(C226,'July 19'!$D$2:$D$300,0)),"Found",IF(ISNUMBER(MATCH(E226,'July 19'!$E$2:$E$300,0)),"Found",IF(ISNUMBER(MATCH(D226,'July 19'!$F$2:$F$300,0)),"Found","Not Found")))</f>
        <v>Not Found</v>
      </c>
      <c r="Y226" s="33" t="str">
        <f>IF(ISNUMBER(MATCH(C226,'July 20'!$D$2:$D$300,0)),"Found",IF(ISNUMBER(MATCH(E226,'July 20'!$E$2:$E$300,0)),"Found",IF(ISNUMBER(MATCH(D226,'July 20'!$F$2:$F$300,0)),"Found","Not Found")))</f>
        <v>Not Found</v>
      </c>
      <c r="Z226" s="33" t="str">
        <f>IF(ISNUMBER(MATCH(C226,'July 21'!$D$2:$D$300,0)),"Found",IF(ISNUMBER(MATCH(E226,'July 21'!$E$2:$E$300,0)),"Found",IF(ISNUMBER(MATCH(D226,'July 21'!$F$2:$F$300,0)),"Found","Not Found")))</f>
        <v>Not Found</v>
      </c>
      <c r="AA226" s="33" t="str">
        <f>IF(ISNUMBER(MATCH(C226,'July 22'!$D$2:$D$300,0)),"Found",IF(ISNUMBER(MATCH(E226,'July 22'!$E$2:$E$300,0)),"Found",IF(ISNUMBER(MATCH(D226,'July 22'!$F$2:$F$300,0)),"Found","Not Found")))</f>
        <v>Not Found</v>
      </c>
      <c r="AB226" s="33" t="str">
        <f>IF(ISNUMBER(MATCH(C226,'July 23'!$D$2:$D$300,0)),"Found",IF(ISNUMBER(MATCH(E226,'July 23'!$E$2:$E$300,0)),"Found",IF(ISNUMBER(MATCH(D226,'July 23'!$F$2:$F$300,0)),"Found","Not Found")))</f>
        <v>Not Found</v>
      </c>
      <c r="AC226" s="33" t="str">
        <f>IF(ISNUMBER(MATCH(C226,'July 24'!$D$2:$D$300,0)),"Found",IF(ISNUMBER(MATCH(E226,'July 24'!$E$2:$E$300,0)),"Found",IF(ISNUMBER(MATCH(D226,'July 24'!$F$2:$F$300,0)),"Found","Not Found")))</f>
        <v>Not Found</v>
      </c>
      <c r="AD226" s="33" t="str">
        <f>IF(ISNUMBER(MATCH(C226,'July 25'!$D$2:$D$300,0)),"Found",IF(ISNUMBER(MATCH(E226,'July 25'!$E$2:$E$300,0)),"Found",IF(ISNUMBER(MATCH(D226,'July 25'!$F$2:$F$300,0)),"Found","Not Found")))</f>
        <v>Not Found</v>
      </c>
      <c r="AE226" s="33" t="str">
        <f>IF(ISNUMBER(MATCH(C226,'July 26'!$D$2:$D$300,0)),"Found",IF(ISNUMBER(MATCH(E226,'July 26'!$E$2:$E$300,0)),"Found",IF(ISNUMBER(MATCH(D226,'July 26'!$F$2:$F$300,0)),"Found","Not Found")))</f>
        <v>Not Found</v>
      </c>
      <c r="AF226" s="33" t="str">
        <f>IF(ISNUMBER(MATCH(C226,'July 27'!$D$2:$D$300,0)),"Found",IF(ISNUMBER(MATCH(E226,'July 27'!$E$2:$E$300,0)),"Found",IF(ISNUMBER(MATCH(D226,'July 27'!$F$2:$F$300,0)),"Found","Not Found")))</f>
        <v>Not Found</v>
      </c>
      <c r="AG226" s="33" t="str">
        <f>IF(ISNUMBER(MATCH(C226,'July 28'!$D$2:$D$300,0)),"Found",IF(ISNUMBER(MATCH(E226,'July 28'!$E$2:$E$300,0)),"Found",IF(ISNUMBER(MATCH(D226,'July 28'!$F$2:$F$300,0)),"Found","Not Found")))</f>
        <v>Not Found</v>
      </c>
      <c r="AH226" s="33" t="str">
        <f>IF(ISNUMBER(MATCH(C226,'July 29'!$D$2:$D$300,0)),"Found",IF(ISNUMBER(MATCH(E226,'July 29'!$E$2:$E$300,0)),"Found",IF(ISNUMBER(MATCH(D226,'July 29'!$F$2:$F$300,0)),"Found","Not Found")))</f>
        <v>Not Found</v>
      </c>
      <c r="AI226" s="71" t="str">
        <f>IF(ISNUMBER(MATCH(C226,'July 30'!$D$2:$D$300,0)),"Found",IF(ISNUMBER(MATCH(E226,'July 30'!$E$2:$E$300,0)),"Found",IF(ISNUMBER(MATCH(D226,'July 30'!$F$2:$F$300,0)),"Found","Not Found")))</f>
        <v>Not Found</v>
      </c>
      <c r="AJ226" s="33" t="str">
        <f>IF(ISNUMBER(MATCH(C226,'July 31'!$D$2:$D$300,0)),"Found",IF(ISNUMBER(MATCH(E226,'July 31'!$E$2:$E$300,0)),"Found",IF(ISNUMBER(MATCH(D226,'July 31'!$F$2:$F$300,0)),"Found","Not Found")))</f>
        <v>Not Found</v>
      </c>
      <c r="AK226" s="23">
        <f t="shared" si="3"/>
        <v>0</v>
      </c>
    </row>
    <row r="227" spans="1:37" x14ac:dyDescent="0.25">
      <c r="A227" s="38" t="s">
        <v>1253</v>
      </c>
      <c r="B227" s="34" t="s">
        <v>1254</v>
      </c>
      <c r="C227" s="29" t="str">
        <f>VLOOKUP(B227,'PKII Employee Details'!$A$2:$F$474,3,FALSE)</f>
        <v>C484</v>
      </c>
      <c r="D227" s="35" t="str">
        <f>VLOOKUP(B227,'PKII Employee Details'!$A$2:$F$474,4,FALSE)</f>
        <v>Tolledo</v>
      </c>
      <c r="E227" s="35" t="str">
        <f>VLOOKUP(B227,'PKII Employee Details'!$A$2:$F$474,5,FALSE)</f>
        <v>Nelson</v>
      </c>
      <c r="F227" s="71" t="str">
        <f>IF(ISNUMBER(MATCH(C227,'July 1'!$D$2:$D$300,0)),"Found",IF(ISNUMBER(MATCH(E227,'July 1'!$E$2:$E$300,0)),"Found",IF(ISNUMBER(MATCH(D227,'July 1'!$F$2:$F$300,0)),"Found","Not Found")))</f>
        <v>Not Found</v>
      </c>
      <c r="G227" s="33" t="str">
        <f>IF(ISNUMBER(MATCH(C227,'July 2'!$D$2:$D$300,0)),"Found",IF(ISNUMBER(MATCH(E227,'July 2'!$E$2:$E$300,0)),"Found",IF(ISNUMBER(MATCH(D227,'July 2'!$F$2:$F$300,0)),"Found","Not Found")))</f>
        <v>Not Found</v>
      </c>
      <c r="H227" s="33" t="str">
        <f>IF(ISNUMBER(MATCH(C227,'July 3'!$D$2:$D$300,0)),"Found",IF(ISNUMBER(MATCH(E227,'July 3'!$E$2:$E$300,0)),"Found",IF(ISNUMBER(MATCH(D227,'July 3'!$F$2:$F$300,0)),"Found","Not Found")))</f>
        <v>Not Found</v>
      </c>
      <c r="I227" s="33" t="str">
        <f>IF(ISNUMBER(MATCH(C227,'July 4'!$D$2:$D$300,0)),"Found",IF(ISNUMBER(MATCH(E227,'July 4'!$E$2:$E$300,0)),"Found",IF(ISNUMBER(MATCH(D227,'July 4'!$F$2:$F$300,0)),"Found","Not Found")))</f>
        <v>Not Found</v>
      </c>
      <c r="J227" s="33" t="str">
        <f>IF(ISNUMBER(MATCH(C227,'July 5'!$D$2:$D$300,0)),"Found",IF(ISNUMBER(MATCH(E227,'July 5'!$E$2:$E$300,0)),"Found",IF(ISNUMBER(MATCH(D227,'July 5'!$F$2:$F$300,0)),"Found","Not Found")))</f>
        <v>Not Found</v>
      </c>
      <c r="K227" s="33" t="str">
        <f>IF(ISNUMBER(MATCH(C227,'July 6'!$D$2:$D$300,0)),"Found",IF(ISNUMBER(MATCH(E227,'July 6'!$E$2:$E$300,0)),"Found",IF(ISNUMBER(MATCH(D227,'July 6'!$F$2:$F$300,0)),"Found","Not Found")))</f>
        <v>Not Found</v>
      </c>
      <c r="L227" s="33" t="str">
        <f>IF(ISNUMBER(MATCH(C227,'July 7'!$D$2:$D$300,0)),"Found",IF(ISNUMBER(MATCH(E227,'July 7'!$E$2:$E$300,0)),"Found",IF(ISNUMBER(MATCH(D227,'July 7'!$F$2:$F$300,0)),"Found","Not Found")))</f>
        <v>Not Found</v>
      </c>
      <c r="M227" s="33" t="str">
        <f>IF(ISNUMBER(MATCH(C227,'July 8'!$D$2:$D$300,0)),"Found",IF(ISNUMBER(MATCH(E227,'July 8'!$E$2:$E$300,0)),"Found",IF(ISNUMBER(MATCH(D227,'July 8'!$F$2:$F$300,0)),"Found","Not Found")))</f>
        <v>Not Found</v>
      </c>
      <c r="N227" s="33" t="str">
        <f>IF(ISNUMBER(MATCH(C227,'July 9'!$D$2:$D$300,0)),"Found",IF(ISNUMBER(MATCH(E227,'July 9'!$E$2:$E$300,0)),"Found",IF(ISNUMBER(MATCH(D227,'July 9'!$F$2:$F$300,0)),"Found","Not Found")))</f>
        <v>Not Found</v>
      </c>
      <c r="O227" s="33" t="str">
        <f>IF(ISNUMBER(MATCH(C227,'July 10'!$D$2:$D$300,0)),"Found",IF(ISNUMBER(MATCH(E227,'July 10'!$E$2:$E$300,0)),"Found",IF(ISNUMBER(MATCH(D227,'July 10'!$F$2:$F$300,0)),"Found","Not Found")))</f>
        <v>Not Found</v>
      </c>
      <c r="P227" s="33" t="str">
        <f>IF(ISNUMBER(MATCH(C227,'July 11'!$D$2:$D$300,0)),"Found",IF(ISNUMBER(MATCH(E227,'July 11'!$E$2:$E$300,0)),"Found",IF(ISNUMBER(MATCH(D227,'July 11'!$F$2:$F$300,0)),"Found","Not Found")))</f>
        <v>Not Found</v>
      </c>
      <c r="Q227" s="33" t="str">
        <f>IF(ISNUMBER(MATCH(C227,'July 12'!$D$2:$D$300,0)),"Found",IF(ISNUMBER(MATCH(E227,'July 12'!$E$2:$E$300,0)),"Found",IF(ISNUMBER(MATCH(D227,'July 12'!$F$2:$F$300,0)),"Found","Not Found")))</f>
        <v>Not Found</v>
      </c>
      <c r="R227" s="33" t="str">
        <f>IF(ISNUMBER(MATCH(C227,'July 13'!$D$2:$D$300,0)),"Found",IF(ISNUMBER(MATCH(E227,'July 13'!$E$2:$E$300,0)),"Found",IF(ISNUMBER(MATCH(D227,'July 13'!$F$2:$F$300,0)),"Found","Not Found")))</f>
        <v>Not Found</v>
      </c>
      <c r="S227" s="33" t="str">
        <f>IF(ISNUMBER(MATCH(C227,'July 14'!$D$2:$D$300,0)),"Found",IF(ISNUMBER(MATCH(E227,'July 14'!$E$2:$E$300,0)),"Found",IF(ISNUMBER(MATCH(D227,'July 14'!$F$2:$F$300,0)),"Found","Not Found")))</f>
        <v>Not Found</v>
      </c>
      <c r="T227" s="33" t="str">
        <f>IF(ISNUMBER(MATCH(C227,'July 15'!$D$2:$D$300,0)),"Found",IF(ISNUMBER(MATCH(E227,'July 15'!$E$2:$E$300,0)),"Found",IF(ISNUMBER(MATCH(D227,'July 15'!$F$2:$F$300,0)),"Found","Not Found")))</f>
        <v>Not Found</v>
      </c>
      <c r="U227" s="33" t="str">
        <f>IF(ISNUMBER(MATCH(C227,'July 16'!$D$2:$D$300,0)),"Found",IF(ISNUMBER(MATCH(E227,'July 16'!$E$2:$E$300,0)),"Found",IF(ISNUMBER(MATCH(D227,'July 16'!$F$2:$F$300,0)),"Found","Not Found")))</f>
        <v>Not Found</v>
      </c>
      <c r="V227" s="33" t="str">
        <f>IF(ISNUMBER(MATCH(C227,'July 17'!$D$2:$D$300,0)),"Found",IF(ISNUMBER(MATCH(E227,'July 17'!$E$2:$E$300,0)),"Found",IF(ISNUMBER(MATCH(D227,'July 17'!$F$2:$F$300,0)),"Found","Not Found")))</f>
        <v>Not Found</v>
      </c>
      <c r="W227" s="33" t="str">
        <f>IF(ISNUMBER(MATCH(C227,'July 18'!$D$2:$D$300,0)),"Found",IF(ISNUMBER(MATCH(E227,'July 18'!$E$2:$E$300,0)),"Found",IF(ISNUMBER(MATCH(D227,'July 18'!$F$2:$F$300,0)),"Found","Not Found")))</f>
        <v>Not Found</v>
      </c>
      <c r="X227" s="33" t="str">
        <f>IF(ISNUMBER(MATCH(C227,'July 19'!$D$2:$D$300,0)),"Found",IF(ISNUMBER(MATCH(E227,'July 19'!$E$2:$E$300,0)),"Found",IF(ISNUMBER(MATCH(D227,'July 19'!$F$2:$F$300,0)),"Found","Not Found")))</f>
        <v>Not Found</v>
      </c>
      <c r="Y227" s="33" t="str">
        <f>IF(ISNUMBER(MATCH(C227,'July 20'!$D$2:$D$300,0)),"Found",IF(ISNUMBER(MATCH(E227,'July 20'!$E$2:$E$300,0)),"Found",IF(ISNUMBER(MATCH(D227,'July 20'!$F$2:$F$300,0)),"Found","Not Found")))</f>
        <v>Not Found</v>
      </c>
      <c r="Z227" s="33" t="str">
        <f>IF(ISNUMBER(MATCH(C227,'July 21'!$D$2:$D$300,0)),"Found",IF(ISNUMBER(MATCH(E227,'July 21'!$E$2:$E$300,0)),"Found",IF(ISNUMBER(MATCH(D227,'July 21'!$F$2:$F$300,0)),"Found","Not Found")))</f>
        <v>Not Found</v>
      </c>
      <c r="AA227" s="33" t="str">
        <f>IF(ISNUMBER(MATCH(C227,'July 22'!$D$2:$D$300,0)),"Found",IF(ISNUMBER(MATCH(E227,'July 22'!$E$2:$E$300,0)),"Found",IF(ISNUMBER(MATCH(D227,'July 22'!$F$2:$F$300,0)),"Found","Not Found")))</f>
        <v>Not Found</v>
      </c>
      <c r="AB227" s="33" t="str">
        <f>IF(ISNUMBER(MATCH(C227,'July 23'!$D$2:$D$300,0)),"Found",IF(ISNUMBER(MATCH(E227,'July 23'!$E$2:$E$300,0)),"Found",IF(ISNUMBER(MATCH(D227,'July 23'!$F$2:$F$300,0)),"Found","Not Found")))</f>
        <v>Not Found</v>
      </c>
      <c r="AC227" s="33" t="str">
        <f>IF(ISNUMBER(MATCH(C227,'July 24'!$D$2:$D$300,0)),"Found",IF(ISNUMBER(MATCH(E227,'July 24'!$E$2:$E$300,0)),"Found",IF(ISNUMBER(MATCH(D227,'July 24'!$F$2:$F$300,0)),"Found","Not Found")))</f>
        <v>Not Found</v>
      </c>
      <c r="AD227" s="33" t="str">
        <f>IF(ISNUMBER(MATCH(C227,'July 25'!$D$2:$D$300,0)),"Found",IF(ISNUMBER(MATCH(E227,'July 25'!$E$2:$E$300,0)),"Found",IF(ISNUMBER(MATCH(D227,'July 25'!$F$2:$F$300,0)),"Found","Not Found")))</f>
        <v>Not Found</v>
      </c>
      <c r="AE227" s="33" t="str">
        <f>IF(ISNUMBER(MATCH(C227,'July 26'!$D$2:$D$300,0)),"Found",IF(ISNUMBER(MATCH(E227,'July 26'!$E$2:$E$300,0)),"Found",IF(ISNUMBER(MATCH(D227,'July 26'!$F$2:$F$300,0)),"Found","Not Found")))</f>
        <v>Not Found</v>
      </c>
      <c r="AF227" s="33" t="str">
        <f>IF(ISNUMBER(MATCH(C227,'July 27'!$D$2:$D$300,0)),"Found",IF(ISNUMBER(MATCH(E227,'July 27'!$E$2:$E$300,0)),"Found",IF(ISNUMBER(MATCH(D227,'July 27'!$F$2:$F$300,0)),"Found","Not Found")))</f>
        <v>Not Found</v>
      </c>
      <c r="AG227" s="33" t="str">
        <f>IF(ISNUMBER(MATCH(C227,'July 28'!$D$2:$D$300,0)),"Found",IF(ISNUMBER(MATCH(E227,'July 28'!$E$2:$E$300,0)),"Found",IF(ISNUMBER(MATCH(D227,'July 28'!$F$2:$F$300,0)),"Found","Not Found")))</f>
        <v>Not Found</v>
      </c>
      <c r="AH227" s="33" t="str">
        <f>IF(ISNUMBER(MATCH(C227,'July 29'!$D$2:$D$300,0)),"Found",IF(ISNUMBER(MATCH(E227,'July 29'!$E$2:$E$300,0)),"Found",IF(ISNUMBER(MATCH(D227,'July 29'!$F$2:$F$300,0)),"Found","Not Found")))</f>
        <v>Not Found</v>
      </c>
      <c r="AI227" s="71" t="str">
        <f>IF(ISNUMBER(MATCH(C227,'July 30'!$D$2:$D$300,0)),"Found",IF(ISNUMBER(MATCH(E227,'July 30'!$E$2:$E$300,0)),"Found",IF(ISNUMBER(MATCH(D227,'July 30'!$F$2:$F$300,0)),"Found","Not Found")))</f>
        <v>Not Found</v>
      </c>
      <c r="AJ227" s="33" t="str">
        <f>IF(ISNUMBER(MATCH(C227,'July 31'!$D$2:$D$300,0)),"Found",IF(ISNUMBER(MATCH(E227,'July 31'!$E$2:$E$300,0)),"Found",IF(ISNUMBER(MATCH(D227,'July 31'!$F$2:$F$300,0)),"Found","Not Found")))</f>
        <v>Not Found</v>
      </c>
      <c r="AK227" s="23">
        <f t="shared" si="3"/>
        <v>0</v>
      </c>
    </row>
    <row r="228" spans="1:37" x14ac:dyDescent="0.25">
      <c r="A228" s="38" t="s">
        <v>1255</v>
      </c>
      <c r="B228" s="34" t="s">
        <v>1256</v>
      </c>
      <c r="C228" s="29" t="str">
        <f>VLOOKUP(B228,'PKII Employee Details'!$A$2:$F$474,3,FALSE)</f>
        <v>C449</v>
      </c>
      <c r="D228" s="35" t="str">
        <f>VLOOKUP(B228,'PKII Employee Details'!$A$2:$F$474,4,FALSE)</f>
        <v>Tomeldan</v>
      </c>
      <c r="E228" s="35" t="str">
        <f>VLOOKUP(B228,'PKII Employee Details'!$A$2:$F$474,5,FALSE)</f>
        <v>Michael</v>
      </c>
      <c r="F228" s="71" t="str">
        <f>IF(ISNUMBER(MATCH(C228,'July 1'!$D$2:$D$300,0)),"Found",IF(ISNUMBER(MATCH(E228,'July 1'!$E$2:$E$300,0)),"Found",IF(ISNUMBER(MATCH(D228,'July 1'!$F$2:$F$300,0)),"Found","Not Found")))</f>
        <v>Not Found</v>
      </c>
      <c r="G228" s="33" t="str">
        <f>IF(ISNUMBER(MATCH(C228,'July 2'!$D$2:$D$300,0)),"Found",IF(ISNUMBER(MATCH(E228,'July 2'!$E$2:$E$300,0)),"Found",IF(ISNUMBER(MATCH(D228,'July 2'!$F$2:$F$300,0)),"Found","Not Found")))</f>
        <v>Not Found</v>
      </c>
      <c r="H228" s="33" t="str">
        <f>IF(ISNUMBER(MATCH(C228,'July 3'!$D$2:$D$300,0)),"Found",IF(ISNUMBER(MATCH(E228,'July 3'!$E$2:$E$300,0)),"Found",IF(ISNUMBER(MATCH(D228,'July 3'!$F$2:$F$300,0)),"Found","Not Found")))</f>
        <v>Not Found</v>
      </c>
      <c r="I228" s="33" t="str">
        <f>IF(ISNUMBER(MATCH(C228,'July 4'!$D$2:$D$300,0)),"Found",IF(ISNUMBER(MATCH(E228,'July 4'!$E$2:$E$300,0)),"Found",IF(ISNUMBER(MATCH(D228,'July 4'!$F$2:$F$300,0)),"Found","Not Found")))</f>
        <v>Not Found</v>
      </c>
      <c r="J228" s="33" t="str">
        <f>IF(ISNUMBER(MATCH(C228,'July 5'!$D$2:$D$300,0)),"Found",IF(ISNUMBER(MATCH(E228,'July 5'!$E$2:$E$300,0)),"Found",IF(ISNUMBER(MATCH(D228,'July 5'!$F$2:$F$300,0)),"Found","Not Found")))</f>
        <v>Not Found</v>
      </c>
      <c r="K228" s="33" t="str">
        <f>IF(ISNUMBER(MATCH(C228,'July 6'!$D$2:$D$300,0)),"Found",IF(ISNUMBER(MATCH(E228,'July 6'!$E$2:$E$300,0)),"Found",IF(ISNUMBER(MATCH(D228,'July 6'!$F$2:$F$300,0)),"Found","Not Found")))</f>
        <v>Not Found</v>
      </c>
      <c r="L228" s="33" t="str">
        <f>IF(ISNUMBER(MATCH(C228,'July 7'!$D$2:$D$300,0)),"Found",IF(ISNUMBER(MATCH(E228,'July 7'!$E$2:$E$300,0)),"Found",IF(ISNUMBER(MATCH(D228,'July 7'!$F$2:$F$300,0)),"Found","Not Found")))</f>
        <v>Not Found</v>
      </c>
      <c r="M228" s="33" t="str">
        <f>IF(ISNUMBER(MATCH(C228,'July 8'!$D$2:$D$300,0)),"Found",IF(ISNUMBER(MATCH(E228,'July 8'!$E$2:$E$300,0)),"Found",IF(ISNUMBER(MATCH(D228,'July 8'!$F$2:$F$300,0)),"Found","Not Found")))</f>
        <v>Not Found</v>
      </c>
      <c r="N228" s="33" t="str">
        <f>IF(ISNUMBER(MATCH(C228,'July 9'!$D$2:$D$300,0)),"Found",IF(ISNUMBER(MATCH(E228,'July 9'!$E$2:$E$300,0)),"Found",IF(ISNUMBER(MATCH(D228,'July 9'!$F$2:$F$300,0)),"Found","Not Found")))</f>
        <v>Not Found</v>
      </c>
      <c r="O228" s="33" t="str">
        <f>IF(ISNUMBER(MATCH(C228,'July 10'!$D$2:$D$300,0)),"Found",IF(ISNUMBER(MATCH(E228,'July 10'!$E$2:$E$300,0)),"Found",IF(ISNUMBER(MATCH(D228,'July 10'!$F$2:$F$300,0)),"Found","Not Found")))</f>
        <v>Not Found</v>
      </c>
      <c r="P228" s="33" t="str">
        <f>IF(ISNUMBER(MATCH(C228,'July 11'!$D$2:$D$300,0)),"Found",IF(ISNUMBER(MATCH(E228,'July 11'!$E$2:$E$300,0)),"Found",IF(ISNUMBER(MATCH(D228,'July 11'!$F$2:$F$300,0)),"Found","Not Found")))</f>
        <v>Not Found</v>
      </c>
      <c r="Q228" s="33" t="str">
        <f>IF(ISNUMBER(MATCH(C228,'July 12'!$D$2:$D$300,0)),"Found",IF(ISNUMBER(MATCH(E228,'July 12'!$E$2:$E$300,0)),"Found",IF(ISNUMBER(MATCH(D228,'July 12'!$F$2:$F$300,0)),"Found","Not Found")))</f>
        <v>Not Found</v>
      </c>
      <c r="R228" s="33" t="str">
        <f>IF(ISNUMBER(MATCH(C228,'July 13'!$D$2:$D$300,0)),"Found",IF(ISNUMBER(MATCH(E228,'July 13'!$E$2:$E$300,0)),"Found",IF(ISNUMBER(MATCH(D228,'July 13'!$F$2:$F$300,0)),"Found","Not Found")))</f>
        <v>Not Found</v>
      </c>
      <c r="S228" s="33" t="str">
        <f>IF(ISNUMBER(MATCH(C228,'July 14'!$D$2:$D$300,0)),"Found",IF(ISNUMBER(MATCH(E228,'July 14'!$E$2:$E$300,0)),"Found",IF(ISNUMBER(MATCH(D228,'July 14'!$F$2:$F$300,0)),"Found","Not Found")))</f>
        <v>Not Found</v>
      </c>
      <c r="T228" s="33" t="str">
        <f>IF(ISNUMBER(MATCH(C228,'July 15'!$D$2:$D$300,0)),"Found",IF(ISNUMBER(MATCH(E228,'July 15'!$E$2:$E$300,0)),"Found",IF(ISNUMBER(MATCH(D228,'July 15'!$F$2:$F$300,0)),"Found","Not Found")))</f>
        <v>Not Found</v>
      </c>
      <c r="U228" s="33" t="str">
        <f>IF(ISNUMBER(MATCH(C228,'July 16'!$D$2:$D$300,0)),"Found",IF(ISNUMBER(MATCH(E228,'July 16'!$E$2:$E$300,0)),"Found",IF(ISNUMBER(MATCH(D228,'July 16'!$F$2:$F$300,0)),"Found","Not Found")))</f>
        <v>Not Found</v>
      </c>
      <c r="V228" s="33" t="str">
        <f>IF(ISNUMBER(MATCH(C228,'July 17'!$D$2:$D$300,0)),"Found",IF(ISNUMBER(MATCH(E228,'July 17'!$E$2:$E$300,0)),"Found",IF(ISNUMBER(MATCH(D228,'July 17'!$F$2:$F$300,0)),"Found","Not Found")))</f>
        <v>Not Found</v>
      </c>
      <c r="W228" s="33" t="str">
        <f>IF(ISNUMBER(MATCH(C228,'July 18'!$D$2:$D$300,0)),"Found",IF(ISNUMBER(MATCH(E228,'July 18'!$E$2:$E$300,0)),"Found",IF(ISNUMBER(MATCH(D228,'July 18'!$F$2:$F$300,0)),"Found","Not Found")))</f>
        <v>Not Found</v>
      </c>
      <c r="X228" s="33" t="str">
        <f>IF(ISNUMBER(MATCH(C228,'July 19'!$D$2:$D$300,0)),"Found",IF(ISNUMBER(MATCH(E228,'July 19'!$E$2:$E$300,0)),"Found",IF(ISNUMBER(MATCH(D228,'July 19'!$F$2:$F$300,0)),"Found","Not Found")))</f>
        <v>Not Found</v>
      </c>
      <c r="Y228" s="33" t="str">
        <f>IF(ISNUMBER(MATCH(C228,'July 20'!$D$2:$D$300,0)),"Found",IF(ISNUMBER(MATCH(E228,'July 20'!$E$2:$E$300,0)),"Found",IF(ISNUMBER(MATCH(D228,'July 20'!$F$2:$F$300,0)),"Found","Not Found")))</f>
        <v>Not Found</v>
      </c>
      <c r="Z228" s="33" t="str">
        <f>IF(ISNUMBER(MATCH(C228,'July 21'!$D$2:$D$300,0)),"Found",IF(ISNUMBER(MATCH(E228,'July 21'!$E$2:$E$300,0)),"Found",IF(ISNUMBER(MATCH(D228,'July 21'!$F$2:$F$300,0)),"Found","Not Found")))</f>
        <v>Not Found</v>
      </c>
      <c r="AA228" s="33" t="str">
        <f>IF(ISNUMBER(MATCH(C228,'July 22'!$D$2:$D$300,0)),"Found",IF(ISNUMBER(MATCH(E228,'July 22'!$E$2:$E$300,0)),"Found",IF(ISNUMBER(MATCH(D228,'July 22'!$F$2:$F$300,0)),"Found","Not Found")))</f>
        <v>Not Found</v>
      </c>
      <c r="AB228" s="33" t="str">
        <f>IF(ISNUMBER(MATCH(C228,'July 23'!$D$2:$D$300,0)),"Found",IF(ISNUMBER(MATCH(E228,'July 23'!$E$2:$E$300,0)),"Found",IF(ISNUMBER(MATCH(D228,'July 23'!$F$2:$F$300,0)),"Found","Not Found")))</f>
        <v>Not Found</v>
      </c>
      <c r="AC228" s="33" t="str">
        <f>IF(ISNUMBER(MATCH(C228,'July 24'!$D$2:$D$300,0)),"Found",IF(ISNUMBER(MATCH(E228,'July 24'!$E$2:$E$300,0)),"Found",IF(ISNUMBER(MATCH(D228,'July 24'!$F$2:$F$300,0)),"Found","Not Found")))</f>
        <v>Found</v>
      </c>
      <c r="AD228" s="33" t="str">
        <f>IF(ISNUMBER(MATCH(C228,'July 25'!$D$2:$D$300,0)),"Found",IF(ISNUMBER(MATCH(E228,'July 25'!$E$2:$E$300,0)),"Found",IF(ISNUMBER(MATCH(D228,'July 25'!$F$2:$F$300,0)),"Found","Not Found")))</f>
        <v>Not Found</v>
      </c>
      <c r="AE228" s="33" t="str">
        <f>IF(ISNUMBER(MATCH(C228,'July 26'!$D$2:$D$300,0)),"Found",IF(ISNUMBER(MATCH(E228,'July 26'!$E$2:$E$300,0)),"Found",IF(ISNUMBER(MATCH(D228,'July 26'!$F$2:$F$300,0)),"Found","Not Found")))</f>
        <v>Not Found</v>
      </c>
      <c r="AF228" s="33" t="str">
        <f>IF(ISNUMBER(MATCH(C228,'July 27'!$D$2:$D$300,0)),"Found",IF(ISNUMBER(MATCH(E228,'July 27'!$E$2:$E$300,0)),"Found",IF(ISNUMBER(MATCH(D228,'July 27'!$F$2:$F$300,0)),"Found","Not Found")))</f>
        <v>Not Found</v>
      </c>
      <c r="AG228" s="33" t="str">
        <f>IF(ISNUMBER(MATCH(C228,'July 28'!$D$2:$D$300,0)),"Found",IF(ISNUMBER(MATCH(E228,'July 28'!$E$2:$E$300,0)),"Found",IF(ISNUMBER(MATCH(D228,'July 28'!$F$2:$F$300,0)),"Found","Not Found")))</f>
        <v>Not Found</v>
      </c>
      <c r="AH228" s="33" t="str">
        <f>IF(ISNUMBER(MATCH(C228,'July 29'!$D$2:$D$300,0)),"Found",IF(ISNUMBER(MATCH(E228,'July 29'!$E$2:$E$300,0)),"Found",IF(ISNUMBER(MATCH(D228,'July 29'!$F$2:$F$300,0)),"Found","Not Found")))</f>
        <v>Not Found</v>
      </c>
      <c r="AI228" s="71" t="str">
        <f>IF(ISNUMBER(MATCH(C228,'July 30'!$D$2:$D$300,0)),"Found",IF(ISNUMBER(MATCH(E228,'July 30'!$E$2:$E$300,0)),"Found",IF(ISNUMBER(MATCH(D228,'July 30'!$F$2:$F$300,0)),"Found","Not Found")))</f>
        <v>Not Found</v>
      </c>
      <c r="AJ228" s="33" t="str">
        <f>IF(ISNUMBER(MATCH(C228,'July 31'!$D$2:$D$300,0)),"Found",IF(ISNUMBER(MATCH(E228,'July 31'!$E$2:$E$300,0)),"Found",IF(ISNUMBER(MATCH(D228,'July 31'!$F$2:$F$300,0)),"Found","Not Found")))</f>
        <v>Not Found</v>
      </c>
      <c r="AK228" s="23">
        <f t="shared" si="3"/>
        <v>1</v>
      </c>
    </row>
    <row r="229" spans="1:37" x14ac:dyDescent="0.25">
      <c r="A229" s="38" t="s">
        <v>1257</v>
      </c>
      <c r="B229" s="34" t="s">
        <v>1258</v>
      </c>
      <c r="C229" s="29" t="str">
        <f>VLOOKUP(B229,'PKII Employee Details'!$A$2:$F$474,3,FALSE)</f>
        <v>C736</v>
      </c>
      <c r="D229" s="35" t="str">
        <f>VLOOKUP(B229,'PKII Employee Details'!$A$2:$F$474,4,FALSE)</f>
        <v>Ugalino</v>
      </c>
      <c r="E229" s="35" t="str">
        <f>VLOOKUP(B229,'PKII Employee Details'!$A$2:$F$474,5,FALSE)</f>
        <v>Roberto</v>
      </c>
      <c r="F229" s="71" t="str">
        <f>IF(ISNUMBER(MATCH(C229,'July 1'!$D$2:$D$300,0)),"Found",IF(ISNUMBER(MATCH(E229,'July 1'!$E$2:$E$300,0)),"Found",IF(ISNUMBER(MATCH(D229,'July 1'!$F$2:$F$300,0)),"Found","Not Found")))</f>
        <v>Found</v>
      </c>
      <c r="G229" s="33" t="str">
        <f>IF(ISNUMBER(MATCH(C229,'July 2'!$D$2:$D$300,0)),"Found",IF(ISNUMBER(MATCH(E229,'July 2'!$E$2:$E$300,0)),"Found",IF(ISNUMBER(MATCH(D229,'July 2'!$F$2:$F$300,0)),"Found","Not Found")))</f>
        <v>Found</v>
      </c>
      <c r="H229" s="33" t="str">
        <f>IF(ISNUMBER(MATCH(C229,'July 3'!$D$2:$D$300,0)),"Found",IF(ISNUMBER(MATCH(E229,'July 3'!$E$2:$E$300,0)),"Found",IF(ISNUMBER(MATCH(D229,'July 3'!$F$2:$F$300,0)),"Found","Not Found")))</f>
        <v>Found</v>
      </c>
      <c r="I229" s="33" t="str">
        <f>IF(ISNUMBER(MATCH(C229,'July 4'!$D$2:$D$300,0)),"Found",IF(ISNUMBER(MATCH(E229,'July 4'!$E$2:$E$300,0)),"Found",IF(ISNUMBER(MATCH(D229,'July 4'!$F$2:$F$300,0)),"Found","Not Found")))</f>
        <v>Found</v>
      </c>
      <c r="J229" s="33" t="str">
        <f>IF(ISNUMBER(MATCH(C229,'July 5'!$D$2:$D$300,0)),"Found",IF(ISNUMBER(MATCH(E229,'July 5'!$E$2:$E$300,0)),"Found",IF(ISNUMBER(MATCH(D229,'July 5'!$F$2:$F$300,0)),"Found","Not Found")))</f>
        <v>Not Found</v>
      </c>
      <c r="K229" s="33" t="str">
        <f>IF(ISNUMBER(MATCH(C229,'July 6'!$D$2:$D$300,0)),"Found",IF(ISNUMBER(MATCH(E229,'July 6'!$E$2:$E$300,0)),"Found",IF(ISNUMBER(MATCH(D229,'July 6'!$F$2:$F$300,0)),"Found","Not Found")))</f>
        <v>Found</v>
      </c>
      <c r="L229" s="33" t="str">
        <f>IF(ISNUMBER(MATCH(C229,'July 7'!$D$2:$D$300,0)),"Found",IF(ISNUMBER(MATCH(E229,'July 7'!$E$2:$E$300,0)),"Found",IF(ISNUMBER(MATCH(D229,'July 7'!$F$2:$F$300,0)),"Found","Not Found")))</f>
        <v>Found</v>
      </c>
      <c r="M229" s="33" t="str">
        <f>IF(ISNUMBER(MATCH(C229,'July 8'!$D$2:$D$300,0)),"Found",IF(ISNUMBER(MATCH(E229,'July 8'!$E$2:$E$300,0)),"Found",IF(ISNUMBER(MATCH(D229,'July 8'!$F$2:$F$300,0)),"Found","Not Found")))</f>
        <v>Found</v>
      </c>
      <c r="N229" s="33" t="str">
        <f>IF(ISNUMBER(MATCH(C229,'July 9'!$D$2:$D$300,0)),"Found",IF(ISNUMBER(MATCH(E229,'July 9'!$E$2:$E$300,0)),"Found",IF(ISNUMBER(MATCH(D229,'July 9'!$F$2:$F$300,0)),"Found","Not Found")))</f>
        <v>Found</v>
      </c>
      <c r="O229" s="33" t="str">
        <f>IF(ISNUMBER(MATCH(C229,'July 10'!$D$2:$D$300,0)),"Found",IF(ISNUMBER(MATCH(E229,'July 10'!$E$2:$E$300,0)),"Found",IF(ISNUMBER(MATCH(D229,'July 10'!$F$2:$F$300,0)),"Found","Not Found")))</f>
        <v>Found</v>
      </c>
      <c r="P229" s="33" t="str">
        <f>IF(ISNUMBER(MATCH(C229,'July 11'!$D$2:$D$300,0)),"Found",IF(ISNUMBER(MATCH(E229,'July 11'!$E$2:$E$300,0)),"Found",IF(ISNUMBER(MATCH(D229,'July 11'!$F$2:$F$300,0)),"Found","Not Found")))</f>
        <v>Found</v>
      </c>
      <c r="Q229" s="33" t="str">
        <f>IF(ISNUMBER(MATCH(C229,'July 12'!$D$2:$D$300,0)),"Found",IF(ISNUMBER(MATCH(E229,'July 12'!$E$2:$E$300,0)),"Found",IF(ISNUMBER(MATCH(D229,'July 12'!$F$2:$F$300,0)),"Found","Not Found")))</f>
        <v>Found</v>
      </c>
      <c r="R229" s="33" t="str">
        <f>IF(ISNUMBER(MATCH(C229,'July 13'!$D$2:$D$300,0)),"Found",IF(ISNUMBER(MATCH(E229,'July 13'!$E$2:$E$300,0)),"Found",IF(ISNUMBER(MATCH(D229,'July 13'!$F$2:$F$300,0)),"Found","Not Found")))</f>
        <v>Found</v>
      </c>
      <c r="S229" s="33" t="str">
        <f>IF(ISNUMBER(MATCH(C229,'July 14'!$D$2:$D$300,0)),"Found",IF(ISNUMBER(MATCH(E229,'July 14'!$E$2:$E$300,0)),"Found",IF(ISNUMBER(MATCH(D229,'July 14'!$F$2:$F$300,0)),"Found","Not Found")))</f>
        <v>Not Found</v>
      </c>
      <c r="T229" s="33" t="str">
        <f>IF(ISNUMBER(MATCH(C229,'July 15'!$D$2:$D$300,0)),"Found",IF(ISNUMBER(MATCH(E229,'July 15'!$E$2:$E$300,0)),"Found",IF(ISNUMBER(MATCH(D229,'July 15'!$F$2:$F$300,0)),"Found","Not Found")))</f>
        <v>Found</v>
      </c>
      <c r="U229" s="33" t="str">
        <f>IF(ISNUMBER(MATCH(C229,'July 16'!$D$2:$D$300,0)),"Found",IF(ISNUMBER(MATCH(E229,'July 16'!$E$2:$E$300,0)),"Found",IF(ISNUMBER(MATCH(D229,'July 16'!$F$2:$F$300,0)),"Found","Not Found")))</f>
        <v>Not Found</v>
      </c>
      <c r="V229" s="33" t="str">
        <f>IF(ISNUMBER(MATCH(C229,'July 17'!$D$2:$D$300,0)),"Found",IF(ISNUMBER(MATCH(E229,'July 17'!$E$2:$E$300,0)),"Found",IF(ISNUMBER(MATCH(D229,'July 17'!$F$2:$F$300,0)),"Found","Not Found")))</f>
        <v>Not Found</v>
      </c>
      <c r="W229" s="33" t="str">
        <f>IF(ISNUMBER(MATCH(C229,'July 18'!$D$2:$D$300,0)),"Found",IF(ISNUMBER(MATCH(E229,'July 18'!$E$2:$E$300,0)),"Found",IF(ISNUMBER(MATCH(D229,'July 18'!$F$2:$F$300,0)),"Found","Not Found")))</f>
        <v>Not Found</v>
      </c>
      <c r="X229" s="33" t="str">
        <f>IF(ISNUMBER(MATCH(C229,'July 19'!$D$2:$D$300,0)),"Found",IF(ISNUMBER(MATCH(E229,'July 19'!$E$2:$E$300,0)),"Found",IF(ISNUMBER(MATCH(D229,'July 19'!$F$2:$F$300,0)),"Found","Not Found")))</f>
        <v>Not Found</v>
      </c>
      <c r="Y229" s="33" t="str">
        <f>IF(ISNUMBER(MATCH(C229,'July 20'!$D$2:$D$300,0)),"Found",IF(ISNUMBER(MATCH(E229,'July 20'!$E$2:$E$300,0)),"Found",IF(ISNUMBER(MATCH(D229,'July 20'!$F$2:$F$300,0)),"Found","Not Found")))</f>
        <v>Not Found</v>
      </c>
      <c r="Z229" s="33" t="str">
        <f>IF(ISNUMBER(MATCH(C229,'July 21'!$D$2:$D$300,0)),"Found",IF(ISNUMBER(MATCH(E229,'July 21'!$E$2:$E$300,0)),"Found",IF(ISNUMBER(MATCH(D229,'July 21'!$F$2:$F$300,0)),"Found","Not Found")))</f>
        <v>Not Found</v>
      </c>
      <c r="AA229" s="33" t="str">
        <f>IF(ISNUMBER(MATCH(C229,'July 22'!$D$2:$D$300,0)),"Found",IF(ISNUMBER(MATCH(E229,'July 22'!$E$2:$E$300,0)),"Found",IF(ISNUMBER(MATCH(D229,'July 22'!$F$2:$F$300,0)),"Found","Not Found")))</f>
        <v>Not Found</v>
      </c>
      <c r="AB229" s="33" t="str">
        <f>IF(ISNUMBER(MATCH(C229,'July 23'!$D$2:$D$300,0)),"Found",IF(ISNUMBER(MATCH(E229,'July 23'!$E$2:$E$300,0)),"Found",IF(ISNUMBER(MATCH(D229,'July 23'!$F$2:$F$300,0)),"Found","Not Found")))</f>
        <v>Not Found</v>
      </c>
      <c r="AC229" s="33" t="str">
        <f>IF(ISNUMBER(MATCH(C229,'July 24'!$D$2:$D$300,0)),"Found",IF(ISNUMBER(MATCH(E229,'July 24'!$E$2:$E$300,0)),"Found",IF(ISNUMBER(MATCH(D229,'July 24'!$F$2:$F$300,0)),"Found","Not Found")))</f>
        <v>Not Found</v>
      </c>
      <c r="AD229" s="33" t="str">
        <f>IF(ISNUMBER(MATCH(C229,'July 25'!$D$2:$D$300,0)),"Found",IF(ISNUMBER(MATCH(E229,'July 25'!$E$2:$E$300,0)),"Found",IF(ISNUMBER(MATCH(D229,'July 25'!$F$2:$F$300,0)),"Found","Not Found")))</f>
        <v>Not Found</v>
      </c>
      <c r="AE229" s="33" t="str">
        <f>IF(ISNUMBER(MATCH(C229,'July 26'!$D$2:$D$300,0)),"Found",IF(ISNUMBER(MATCH(E229,'July 26'!$E$2:$E$300,0)),"Found",IF(ISNUMBER(MATCH(D229,'July 26'!$F$2:$F$300,0)),"Found","Not Found")))</f>
        <v>Not Found</v>
      </c>
      <c r="AF229" s="33" t="str">
        <f>IF(ISNUMBER(MATCH(C229,'July 27'!$D$2:$D$300,0)),"Found",IF(ISNUMBER(MATCH(E229,'July 27'!$E$2:$E$300,0)),"Found",IF(ISNUMBER(MATCH(D229,'July 27'!$F$2:$F$300,0)),"Found","Not Found")))</f>
        <v>Not Found</v>
      </c>
      <c r="AG229" s="33" t="str">
        <f>IF(ISNUMBER(MATCH(C229,'July 28'!$D$2:$D$300,0)),"Found",IF(ISNUMBER(MATCH(E229,'July 28'!$E$2:$E$300,0)),"Found",IF(ISNUMBER(MATCH(D229,'July 28'!$F$2:$F$300,0)),"Found","Not Found")))</f>
        <v>Not Found</v>
      </c>
      <c r="AH229" s="33" t="str">
        <f>IF(ISNUMBER(MATCH(C229,'July 29'!$D$2:$D$300,0)),"Found",IF(ISNUMBER(MATCH(E229,'July 29'!$E$2:$E$300,0)),"Found",IF(ISNUMBER(MATCH(D229,'July 29'!$F$2:$F$300,0)),"Found","Not Found")))</f>
        <v>Not Found</v>
      </c>
      <c r="AI229" s="71" t="str">
        <f>IF(ISNUMBER(MATCH(C229,'July 30'!$D$2:$D$300,0)),"Found",IF(ISNUMBER(MATCH(E229,'July 30'!$E$2:$E$300,0)),"Found",IF(ISNUMBER(MATCH(D229,'July 30'!$F$2:$F$300,0)),"Found","Not Found")))</f>
        <v>Not Found</v>
      </c>
      <c r="AJ229" s="33" t="str">
        <f>IF(ISNUMBER(MATCH(C229,'July 31'!$D$2:$D$300,0)),"Found",IF(ISNUMBER(MATCH(E229,'July 31'!$E$2:$E$300,0)),"Found",IF(ISNUMBER(MATCH(D229,'July 31'!$F$2:$F$300,0)),"Found","Not Found")))</f>
        <v>Not Found</v>
      </c>
      <c r="AK229" s="23">
        <f t="shared" si="3"/>
        <v>13</v>
      </c>
    </row>
    <row r="230" spans="1:37" x14ac:dyDescent="0.25">
      <c r="A230" s="38" t="s">
        <v>1259</v>
      </c>
      <c r="B230" s="34" t="s">
        <v>1260</v>
      </c>
      <c r="C230" s="29" t="str">
        <f>VLOOKUP(B230,'PKII Employee Details'!$A$2:$F$474,3,FALSE)</f>
        <v>C149</v>
      </c>
      <c r="D230" s="35" t="str">
        <f>VLOOKUP(B230,'PKII Employee Details'!$A$2:$F$474,4,FALSE)</f>
        <v>Urbano</v>
      </c>
      <c r="E230" s="35" t="str">
        <f>VLOOKUP(B230,'PKII Employee Details'!$A$2:$F$474,5,FALSE)</f>
        <v>Gene</v>
      </c>
      <c r="F230" s="71" t="str">
        <f>IF(ISNUMBER(MATCH(C230,'July 1'!$D$2:$D$300,0)),"Found",IF(ISNUMBER(MATCH(E230,'July 1'!$E$2:$E$300,0)),"Found",IF(ISNUMBER(MATCH(D230,'July 1'!$F$2:$F$300,0)),"Found","Not Found")))</f>
        <v>Found</v>
      </c>
      <c r="G230" s="33" t="str">
        <f>IF(ISNUMBER(MATCH(C230,'July 2'!$D$2:$D$300,0)),"Found",IF(ISNUMBER(MATCH(E230,'July 2'!$E$2:$E$300,0)),"Found",IF(ISNUMBER(MATCH(D230,'July 2'!$F$2:$F$300,0)),"Found","Not Found")))</f>
        <v>Not Found</v>
      </c>
      <c r="H230" s="33" t="str">
        <f>IF(ISNUMBER(MATCH(C230,'July 3'!$D$2:$D$300,0)),"Found",IF(ISNUMBER(MATCH(E230,'July 3'!$E$2:$E$300,0)),"Found",IF(ISNUMBER(MATCH(D230,'July 3'!$F$2:$F$300,0)),"Found","Not Found")))</f>
        <v>Found</v>
      </c>
      <c r="I230" s="33" t="str">
        <f>IF(ISNUMBER(MATCH(C230,'July 4'!$D$2:$D$300,0)),"Found",IF(ISNUMBER(MATCH(E230,'July 4'!$E$2:$E$300,0)),"Found",IF(ISNUMBER(MATCH(D230,'July 4'!$F$2:$F$300,0)),"Found","Not Found")))</f>
        <v>Not Found</v>
      </c>
      <c r="J230" s="33" t="str">
        <f>IF(ISNUMBER(MATCH(C230,'July 5'!$D$2:$D$300,0)),"Found",IF(ISNUMBER(MATCH(E230,'July 5'!$E$2:$E$300,0)),"Found",IF(ISNUMBER(MATCH(D230,'July 5'!$F$2:$F$300,0)),"Found","Not Found")))</f>
        <v>Not Found</v>
      </c>
      <c r="K230" s="33" t="str">
        <f>IF(ISNUMBER(MATCH(C230,'July 6'!$D$2:$D$300,0)),"Found",IF(ISNUMBER(MATCH(E230,'July 6'!$E$2:$E$300,0)),"Found",IF(ISNUMBER(MATCH(D230,'July 6'!$F$2:$F$300,0)),"Found","Not Found")))</f>
        <v>Found</v>
      </c>
      <c r="L230" s="33" t="str">
        <f>IF(ISNUMBER(MATCH(C230,'July 7'!$D$2:$D$300,0)),"Found",IF(ISNUMBER(MATCH(E230,'July 7'!$E$2:$E$300,0)),"Found",IF(ISNUMBER(MATCH(D230,'July 7'!$F$2:$F$300,0)),"Found","Not Found")))</f>
        <v>Not Found</v>
      </c>
      <c r="M230" s="33" t="str">
        <f>IF(ISNUMBER(MATCH(C230,'July 8'!$D$2:$D$300,0)),"Found",IF(ISNUMBER(MATCH(E230,'July 8'!$E$2:$E$300,0)),"Found",IF(ISNUMBER(MATCH(D230,'July 8'!$F$2:$F$300,0)),"Found","Not Found")))</f>
        <v>Found</v>
      </c>
      <c r="N230" s="33" t="str">
        <f>IF(ISNUMBER(MATCH(C230,'July 9'!$D$2:$D$300,0)),"Found",IF(ISNUMBER(MATCH(E230,'July 9'!$E$2:$E$300,0)),"Found",IF(ISNUMBER(MATCH(D230,'July 9'!$F$2:$F$300,0)),"Found","Not Found")))</f>
        <v>Not Found</v>
      </c>
      <c r="O230" s="33" t="str">
        <f>IF(ISNUMBER(MATCH(C230,'July 10'!$D$2:$D$300,0)),"Found",IF(ISNUMBER(MATCH(E230,'July 10'!$E$2:$E$300,0)),"Found",IF(ISNUMBER(MATCH(D230,'July 10'!$F$2:$F$300,0)),"Found","Not Found")))</f>
        <v>Found</v>
      </c>
      <c r="P230" s="33" t="str">
        <f>IF(ISNUMBER(MATCH(C230,'July 11'!$D$2:$D$300,0)),"Found",IF(ISNUMBER(MATCH(E230,'July 11'!$E$2:$E$300,0)),"Found",IF(ISNUMBER(MATCH(D230,'July 11'!$F$2:$F$300,0)),"Found","Not Found")))</f>
        <v>Not Found</v>
      </c>
      <c r="Q230" s="33" t="str">
        <f>IF(ISNUMBER(MATCH(C230,'July 12'!$D$2:$D$300,0)),"Found",IF(ISNUMBER(MATCH(E230,'July 12'!$E$2:$E$300,0)),"Found",IF(ISNUMBER(MATCH(D230,'July 12'!$F$2:$F$300,0)),"Found","Not Found")))</f>
        <v>Not Found</v>
      </c>
      <c r="R230" s="33" t="str">
        <f>IF(ISNUMBER(MATCH(C230,'July 13'!$D$2:$D$300,0)),"Found",IF(ISNUMBER(MATCH(E230,'July 13'!$E$2:$E$300,0)),"Found",IF(ISNUMBER(MATCH(D230,'July 13'!$F$2:$F$300,0)),"Found","Not Found")))</f>
        <v>Found</v>
      </c>
      <c r="S230" s="33" t="str">
        <f>IF(ISNUMBER(MATCH(C230,'July 14'!$D$2:$D$300,0)),"Found",IF(ISNUMBER(MATCH(E230,'July 14'!$E$2:$E$300,0)),"Found",IF(ISNUMBER(MATCH(D230,'July 14'!$F$2:$F$300,0)),"Found","Not Found")))</f>
        <v>Found</v>
      </c>
      <c r="T230" s="33" t="str">
        <f>IF(ISNUMBER(MATCH(C230,'July 15'!$D$2:$D$300,0)),"Found",IF(ISNUMBER(MATCH(E230,'July 15'!$E$2:$E$300,0)),"Found",IF(ISNUMBER(MATCH(D230,'July 15'!$F$2:$F$300,0)),"Found","Not Found")))</f>
        <v>Found</v>
      </c>
      <c r="U230" s="33" t="str">
        <f>IF(ISNUMBER(MATCH(C230,'July 16'!$D$2:$D$300,0)),"Found",IF(ISNUMBER(MATCH(E230,'July 16'!$E$2:$E$300,0)),"Found",IF(ISNUMBER(MATCH(D230,'July 16'!$F$2:$F$300,0)),"Found","Not Found")))</f>
        <v>Not Found</v>
      </c>
      <c r="V230" s="33" t="str">
        <f>IF(ISNUMBER(MATCH(C230,'July 17'!$D$2:$D$300,0)),"Found",IF(ISNUMBER(MATCH(E230,'July 17'!$E$2:$E$300,0)),"Found",IF(ISNUMBER(MATCH(D230,'July 17'!$F$2:$F$300,0)),"Found","Not Found")))</f>
        <v>Not Found</v>
      </c>
      <c r="W230" s="33" t="str">
        <f>IF(ISNUMBER(MATCH(C230,'July 18'!$D$2:$D$300,0)),"Found",IF(ISNUMBER(MATCH(E230,'July 18'!$E$2:$E$300,0)),"Found",IF(ISNUMBER(MATCH(D230,'July 18'!$F$2:$F$300,0)),"Found","Not Found")))</f>
        <v>Not Found</v>
      </c>
      <c r="X230" s="33" t="str">
        <f>IF(ISNUMBER(MATCH(C230,'July 19'!$D$2:$D$300,0)),"Found",IF(ISNUMBER(MATCH(E230,'July 19'!$E$2:$E$300,0)),"Found",IF(ISNUMBER(MATCH(D230,'July 19'!$F$2:$F$300,0)),"Found","Not Found")))</f>
        <v>Not Found</v>
      </c>
      <c r="Y230" s="33" t="str">
        <f>IF(ISNUMBER(MATCH(C230,'July 20'!$D$2:$D$300,0)),"Found",IF(ISNUMBER(MATCH(E230,'July 20'!$E$2:$E$300,0)),"Found",IF(ISNUMBER(MATCH(D230,'July 20'!$F$2:$F$300,0)),"Found","Not Found")))</f>
        <v>Found</v>
      </c>
      <c r="Z230" s="33" t="str">
        <f>IF(ISNUMBER(MATCH(C230,'July 21'!$D$2:$D$300,0)),"Found",IF(ISNUMBER(MATCH(E230,'July 21'!$E$2:$E$300,0)),"Found",IF(ISNUMBER(MATCH(D230,'July 21'!$F$2:$F$300,0)),"Found","Not Found")))</f>
        <v>Not Found</v>
      </c>
      <c r="AA230" s="33" t="str">
        <f>IF(ISNUMBER(MATCH(C230,'July 22'!$D$2:$D$300,0)),"Found",IF(ISNUMBER(MATCH(E230,'July 22'!$E$2:$E$300,0)),"Found",IF(ISNUMBER(MATCH(D230,'July 22'!$F$2:$F$300,0)),"Found","Not Found")))</f>
        <v>Found</v>
      </c>
      <c r="AB230" s="33" t="str">
        <f>IF(ISNUMBER(MATCH(C230,'July 23'!$D$2:$D$300,0)),"Found",IF(ISNUMBER(MATCH(E230,'July 23'!$E$2:$E$300,0)),"Found",IF(ISNUMBER(MATCH(D230,'July 23'!$F$2:$F$300,0)),"Found","Not Found")))</f>
        <v>Not Found</v>
      </c>
      <c r="AC230" s="33" t="str">
        <f>IF(ISNUMBER(MATCH(C230,'July 24'!$D$2:$D$300,0)),"Found",IF(ISNUMBER(MATCH(E230,'July 24'!$E$2:$E$300,0)),"Found",IF(ISNUMBER(MATCH(D230,'July 24'!$F$2:$F$300,0)),"Found","Not Found")))</f>
        <v>Found</v>
      </c>
      <c r="AD230" s="33" t="str">
        <f>IF(ISNUMBER(MATCH(C230,'July 25'!$D$2:$D$300,0)),"Found",IF(ISNUMBER(MATCH(E230,'July 25'!$E$2:$E$300,0)),"Found",IF(ISNUMBER(MATCH(D230,'July 25'!$F$2:$F$300,0)),"Found","Not Found")))</f>
        <v>Not Found</v>
      </c>
      <c r="AE230" s="33" t="str">
        <f>IF(ISNUMBER(MATCH(C230,'July 26'!$D$2:$D$300,0)),"Found",IF(ISNUMBER(MATCH(E230,'July 26'!$E$2:$E$300,0)),"Found",IF(ISNUMBER(MATCH(D230,'July 26'!$F$2:$F$300,0)),"Found","Not Found")))</f>
        <v>Not Found</v>
      </c>
      <c r="AF230" s="33" t="str">
        <f>IF(ISNUMBER(MATCH(C230,'July 27'!$D$2:$D$300,0)),"Found",IF(ISNUMBER(MATCH(E230,'July 27'!$E$2:$E$300,0)),"Found",IF(ISNUMBER(MATCH(D230,'July 27'!$F$2:$F$300,0)),"Found","Not Found")))</f>
        <v>Not Found</v>
      </c>
      <c r="AG230" s="33" t="str">
        <f>IF(ISNUMBER(MATCH(C230,'July 28'!$D$2:$D$300,0)),"Found",IF(ISNUMBER(MATCH(E230,'July 28'!$E$2:$E$300,0)),"Found",IF(ISNUMBER(MATCH(D230,'July 28'!$F$2:$F$300,0)),"Found","Not Found")))</f>
        <v>Not Found</v>
      </c>
      <c r="AH230" s="33" t="str">
        <f>IF(ISNUMBER(MATCH(C230,'July 29'!$D$2:$D$300,0)),"Found",IF(ISNUMBER(MATCH(E230,'July 29'!$E$2:$E$300,0)),"Found",IF(ISNUMBER(MATCH(D230,'July 29'!$F$2:$F$300,0)),"Found","Not Found")))</f>
        <v>Not Found</v>
      </c>
      <c r="AI230" s="71" t="str">
        <f>IF(ISNUMBER(MATCH(C230,'July 30'!$D$2:$D$300,0)),"Found",IF(ISNUMBER(MATCH(E230,'July 30'!$E$2:$E$300,0)),"Found",IF(ISNUMBER(MATCH(D230,'July 30'!$F$2:$F$300,0)),"Found","Not Found")))</f>
        <v>Found</v>
      </c>
      <c r="AJ230" s="33" t="str">
        <f>IF(ISNUMBER(MATCH(C230,'July 31'!$D$2:$D$300,0)),"Found",IF(ISNUMBER(MATCH(E230,'July 31'!$E$2:$E$300,0)),"Found",IF(ISNUMBER(MATCH(D230,'July 31'!$F$2:$F$300,0)),"Found","Not Found")))</f>
        <v>Not Found</v>
      </c>
      <c r="AK230" s="23">
        <f t="shared" si="3"/>
        <v>12</v>
      </c>
    </row>
    <row r="231" spans="1:37" x14ac:dyDescent="0.25">
      <c r="A231" s="38" t="s">
        <v>1261</v>
      </c>
      <c r="B231" s="34" t="s">
        <v>1262</v>
      </c>
      <c r="C231" s="29" t="str">
        <f>VLOOKUP(B231,'PKII Employee Details'!$A$2:$F$474,3,FALSE)</f>
        <v>C487</v>
      </c>
      <c r="D231" s="35" t="str">
        <f>VLOOKUP(B231,'PKII Employee Details'!$A$2:$F$474,4,FALSE)</f>
        <v>Vallo</v>
      </c>
      <c r="E231" s="35" t="str">
        <f>VLOOKUP(B231,'PKII Employee Details'!$A$2:$F$474,5,FALSE)</f>
        <v>Romulo</v>
      </c>
      <c r="F231" s="71" t="str">
        <f>IF(ISNUMBER(MATCH(C231,'July 1'!$D$2:$D$300,0)),"Found",IF(ISNUMBER(MATCH(E231,'July 1'!$E$2:$E$300,0)),"Found",IF(ISNUMBER(MATCH(D231,'July 1'!$F$2:$F$300,0)),"Found","Not Found")))</f>
        <v>Not Found</v>
      </c>
      <c r="G231" s="33" t="str">
        <f>IF(ISNUMBER(MATCH(C231,'July 2'!$D$2:$D$300,0)),"Found",IF(ISNUMBER(MATCH(E231,'July 2'!$E$2:$E$300,0)),"Found",IF(ISNUMBER(MATCH(D231,'July 2'!$F$2:$F$300,0)),"Found","Not Found")))</f>
        <v>Not Found</v>
      </c>
      <c r="H231" s="33" t="str">
        <f>IF(ISNUMBER(MATCH(C231,'July 3'!$D$2:$D$300,0)),"Found",IF(ISNUMBER(MATCH(E231,'July 3'!$E$2:$E$300,0)),"Found",IF(ISNUMBER(MATCH(D231,'July 3'!$F$2:$F$300,0)),"Found","Not Found")))</f>
        <v>Not Found</v>
      </c>
      <c r="I231" s="33" t="str">
        <f>IF(ISNUMBER(MATCH(C231,'July 4'!$D$2:$D$300,0)),"Found",IF(ISNUMBER(MATCH(E231,'July 4'!$E$2:$E$300,0)),"Found",IF(ISNUMBER(MATCH(D231,'July 4'!$F$2:$F$300,0)),"Found","Not Found")))</f>
        <v>Not Found</v>
      </c>
      <c r="J231" s="33" t="str">
        <f>IF(ISNUMBER(MATCH(C231,'July 5'!$D$2:$D$300,0)),"Found",IF(ISNUMBER(MATCH(E231,'July 5'!$E$2:$E$300,0)),"Found",IF(ISNUMBER(MATCH(D231,'July 5'!$F$2:$F$300,0)),"Found","Not Found")))</f>
        <v>Not Found</v>
      </c>
      <c r="K231" s="33" t="str">
        <f>IF(ISNUMBER(MATCH(C231,'July 6'!$D$2:$D$300,0)),"Found",IF(ISNUMBER(MATCH(E231,'July 6'!$E$2:$E$300,0)),"Found",IF(ISNUMBER(MATCH(D231,'July 6'!$F$2:$F$300,0)),"Found","Not Found")))</f>
        <v>Not Found</v>
      </c>
      <c r="L231" s="33" t="str">
        <f>IF(ISNUMBER(MATCH(C231,'July 7'!$D$2:$D$300,0)),"Found",IF(ISNUMBER(MATCH(E231,'July 7'!$E$2:$E$300,0)),"Found",IF(ISNUMBER(MATCH(D231,'July 7'!$F$2:$F$300,0)),"Found","Not Found")))</f>
        <v>Not Found</v>
      </c>
      <c r="M231" s="33" t="str">
        <f>IF(ISNUMBER(MATCH(C231,'July 8'!$D$2:$D$300,0)),"Found",IF(ISNUMBER(MATCH(E231,'July 8'!$E$2:$E$300,0)),"Found",IF(ISNUMBER(MATCH(D231,'July 8'!$F$2:$F$300,0)),"Found","Not Found")))</f>
        <v>Not Found</v>
      </c>
      <c r="N231" s="33" t="str">
        <f>IF(ISNUMBER(MATCH(C231,'July 9'!$D$2:$D$300,0)),"Found",IF(ISNUMBER(MATCH(E231,'July 9'!$E$2:$E$300,0)),"Found",IF(ISNUMBER(MATCH(D231,'July 9'!$F$2:$F$300,0)),"Found","Not Found")))</f>
        <v>Not Found</v>
      </c>
      <c r="O231" s="33" t="str">
        <f>IF(ISNUMBER(MATCH(C231,'July 10'!$D$2:$D$300,0)),"Found",IF(ISNUMBER(MATCH(E231,'July 10'!$E$2:$E$300,0)),"Found",IF(ISNUMBER(MATCH(D231,'July 10'!$F$2:$F$300,0)),"Found","Not Found")))</f>
        <v>Not Found</v>
      </c>
      <c r="P231" s="33" t="str">
        <f>IF(ISNUMBER(MATCH(C231,'July 11'!$D$2:$D$300,0)),"Found",IF(ISNUMBER(MATCH(E231,'July 11'!$E$2:$E$300,0)),"Found",IF(ISNUMBER(MATCH(D231,'July 11'!$F$2:$F$300,0)),"Found","Not Found")))</f>
        <v>Not Found</v>
      </c>
      <c r="Q231" s="33" t="str">
        <f>IF(ISNUMBER(MATCH(C231,'July 12'!$D$2:$D$300,0)),"Found",IF(ISNUMBER(MATCH(E231,'July 12'!$E$2:$E$300,0)),"Found",IF(ISNUMBER(MATCH(D231,'July 12'!$F$2:$F$300,0)),"Found","Not Found")))</f>
        <v>Not Found</v>
      </c>
      <c r="R231" s="33" t="str">
        <f>IF(ISNUMBER(MATCH(C231,'July 13'!$D$2:$D$300,0)),"Found",IF(ISNUMBER(MATCH(E231,'July 13'!$E$2:$E$300,0)),"Found",IF(ISNUMBER(MATCH(D231,'July 13'!$F$2:$F$300,0)),"Found","Not Found")))</f>
        <v>Not Found</v>
      </c>
      <c r="S231" s="33" t="str">
        <f>IF(ISNUMBER(MATCH(C231,'July 14'!$D$2:$D$300,0)),"Found",IF(ISNUMBER(MATCH(E231,'July 14'!$E$2:$E$300,0)),"Found",IF(ISNUMBER(MATCH(D231,'July 14'!$F$2:$F$300,0)),"Found","Not Found")))</f>
        <v>Not Found</v>
      </c>
      <c r="T231" s="33" t="str">
        <f>IF(ISNUMBER(MATCH(C231,'July 15'!$D$2:$D$300,0)),"Found",IF(ISNUMBER(MATCH(E231,'July 15'!$E$2:$E$300,0)),"Found",IF(ISNUMBER(MATCH(D231,'July 15'!$F$2:$F$300,0)),"Found","Not Found")))</f>
        <v>Not Found</v>
      </c>
      <c r="U231" s="33" t="str">
        <f>IF(ISNUMBER(MATCH(C231,'July 16'!$D$2:$D$300,0)),"Found",IF(ISNUMBER(MATCH(E231,'July 16'!$E$2:$E$300,0)),"Found",IF(ISNUMBER(MATCH(D231,'July 16'!$F$2:$F$300,0)),"Found","Not Found")))</f>
        <v>Not Found</v>
      </c>
      <c r="V231" s="33" t="str">
        <f>IF(ISNUMBER(MATCH(C231,'July 17'!$D$2:$D$300,0)),"Found",IF(ISNUMBER(MATCH(E231,'July 17'!$E$2:$E$300,0)),"Found",IF(ISNUMBER(MATCH(D231,'July 17'!$F$2:$F$300,0)),"Found","Not Found")))</f>
        <v>Not Found</v>
      </c>
      <c r="W231" s="33" t="str">
        <f>IF(ISNUMBER(MATCH(C231,'July 18'!$D$2:$D$300,0)),"Found",IF(ISNUMBER(MATCH(E231,'July 18'!$E$2:$E$300,0)),"Found",IF(ISNUMBER(MATCH(D231,'July 18'!$F$2:$F$300,0)),"Found","Not Found")))</f>
        <v>Not Found</v>
      </c>
      <c r="X231" s="33" t="str">
        <f>IF(ISNUMBER(MATCH(C231,'July 19'!$D$2:$D$300,0)),"Found",IF(ISNUMBER(MATCH(E231,'July 19'!$E$2:$E$300,0)),"Found",IF(ISNUMBER(MATCH(D231,'July 19'!$F$2:$F$300,0)),"Found","Not Found")))</f>
        <v>Not Found</v>
      </c>
      <c r="Y231" s="33" t="str">
        <f>IF(ISNUMBER(MATCH(C231,'July 20'!$D$2:$D$300,0)),"Found",IF(ISNUMBER(MATCH(E231,'July 20'!$E$2:$E$300,0)),"Found",IF(ISNUMBER(MATCH(D231,'July 20'!$F$2:$F$300,0)),"Found","Not Found")))</f>
        <v>Not Found</v>
      </c>
      <c r="Z231" s="33" t="str">
        <f>IF(ISNUMBER(MATCH(C231,'July 21'!$D$2:$D$300,0)),"Found",IF(ISNUMBER(MATCH(E231,'July 21'!$E$2:$E$300,0)),"Found",IF(ISNUMBER(MATCH(D231,'July 21'!$F$2:$F$300,0)),"Found","Not Found")))</f>
        <v>Not Found</v>
      </c>
      <c r="AA231" s="33" t="str">
        <f>IF(ISNUMBER(MATCH(C231,'July 22'!$D$2:$D$300,0)),"Found",IF(ISNUMBER(MATCH(E231,'July 22'!$E$2:$E$300,0)),"Found",IF(ISNUMBER(MATCH(D231,'July 22'!$F$2:$F$300,0)),"Found","Not Found")))</f>
        <v>Not Found</v>
      </c>
      <c r="AB231" s="33" t="str">
        <f>IF(ISNUMBER(MATCH(C231,'July 23'!$D$2:$D$300,0)),"Found",IF(ISNUMBER(MATCH(E231,'July 23'!$E$2:$E$300,0)),"Found",IF(ISNUMBER(MATCH(D231,'July 23'!$F$2:$F$300,0)),"Found","Not Found")))</f>
        <v>Not Found</v>
      </c>
      <c r="AC231" s="33" t="str">
        <f>IF(ISNUMBER(MATCH(C231,'July 24'!$D$2:$D$300,0)),"Found",IF(ISNUMBER(MATCH(E231,'July 24'!$E$2:$E$300,0)),"Found",IF(ISNUMBER(MATCH(D231,'July 24'!$F$2:$F$300,0)),"Found","Not Found")))</f>
        <v>Not Found</v>
      </c>
      <c r="AD231" s="33" t="str">
        <f>IF(ISNUMBER(MATCH(C231,'July 25'!$D$2:$D$300,0)),"Found",IF(ISNUMBER(MATCH(E231,'July 25'!$E$2:$E$300,0)),"Found",IF(ISNUMBER(MATCH(D231,'July 25'!$F$2:$F$300,0)),"Found","Not Found")))</f>
        <v>Not Found</v>
      </c>
      <c r="AE231" s="33" t="str">
        <f>IF(ISNUMBER(MATCH(C231,'July 26'!$D$2:$D$300,0)),"Found",IF(ISNUMBER(MATCH(E231,'July 26'!$E$2:$E$300,0)),"Found",IF(ISNUMBER(MATCH(D231,'July 26'!$F$2:$F$300,0)),"Found","Not Found")))</f>
        <v>Not Found</v>
      </c>
      <c r="AF231" s="33" t="str">
        <f>IF(ISNUMBER(MATCH(C231,'July 27'!$D$2:$D$300,0)),"Found",IF(ISNUMBER(MATCH(E231,'July 27'!$E$2:$E$300,0)),"Found",IF(ISNUMBER(MATCH(D231,'July 27'!$F$2:$F$300,0)),"Found","Not Found")))</f>
        <v>Not Found</v>
      </c>
      <c r="AG231" s="33" t="str">
        <f>IF(ISNUMBER(MATCH(C231,'July 28'!$D$2:$D$300,0)),"Found",IF(ISNUMBER(MATCH(E231,'July 28'!$E$2:$E$300,0)),"Found",IF(ISNUMBER(MATCH(D231,'July 28'!$F$2:$F$300,0)),"Found","Not Found")))</f>
        <v>Not Found</v>
      </c>
      <c r="AH231" s="33" t="str">
        <f>IF(ISNUMBER(MATCH(C231,'July 29'!$D$2:$D$300,0)),"Found",IF(ISNUMBER(MATCH(E231,'July 29'!$E$2:$E$300,0)),"Found",IF(ISNUMBER(MATCH(D231,'July 29'!$F$2:$F$300,0)),"Found","Not Found")))</f>
        <v>Not Found</v>
      </c>
      <c r="AI231" s="71" t="str">
        <f>IF(ISNUMBER(MATCH(C231,'July 30'!$D$2:$D$300,0)),"Found",IF(ISNUMBER(MATCH(E231,'July 30'!$E$2:$E$300,0)),"Found",IF(ISNUMBER(MATCH(D231,'July 30'!$F$2:$F$300,0)),"Found","Not Found")))</f>
        <v>Not Found</v>
      </c>
      <c r="AJ231" s="33" t="str">
        <f>IF(ISNUMBER(MATCH(C231,'July 31'!$D$2:$D$300,0)),"Found",IF(ISNUMBER(MATCH(E231,'July 31'!$E$2:$E$300,0)),"Found",IF(ISNUMBER(MATCH(D231,'July 31'!$F$2:$F$300,0)),"Found","Not Found")))</f>
        <v>Not Found</v>
      </c>
      <c r="AK231" s="23">
        <f t="shared" si="3"/>
        <v>0</v>
      </c>
    </row>
    <row r="232" spans="1:37" x14ac:dyDescent="0.25">
      <c r="A232" s="38" t="s">
        <v>1263</v>
      </c>
      <c r="B232" s="34" t="s">
        <v>1264</v>
      </c>
      <c r="C232" s="29" t="str">
        <f>VLOOKUP(B232,'PKII Employee Details'!$A$2:$F$474,3,FALSE)</f>
        <v>C506</v>
      </c>
      <c r="D232" s="35" t="str">
        <f>VLOOKUP(B232,'PKII Employee Details'!$A$2:$F$474,4,FALSE)</f>
        <v>Vargas</v>
      </c>
      <c r="E232" s="35" t="str">
        <f>VLOOKUP(B232,'PKII Employee Details'!$A$2:$F$474,5,FALSE)</f>
        <v>Emmanuel</v>
      </c>
      <c r="F232" s="71" t="str">
        <f>IF(ISNUMBER(MATCH(C232,'July 1'!$D$2:$D$300,0)),"Found",IF(ISNUMBER(MATCH(E232,'July 1'!$E$2:$E$300,0)),"Found",IF(ISNUMBER(MATCH(D232,'July 1'!$F$2:$F$300,0)),"Found","Not Found")))</f>
        <v>Found</v>
      </c>
      <c r="G232" s="33" t="str">
        <f>IF(ISNUMBER(MATCH(C232,'July 2'!$D$2:$D$300,0)),"Found",IF(ISNUMBER(MATCH(E232,'July 2'!$E$2:$E$300,0)),"Found",IF(ISNUMBER(MATCH(D232,'July 2'!$F$2:$F$300,0)),"Found","Not Found")))</f>
        <v>Found</v>
      </c>
      <c r="H232" s="33" t="str">
        <f>IF(ISNUMBER(MATCH(C232,'July 3'!$D$2:$D$300,0)),"Found",IF(ISNUMBER(MATCH(E232,'July 3'!$E$2:$E$300,0)),"Found",IF(ISNUMBER(MATCH(D232,'July 3'!$F$2:$F$300,0)),"Found","Not Found")))</f>
        <v>Found</v>
      </c>
      <c r="I232" s="33" t="str">
        <f>IF(ISNUMBER(MATCH(C232,'July 4'!$D$2:$D$300,0)),"Found",IF(ISNUMBER(MATCH(E232,'July 4'!$E$2:$E$300,0)),"Found",IF(ISNUMBER(MATCH(D232,'July 4'!$F$2:$F$300,0)),"Found","Not Found")))</f>
        <v>Found</v>
      </c>
      <c r="J232" s="33" t="str">
        <f>IF(ISNUMBER(MATCH(C232,'July 5'!$D$2:$D$300,0)),"Found",IF(ISNUMBER(MATCH(E232,'July 5'!$E$2:$E$300,0)),"Found",IF(ISNUMBER(MATCH(D232,'July 5'!$F$2:$F$300,0)),"Found","Not Found")))</f>
        <v>Found</v>
      </c>
      <c r="K232" s="33" t="str">
        <f>IF(ISNUMBER(MATCH(C232,'July 6'!$D$2:$D$300,0)),"Found",IF(ISNUMBER(MATCH(E232,'July 6'!$E$2:$E$300,0)),"Found",IF(ISNUMBER(MATCH(D232,'July 6'!$F$2:$F$300,0)),"Found","Not Found")))</f>
        <v>Found</v>
      </c>
      <c r="L232" s="33" t="str">
        <f>IF(ISNUMBER(MATCH(C232,'July 7'!$D$2:$D$300,0)),"Found",IF(ISNUMBER(MATCH(E232,'July 7'!$E$2:$E$300,0)),"Found",IF(ISNUMBER(MATCH(D232,'July 7'!$F$2:$F$300,0)),"Found","Not Found")))</f>
        <v>Found</v>
      </c>
      <c r="M232" s="33" t="str">
        <f>IF(ISNUMBER(MATCH(C232,'July 8'!$D$2:$D$300,0)),"Found",IF(ISNUMBER(MATCH(E232,'July 8'!$E$2:$E$300,0)),"Found",IF(ISNUMBER(MATCH(D232,'July 8'!$F$2:$F$300,0)),"Found","Not Found")))</f>
        <v>Found</v>
      </c>
      <c r="N232" s="33" t="str">
        <f>IF(ISNUMBER(MATCH(C232,'July 9'!$D$2:$D$300,0)),"Found",IF(ISNUMBER(MATCH(E232,'July 9'!$E$2:$E$300,0)),"Found",IF(ISNUMBER(MATCH(D232,'July 9'!$F$2:$F$300,0)),"Found","Not Found")))</f>
        <v>Found</v>
      </c>
      <c r="O232" s="33" t="str">
        <f>IF(ISNUMBER(MATCH(C232,'July 10'!$D$2:$D$300,0)),"Found",IF(ISNUMBER(MATCH(E232,'July 10'!$E$2:$E$300,0)),"Found",IF(ISNUMBER(MATCH(D232,'July 10'!$F$2:$F$300,0)),"Found","Not Found")))</f>
        <v>Found</v>
      </c>
      <c r="P232" s="33" t="str">
        <f>IF(ISNUMBER(MATCH(C232,'July 11'!$D$2:$D$300,0)),"Found",IF(ISNUMBER(MATCH(E232,'July 11'!$E$2:$E$300,0)),"Found",IF(ISNUMBER(MATCH(D232,'July 11'!$F$2:$F$300,0)),"Found","Not Found")))</f>
        <v>Found</v>
      </c>
      <c r="Q232" s="33" t="str">
        <f>IF(ISNUMBER(MATCH(C232,'July 12'!$D$2:$D$300,0)),"Found",IF(ISNUMBER(MATCH(E232,'July 12'!$E$2:$E$300,0)),"Found",IF(ISNUMBER(MATCH(D232,'July 12'!$F$2:$F$300,0)),"Found","Not Found")))</f>
        <v>Found</v>
      </c>
      <c r="R232" s="33" t="str">
        <f>IF(ISNUMBER(MATCH(C232,'July 13'!$D$2:$D$300,0)),"Found",IF(ISNUMBER(MATCH(E232,'July 13'!$E$2:$E$300,0)),"Found",IF(ISNUMBER(MATCH(D232,'July 13'!$F$2:$F$300,0)),"Found","Not Found")))</f>
        <v>Found</v>
      </c>
      <c r="S232" s="33" t="str">
        <f>IF(ISNUMBER(MATCH(C232,'July 14'!$D$2:$D$300,0)),"Found",IF(ISNUMBER(MATCH(E232,'July 14'!$E$2:$E$300,0)),"Found",IF(ISNUMBER(MATCH(D232,'July 14'!$F$2:$F$300,0)),"Found","Not Found")))</f>
        <v>Found</v>
      </c>
      <c r="T232" s="33" t="str">
        <f>IF(ISNUMBER(MATCH(C232,'July 15'!$D$2:$D$300,0)),"Found",IF(ISNUMBER(MATCH(E232,'July 15'!$E$2:$E$300,0)),"Found",IF(ISNUMBER(MATCH(D232,'July 15'!$F$2:$F$300,0)),"Found","Not Found")))</f>
        <v>Not Found</v>
      </c>
      <c r="U232" s="33" t="str">
        <f>IF(ISNUMBER(MATCH(C232,'July 16'!$D$2:$D$300,0)),"Found",IF(ISNUMBER(MATCH(E232,'July 16'!$E$2:$E$300,0)),"Found",IF(ISNUMBER(MATCH(D232,'July 16'!$F$2:$F$300,0)),"Found","Not Found")))</f>
        <v>Found</v>
      </c>
      <c r="V232" s="33" t="str">
        <f>IF(ISNUMBER(MATCH(C232,'July 17'!$D$2:$D$300,0)),"Found",IF(ISNUMBER(MATCH(E232,'July 17'!$E$2:$E$300,0)),"Found",IF(ISNUMBER(MATCH(D232,'July 17'!$F$2:$F$300,0)),"Found","Not Found")))</f>
        <v>Not Found</v>
      </c>
      <c r="W232" s="33" t="str">
        <f>IF(ISNUMBER(MATCH(C232,'July 18'!$D$2:$D$300,0)),"Found",IF(ISNUMBER(MATCH(E232,'July 18'!$E$2:$E$300,0)),"Found",IF(ISNUMBER(MATCH(D232,'July 18'!$F$2:$F$300,0)),"Found","Not Found")))</f>
        <v>Found</v>
      </c>
      <c r="X232" s="33" t="str">
        <f>IF(ISNUMBER(MATCH(C232,'July 19'!$D$2:$D$300,0)),"Found",IF(ISNUMBER(MATCH(E232,'July 19'!$E$2:$E$300,0)),"Found",IF(ISNUMBER(MATCH(D232,'July 19'!$F$2:$F$300,0)),"Found","Not Found")))</f>
        <v>Found</v>
      </c>
      <c r="Y232" s="33" t="str">
        <f>IF(ISNUMBER(MATCH(C232,'July 20'!$D$2:$D$300,0)),"Found",IF(ISNUMBER(MATCH(E232,'July 20'!$E$2:$E$300,0)),"Found",IF(ISNUMBER(MATCH(D232,'July 20'!$F$2:$F$300,0)),"Found","Not Found")))</f>
        <v>Found</v>
      </c>
      <c r="Z232" s="33" t="str">
        <f>IF(ISNUMBER(MATCH(C232,'July 21'!$D$2:$D$300,0)),"Found",IF(ISNUMBER(MATCH(E232,'July 21'!$E$2:$E$300,0)),"Found",IF(ISNUMBER(MATCH(D232,'July 21'!$F$2:$F$300,0)),"Found","Not Found")))</f>
        <v>Not Found</v>
      </c>
      <c r="AA232" s="33" t="str">
        <f>IF(ISNUMBER(MATCH(C232,'July 22'!$D$2:$D$300,0)),"Found",IF(ISNUMBER(MATCH(E232,'July 22'!$E$2:$E$300,0)),"Found",IF(ISNUMBER(MATCH(D232,'July 22'!$F$2:$F$300,0)),"Found","Not Found")))</f>
        <v>Found</v>
      </c>
      <c r="AB232" s="33" t="str">
        <f>IF(ISNUMBER(MATCH(C232,'July 23'!$D$2:$D$300,0)),"Found",IF(ISNUMBER(MATCH(E232,'July 23'!$E$2:$E$300,0)),"Found",IF(ISNUMBER(MATCH(D232,'July 23'!$F$2:$F$300,0)),"Found","Not Found")))</f>
        <v>Found</v>
      </c>
      <c r="AC232" s="33" t="str">
        <f>IF(ISNUMBER(MATCH(C232,'July 24'!$D$2:$D$300,0)),"Found",IF(ISNUMBER(MATCH(E232,'July 24'!$E$2:$E$300,0)),"Found",IF(ISNUMBER(MATCH(D232,'July 24'!$F$2:$F$300,0)),"Found","Not Found")))</f>
        <v>Found</v>
      </c>
      <c r="AD232" s="33" t="str">
        <f>IF(ISNUMBER(MATCH(C232,'July 25'!$D$2:$D$300,0)),"Found",IF(ISNUMBER(MATCH(E232,'July 25'!$E$2:$E$300,0)),"Found",IF(ISNUMBER(MATCH(D232,'July 25'!$F$2:$F$300,0)),"Found","Not Found")))</f>
        <v>Found</v>
      </c>
      <c r="AE232" s="33" t="str">
        <f>IF(ISNUMBER(MATCH(C232,'July 26'!$D$2:$D$300,0)),"Found",IF(ISNUMBER(MATCH(E232,'July 26'!$E$2:$E$300,0)),"Found",IF(ISNUMBER(MATCH(D232,'July 26'!$F$2:$F$300,0)),"Found","Not Found")))</f>
        <v>Found</v>
      </c>
      <c r="AF232" s="33" t="str">
        <f>IF(ISNUMBER(MATCH(C232,'July 27'!$D$2:$D$300,0)),"Found",IF(ISNUMBER(MATCH(E232,'July 27'!$E$2:$E$300,0)),"Found",IF(ISNUMBER(MATCH(D232,'July 27'!$F$2:$F$300,0)),"Found","Not Found")))</f>
        <v>Found</v>
      </c>
      <c r="AG232" s="33" t="str">
        <f>IF(ISNUMBER(MATCH(C232,'July 28'!$D$2:$D$300,0)),"Found",IF(ISNUMBER(MATCH(E232,'July 28'!$E$2:$E$300,0)),"Found",IF(ISNUMBER(MATCH(D232,'July 28'!$F$2:$F$300,0)),"Found","Not Found")))</f>
        <v>Found</v>
      </c>
      <c r="AH232" s="33" t="str">
        <f>IF(ISNUMBER(MATCH(C232,'July 29'!$D$2:$D$300,0)),"Found",IF(ISNUMBER(MATCH(E232,'July 29'!$E$2:$E$300,0)),"Found",IF(ISNUMBER(MATCH(D232,'July 29'!$F$2:$F$300,0)),"Found","Not Found")))</f>
        <v>Found</v>
      </c>
      <c r="AI232" s="71" t="str">
        <f>IF(ISNUMBER(MATCH(C232,'July 30'!$D$2:$D$300,0)),"Found",IF(ISNUMBER(MATCH(E232,'July 30'!$E$2:$E$300,0)),"Found",IF(ISNUMBER(MATCH(D232,'July 30'!$F$2:$F$300,0)),"Found","Not Found")))</f>
        <v>Found</v>
      </c>
      <c r="AJ232" s="33" t="str">
        <f>IF(ISNUMBER(MATCH(C232,'July 31'!$D$2:$D$300,0)),"Found",IF(ISNUMBER(MATCH(E232,'July 31'!$E$2:$E$300,0)),"Found",IF(ISNUMBER(MATCH(D232,'July 31'!$F$2:$F$300,0)),"Found","Not Found")))</f>
        <v>Found</v>
      </c>
      <c r="AK232" s="23">
        <f t="shared" si="3"/>
        <v>28</v>
      </c>
    </row>
    <row r="233" spans="1:37" x14ac:dyDescent="0.25">
      <c r="A233" s="38" t="s">
        <v>1265</v>
      </c>
      <c r="B233" s="34" t="s">
        <v>1266</v>
      </c>
      <c r="C233" s="29" t="s">
        <v>1267</v>
      </c>
      <c r="D233" s="35" t="s">
        <v>1268</v>
      </c>
      <c r="E233" s="35" t="s">
        <v>1269</v>
      </c>
      <c r="F233" s="71" t="str">
        <f>IF(ISNUMBER(MATCH(C233,'July 1'!$D$2:$D$300,0)),"Found",IF(ISNUMBER(MATCH(E233,'July 1'!$E$2:$E$300,0)),"Found",IF(ISNUMBER(MATCH(D233,'July 1'!$F$2:$F$300,0)),"Found","Not Found")))</f>
        <v>Not Found</v>
      </c>
      <c r="G233" s="33" t="str">
        <f>IF(ISNUMBER(MATCH(C233,'July 2'!$D$2:$D$300,0)),"Found",IF(ISNUMBER(MATCH(E233,'July 2'!$E$2:$E$300,0)),"Found",IF(ISNUMBER(MATCH(D233,'July 2'!$F$2:$F$300,0)),"Found","Not Found")))</f>
        <v>Not Found</v>
      </c>
      <c r="H233" s="33" t="str">
        <f>IF(ISNUMBER(MATCH(C233,'July 3'!$D$2:$D$300,0)),"Found",IF(ISNUMBER(MATCH(E233,'July 3'!$E$2:$E$300,0)),"Found",IF(ISNUMBER(MATCH(D233,'July 3'!$F$2:$F$300,0)),"Found","Not Found")))</f>
        <v>Not Found</v>
      </c>
      <c r="I233" s="33" t="str">
        <f>IF(ISNUMBER(MATCH(C233,'July 4'!$D$2:$D$300,0)),"Found",IF(ISNUMBER(MATCH(E233,'July 4'!$E$2:$E$300,0)),"Found",IF(ISNUMBER(MATCH(D233,'July 4'!$F$2:$F$300,0)),"Found","Not Found")))</f>
        <v>Not Found</v>
      </c>
      <c r="J233" s="33" t="str">
        <f>IF(ISNUMBER(MATCH(C233,'July 5'!$D$2:$D$300,0)),"Found",IF(ISNUMBER(MATCH(E233,'July 5'!$E$2:$E$300,0)),"Found",IF(ISNUMBER(MATCH(D233,'July 5'!$F$2:$F$300,0)),"Found","Not Found")))</f>
        <v>Not Found</v>
      </c>
      <c r="K233" s="33" t="str">
        <f>IF(ISNUMBER(MATCH(C233,'July 6'!$D$2:$D$300,0)),"Found",IF(ISNUMBER(MATCH(E233,'July 6'!$E$2:$E$300,0)),"Found",IF(ISNUMBER(MATCH(D233,'July 6'!$F$2:$F$300,0)),"Found","Not Found")))</f>
        <v>Not Found</v>
      </c>
      <c r="L233" s="33" t="str">
        <f>IF(ISNUMBER(MATCH(C233,'July 7'!$D$2:$D$300,0)),"Found",IF(ISNUMBER(MATCH(E233,'July 7'!$E$2:$E$300,0)),"Found",IF(ISNUMBER(MATCH(D233,'July 7'!$F$2:$F$300,0)),"Found","Not Found")))</f>
        <v>Not Found</v>
      </c>
      <c r="M233" s="33" t="str">
        <f>IF(ISNUMBER(MATCH(C233,'July 8'!$D$2:$D$300,0)),"Found",IF(ISNUMBER(MATCH(E233,'July 8'!$E$2:$E$300,0)),"Found",IF(ISNUMBER(MATCH(D233,'July 8'!$F$2:$F$300,0)),"Found","Not Found")))</f>
        <v>Not Found</v>
      </c>
      <c r="N233" s="33" t="str">
        <f>IF(ISNUMBER(MATCH(C233,'July 9'!$D$2:$D$300,0)),"Found",IF(ISNUMBER(MATCH(E233,'July 9'!$E$2:$E$300,0)),"Found",IF(ISNUMBER(MATCH(D233,'July 9'!$F$2:$F$300,0)),"Found","Not Found")))</f>
        <v>Not Found</v>
      </c>
      <c r="O233" s="33" t="str">
        <f>IF(ISNUMBER(MATCH(C233,'July 10'!$D$2:$D$300,0)),"Found",IF(ISNUMBER(MATCH(E233,'July 10'!$E$2:$E$300,0)),"Found",IF(ISNUMBER(MATCH(D233,'July 10'!$F$2:$F$300,0)),"Found","Not Found")))</f>
        <v>Not Found</v>
      </c>
      <c r="P233" s="33" t="str">
        <f>IF(ISNUMBER(MATCH(C233,'July 11'!$D$2:$D$300,0)),"Found",IF(ISNUMBER(MATCH(E233,'July 11'!$E$2:$E$300,0)),"Found",IF(ISNUMBER(MATCH(D233,'July 11'!$F$2:$F$300,0)),"Found","Not Found")))</f>
        <v>Not Found</v>
      </c>
      <c r="Q233" s="33" t="str">
        <f>IF(ISNUMBER(MATCH(C233,'July 12'!$D$2:$D$300,0)),"Found",IF(ISNUMBER(MATCH(E233,'July 12'!$E$2:$E$300,0)),"Found",IF(ISNUMBER(MATCH(D233,'July 12'!$F$2:$F$300,0)),"Found","Not Found")))</f>
        <v>Not Found</v>
      </c>
      <c r="R233" s="33" t="str">
        <f>IF(ISNUMBER(MATCH(C233,'July 13'!$D$2:$D$300,0)),"Found",IF(ISNUMBER(MATCH(E233,'July 13'!$E$2:$E$300,0)),"Found",IF(ISNUMBER(MATCH(D233,'July 13'!$F$2:$F$300,0)),"Found","Not Found")))</f>
        <v>Not Found</v>
      </c>
      <c r="S233" s="33" t="str">
        <f>IF(ISNUMBER(MATCH(C233,'July 14'!$D$2:$D$300,0)),"Found",IF(ISNUMBER(MATCH(E233,'July 14'!$E$2:$E$300,0)),"Found",IF(ISNUMBER(MATCH(D233,'July 14'!$F$2:$F$300,0)),"Found","Not Found")))</f>
        <v>Not Found</v>
      </c>
      <c r="T233" s="33" t="str">
        <f>IF(ISNUMBER(MATCH(C233,'July 15'!$D$2:$D$300,0)),"Found",IF(ISNUMBER(MATCH(E233,'July 15'!$E$2:$E$300,0)),"Found",IF(ISNUMBER(MATCH(D233,'July 15'!$F$2:$F$300,0)),"Found","Not Found")))</f>
        <v>Not Found</v>
      </c>
      <c r="U233" s="33" t="str">
        <f>IF(ISNUMBER(MATCH(C233,'July 16'!$D$2:$D$300,0)),"Found",IF(ISNUMBER(MATCH(E233,'July 16'!$E$2:$E$300,0)),"Found",IF(ISNUMBER(MATCH(D233,'July 16'!$F$2:$F$300,0)),"Found","Not Found")))</f>
        <v>Not Found</v>
      </c>
      <c r="V233" s="33" t="str">
        <f>IF(ISNUMBER(MATCH(C233,'July 17'!$D$2:$D$300,0)),"Found",IF(ISNUMBER(MATCH(E233,'July 17'!$E$2:$E$300,0)),"Found",IF(ISNUMBER(MATCH(D233,'July 17'!$F$2:$F$300,0)),"Found","Not Found")))</f>
        <v>Not Found</v>
      </c>
      <c r="W233" s="33" t="str">
        <f>IF(ISNUMBER(MATCH(C233,'July 18'!$D$2:$D$300,0)),"Found",IF(ISNUMBER(MATCH(E233,'July 18'!$E$2:$E$300,0)),"Found",IF(ISNUMBER(MATCH(D233,'July 18'!$F$2:$F$300,0)),"Found","Not Found")))</f>
        <v>Not Found</v>
      </c>
      <c r="X233" s="33" t="str">
        <f>IF(ISNUMBER(MATCH(C233,'July 19'!$D$2:$D$300,0)),"Found",IF(ISNUMBER(MATCH(E233,'July 19'!$E$2:$E$300,0)),"Found",IF(ISNUMBER(MATCH(D233,'July 19'!$F$2:$F$300,0)),"Found","Not Found")))</f>
        <v>Not Found</v>
      </c>
      <c r="Y233" s="33" t="str">
        <f>IF(ISNUMBER(MATCH(C233,'July 20'!$D$2:$D$300,0)),"Found",IF(ISNUMBER(MATCH(E233,'July 20'!$E$2:$E$300,0)),"Found",IF(ISNUMBER(MATCH(D233,'July 20'!$F$2:$F$300,0)),"Found","Not Found")))</f>
        <v>Not Found</v>
      </c>
      <c r="Z233" s="33" t="str">
        <f>IF(ISNUMBER(MATCH(C233,'July 21'!$D$2:$D$300,0)),"Found",IF(ISNUMBER(MATCH(E233,'July 21'!$E$2:$E$300,0)),"Found",IF(ISNUMBER(MATCH(D233,'July 21'!$F$2:$F$300,0)),"Found","Not Found")))</f>
        <v>Not Found</v>
      </c>
      <c r="AA233" s="33" t="str">
        <f>IF(ISNUMBER(MATCH(C233,'July 22'!$D$2:$D$300,0)),"Found",IF(ISNUMBER(MATCH(E233,'July 22'!$E$2:$E$300,0)),"Found",IF(ISNUMBER(MATCH(D233,'July 22'!$F$2:$F$300,0)),"Found","Not Found")))</f>
        <v>Not Found</v>
      </c>
      <c r="AB233" s="33" t="str">
        <f>IF(ISNUMBER(MATCH(C233,'July 23'!$D$2:$D$300,0)),"Found",IF(ISNUMBER(MATCH(E233,'July 23'!$E$2:$E$300,0)),"Found",IF(ISNUMBER(MATCH(D233,'July 23'!$F$2:$F$300,0)),"Found","Not Found")))</f>
        <v>Not Found</v>
      </c>
      <c r="AC233" s="33" t="str">
        <f>IF(ISNUMBER(MATCH(C233,'July 24'!$D$2:$D$300,0)),"Found",IF(ISNUMBER(MATCH(E233,'July 24'!$E$2:$E$300,0)),"Found",IF(ISNUMBER(MATCH(D233,'July 24'!$F$2:$F$300,0)),"Found","Not Found")))</f>
        <v>Not Found</v>
      </c>
      <c r="AD233" s="33" t="str">
        <f>IF(ISNUMBER(MATCH(C233,'July 25'!$D$2:$D$300,0)),"Found",IF(ISNUMBER(MATCH(E233,'July 25'!$E$2:$E$300,0)),"Found",IF(ISNUMBER(MATCH(D233,'July 25'!$F$2:$F$300,0)),"Found","Not Found")))</f>
        <v>Not Found</v>
      </c>
      <c r="AE233" s="33" t="str">
        <f>IF(ISNUMBER(MATCH(C233,'July 26'!$D$2:$D$300,0)),"Found",IF(ISNUMBER(MATCH(E233,'July 26'!$E$2:$E$300,0)),"Found",IF(ISNUMBER(MATCH(D233,'July 26'!$F$2:$F$300,0)),"Found","Not Found")))</f>
        <v>Not Found</v>
      </c>
      <c r="AF233" s="33" t="str">
        <f>IF(ISNUMBER(MATCH(C233,'July 27'!$D$2:$D$300,0)),"Found",IF(ISNUMBER(MATCH(E233,'July 27'!$E$2:$E$300,0)),"Found",IF(ISNUMBER(MATCH(D233,'July 27'!$F$2:$F$300,0)),"Found","Not Found")))</f>
        <v>Not Found</v>
      </c>
      <c r="AG233" s="33" t="str">
        <f>IF(ISNUMBER(MATCH(C233,'July 28'!$D$2:$D$300,0)),"Found",IF(ISNUMBER(MATCH(E233,'July 28'!$E$2:$E$300,0)),"Found",IF(ISNUMBER(MATCH(D233,'July 28'!$F$2:$F$300,0)),"Found","Not Found")))</f>
        <v>Not Found</v>
      </c>
      <c r="AH233" s="33" t="str">
        <f>IF(ISNUMBER(MATCH(C233,'July 29'!$D$2:$D$300,0)),"Found",IF(ISNUMBER(MATCH(E233,'July 29'!$E$2:$E$300,0)),"Found",IF(ISNUMBER(MATCH(D233,'July 29'!$F$2:$F$300,0)),"Found","Not Found")))</f>
        <v>Not Found</v>
      </c>
      <c r="AI233" s="71" t="str">
        <f>IF(ISNUMBER(MATCH(C233,'July 30'!$D$2:$D$300,0)),"Found",IF(ISNUMBER(MATCH(E233,'July 30'!$E$2:$E$300,0)),"Found",IF(ISNUMBER(MATCH(D233,'July 30'!$F$2:$F$300,0)),"Found","Not Found")))</f>
        <v>Not Found</v>
      </c>
      <c r="AJ233" s="33" t="str">
        <f>IF(ISNUMBER(MATCH(C233,'July 31'!$D$2:$D$300,0)),"Found",IF(ISNUMBER(MATCH(E233,'July 31'!$E$2:$E$300,0)),"Found",IF(ISNUMBER(MATCH(D233,'July 31'!$F$2:$F$300,0)),"Found","Not Found")))</f>
        <v>Not Found</v>
      </c>
      <c r="AK233" s="23">
        <f t="shared" si="3"/>
        <v>0</v>
      </c>
    </row>
    <row r="234" spans="1:37" x14ac:dyDescent="0.25">
      <c r="A234" s="38" t="s">
        <v>1270</v>
      </c>
      <c r="B234" s="34" t="s">
        <v>1271</v>
      </c>
      <c r="C234" s="29" t="str">
        <f>VLOOKUP(B234,'PKII Employee Details'!$A$2:$F$474,3,FALSE)</f>
        <v>C559</v>
      </c>
      <c r="D234" s="35" t="str">
        <f>VLOOKUP(B234,'PKII Employee Details'!$A$2:$F$474,4,FALSE)</f>
        <v>Sison, Jr.</v>
      </c>
      <c r="E234" s="35" t="str">
        <f>VLOOKUP(B234,'PKII Employee Details'!$A$2:$F$474,5,FALSE)</f>
        <v>Cesar</v>
      </c>
      <c r="F234" s="71" t="str">
        <f>IF(ISNUMBER(MATCH(C234,'July 1'!$D$2:$D$300,0)),"Found",IF(ISNUMBER(MATCH(E234,'July 1'!$E$2:$E$300,0)),"Found",IF(ISNUMBER(MATCH(D234,'July 1'!$F$2:$F$300,0)),"Found","Not Found")))</f>
        <v>Not Found</v>
      </c>
      <c r="G234" s="33" t="str">
        <f>IF(ISNUMBER(MATCH(C234,'July 2'!$D$2:$D$300,0)),"Found",IF(ISNUMBER(MATCH(E234,'July 2'!$E$2:$E$300,0)),"Found",IF(ISNUMBER(MATCH(D234,'July 2'!$F$2:$F$300,0)),"Found","Not Found")))</f>
        <v>Not Found</v>
      </c>
      <c r="H234" s="33" t="str">
        <f>IF(ISNUMBER(MATCH(C234,'July 3'!$D$2:$D$300,0)),"Found",IF(ISNUMBER(MATCH(E234,'July 3'!$E$2:$E$300,0)),"Found",IF(ISNUMBER(MATCH(D234,'July 3'!$F$2:$F$300,0)),"Found","Not Found")))</f>
        <v>Not Found</v>
      </c>
      <c r="I234" s="33" t="str">
        <f>IF(ISNUMBER(MATCH(C234,'July 4'!$D$2:$D$300,0)),"Found",IF(ISNUMBER(MATCH(E234,'July 4'!$E$2:$E$300,0)),"Found",IF(ISNUMBER(MATCH(D234,'July 4'!$F$2:$F$300,0)),"Found","Not Found")))</f>
        <v>Not Found</v>
      </c>
      <c r="J234" s="33" t="str">
        <f>IF(ISNUMBER(MATCH(C234,'July 5'!$D$2:$D$300,0)),"Found",IF(ISNUMBER(MATCH(E234,'July 5'!$E$2:$E$300,0)),"Found",IF(ISNUMBER(MATCH(D234,'July 5'!$F$2:$F$300,0)),"Found","Not Found")))</f>
        <v>Not Found</v>
      </c>
      <c r="K234" s="33" t="str">
        <f>IF(ISNUMBER(MATCH(C234,'July 6'!$D$2:$D$300,0)),"Found",IF(ISNUMBER(MATCH(E234,'July 6'!$E$2:$E$300,0)),"Found",IF(ISNUMBER(MATCH(D234,'July 6'!$F$2:$F$300,0)),"Found","Not Found")))</f>
        <v>Not Found</v>
      </c>
      <c r="L234" s="33" t="str">
        <f>IF(ISNUMBER(MATCH(C234,'July 7'!$D$2:$D$300,0)),"Found",IF(ISNUMBER(MATCH(E234,'July 7'!$E$2:$E$300,0)),"Found",IF(ISNUMBER(MATCH(D234,'July 7'!$F$2:$F$300,0)),"Found","Not Found")))</f>
        <v>Not Found</v>
      </c>
      <c r="M234" s="33" t="str">
        <f>IF(ISNUMBER(MATCH(C234,'July 8'!$D$2:$D$300,0)),"Found",IF(ISNUMBER(MATCH(E234,'July 8'!$E$2:$E$300,0)),"Found",IF(ISNUMBER(MATCH(D234,'July 8'!$F$2:$F$300,0)),"Found","Not Found")))</f>
        <v>Not Found</v>
      </c>
      <c r="N234" s="33" t="str">
        <f>IF(ISNUMBER(MATCH(C234,'July 9'!$D$2:$D$300,0)),"Found",IF(ISNUMBER(MATCH(E234,'July 9'!$E$2:$E$300,0)),"Found",IF(ISNUMBER(MATCH(D234,'July 9'!$F$2:$F$300,0)),"Found","Not Found")))</f>
        <v>Not Found</v>
      </c>
      <c r="O234" s="33" t="str">
        <f>IF(ISNUMBER(MATCH(C234,'July 10'!$D$2:$D$300,0)),"Found",IF(ISNUMBER(MATCH(E234,'July 10'!$E$2:$E$300,0)),"Found",IF(ISNUMBER(MATCH(D234,'July 10'!$F$2:$F$300,0)),"Found","Not Found")))</f>
        <v>Not Found</v>
      </c>
      <c r="P234" s="33" t="str">
        <f>IF(ISNUMBER(MATCH(C234,'July 11'!$D$2:$D$300,0)),"Found",IF(ISNUMBER(MATCH(E234,'July 11'!$E$2:$E$300,0)),"Found",IF(ISNUMBER(MATCH(D234,'July 11'!$F$2:$F$300,0)),"Found","Not Found")))</f>
        <v>Not Found</v>
      </c>
      <c r="Q234" s="33" t="str">
        <f>IF(ISNUMBER(MATCH(C234,'July 12'!$D$2:$D$300,0)),"Found",IF(ISNUMBER(MATCH(E234,'July 12'!$E$2:$E$300,0)),"Found",IF(ISNUMBER(MATCH(D234,'July 12'!$F$2:$F$300,0)),"Found","Not Found")))</f>
        <v>Not Found</v>
      </c>
      <c r="R234" s="33" t="str">
        <f>IF(ISNUMBER(MATCH(C234,'July 13'!$D$2:$D$300,0)),"Found",IF(ISNUMBER(MATCH(E234,'July 13'!$E$2:$E$300,0)),"Found",IF(ISNUMBER(MATCH(D234,'July 13'!$F$2:$F$300,0)),"Found","Not Found")))</f>
        <v>Not Found</v>
      </c>
      <c r="S234" s="33" t="str">
        <f>IF(ISNUMBER(MATCH(C234,'July 14'!$D$2:$D$300,0)),"Found",IF(ISNUMBER(MATCH(E234,'July 14'!$E$2:$E$300,0)),"Found",IF(ISNUMBER(MATCH(D234,'July 14'!$F$2:$F$300,0)),"Found","Not Found")))</f>
        <v>Not Found</v>
      </c>
      <c r="T234" s="33" t="str">
        <f>IF(ISNUMBER(MATCH(C234,'July 15'!$D$2:$D$300,0)),"Found",IF(ISNUMBER(MATCH(E234,'July 15'!$E$2:$E$300,0)),"Found",IF(ISNUMBER(MATCH(D234,'July 15'!$F$2:$F$300,0)),"Found","Not Found")))</f>
        <v>Not Found</v>
      </c>
      <c r="U234" s="33" t="str">
        <f>IF(ISNUMBER(MATCH(C234,'July 16'!$D$2:$D$300,0)),"Found",IF(ISNUMBER(MATCH(E234,'July 16'!$E$2:$E$300,0)),"Found",IF(ISNUMBER(MATCH(D234,'July 16'!$F$2:$F$300,0)),"Found","Not Found")))</f>
        <v>Not Found</v>
      </c>
      <c r="V234" s="33" t="str">
        <f>IF(ISNUMBER(MATCH(C234,'July 17'!$D$2:$D$300,0)),"Found",IF(ISNUMBER(MATCH(E234,'July 17'!$E$2:$E$300,0)),"Found",IF(ISNUMBER(MATCH(D234,'July 17'!$F$2:$F$300,0)),"Found","Not Found")))</f>
        <v>Not Found</v>
      </c>
      <c r="W234" s="33" t="str">
        <f>IF(ISNUMBER(MATCH(C234,'July 18'!$D$2:$D$300,0)),"Found",IF(ISNUMBER(MATCH(E234,'July 18'!$E$2:$E$300,0)),"Found",IF(ISNUMBER(MATCH(D234,'July 18'!$F$2:$F$300,0)),"Found","Not Found")))</f>
        <v>Not Found</v>
      </c>
      <c r="X234" s="33" t="str">
        <f>IF(ISNUMBER(MATCH(C234,'July 19'!$D$2:$D$300,0)),"Found",IF(ISNUMBER(MATCH(E234,'July 19'!$E$2:$E$300,0)),"Found",IF(ISNUMBER(MATCH(D234,'July 19'!$F$2:$F$300,0)),"Found","Not Found")))</f>
        <v>Not Found</v>
      </c>
      <c r="Y234" s="33" t="str">
        <f>IF(ISNUMBER(MATCH(C234,'July 20'!$D$2:$D$300,0)),"Found",IF(ISNUMBER(MATCH(E234,'July 20'!$E$2:$E$300,0)),"Found",IF(ISNUMBER(MATCH(D234,'July 20'!$F$2:$F$300,0)),"Found","Not Found")))</f>
        <v>Not Found</v>
      </c>
      <c r="Z234" s="33" t="str">
        <f>IF(ISNUMBER(MATCH(C234,'July 21'!$D$2:$D$300,0)),"Found",IF(ISNUMBER(MATCH(E234,'July 21'!$E$2:$E$300,0)),"Found",IF(ISNUMBER(MATCH(D234,'July 21'!$F$2:$F$300,0)),"Found","Not Found")))</f>
        <v>Not Found</v>
      </c>
      <c r="AA234" s="33" t="str">
        <f>IF(ISNUMBER(MATCH(C234,'July 22'!$D$2:$D$300,0)),"Found",IF(ISNUMBER(MATCH(E234,'July 22'!$E$2:$E$300,0)),"Found",IF(ISNUMBER(MATCH(D234,'July 22'!$F$2:$F$300,0)),"Found","Not Found")))</f>
        <v>Not Found</v>
      </c>
      <c r="AB234" s="33" t="str">
        <f>IF(ISNUMBER(MATCH(C234,'July 23'!$D$2:$D$300,0)),"Found",IF(ISNUMBER(MATCH(E234,'July 23'!$E$2:$E$300,0)),"Found",IF(ISNUMBER(MATCH(D234,'July 23'!$F$2:$F$300,0)),"Found","Not Found")))</f>
        <v>Not Found</v>
      </c>
      <c r="AC234" s="33" t="str">
        <f>IF(ISNUMBER(MATCH(C234,'July 24'!$D$2:$D$300,0)),"Found",IF(ISNUMBER(MATCH(E234,'July 24'!$E$2:$E$300,0)),"Found",IF(ISNUMBER(MATCH(D234,'July 24'!$F$2:$F$300,0)),"Found","Not Found")))</f>
        <v>Not Found</v>
      </c>
      <c r="AD234" s="33" t="str">
        <f>IF(ISNUMBER(MATCH(C234,'July 25'!$D$2:$D$300,0)),"Found",IF(ISNUMBER(MATCH(E234,'July 25'!$E$2:$E$300,0)),"Found",IF(ISNUMBER(MATCH(D234,'July 25'!$F$2:$F$300,0)),"Found","Not Found")))</f>
        <v>Not Found</v>
      </c>
      <c r="AE234" s="33" t="str">
        <f>IF(ISNUMBER(MATCH(C234,'July 26'!$D$2:$D$300,0)),"Found",IF(ISNUMBER(MATCH(E234,'July 26'!$E$2:$E$300,0)),"Found",IF(ISNUMBER(MATCH(D234,'July 26'!$F$2:$F$300,0)),"Found","Not Found")))</f>
        <v>Not Found</v>
      </c>
      <c r="AF234" s="33" t="str">
        <f>IF(ISNUMBER(MATCH(C234,'July 27'!$D$2:$D$300,0)),"Found",IF(ISNUMBER(MATCH(E234,'July 27'!$E$2:$E$300,0)),"Found",IF(ISNUMBER(MATCH(D234,'July 27'!$F$2:$F$300,0)),"Found","Not Found")))</f>
        <v>Not Found</v>
      </c>
      <c r="AG234" s="33" t="str">
        <f>IF(ISNUMBER(MATCH(C234,'July 28'!$D$2:$D$300,0)),"Found",IF(ISNUMBER(MATCH(E234,'July 28'!$E$2:$E$300,0)),"Found",IF(ISNUMBER(MATCH(D234,'July 28'!$F$2:$F$300,0)),"Found","Not Found")))</f>
        <v>Not Found</v>
      </c>
      <c r="AH234" s="33" t="str">
        <f>IF(ISNUMBER(MATCH(C234,'July 29'!$D$2:$D$300,0)),"Found",IF(ISNUMBER(MATCH(E234,'July 29'!$E$2:$E$300,0)),"Found",IF(ISNUMBER(MATCH(D234,'July 29'!$F$2:$F$300,0)),"Found","Not Found")))</f>
        <v>Not Found</v>
      </c>
      <c r="AI234" s="71" t="str">
        <f>IF(ISNUMBER(MATCH(C234,'July 30'!$D$2:$D$300,0)),"Found",IF(ISNUMBER(MATCH(E234,'July 30'!$E$2:$E$300,0)),"Found",IF(ISNUMBER(MATCH(D234,'July 30'!$F$2:$F$300,0)),"Found","Not Found")))</f>
        <v>Not Found</v>
      </c>
      <c r="AJ234" s="33" t="str">
        <f>IF(ISNUMBER(MATCH(C234,'July 31'!$D$2:$D$300,0)),"Found",IF(ISNUMBER(MATCH(E234,'July 31'!$E$2:$E$300,0)),"Found",IF(ISNUMBER(MATCH(D234,'July 31'!$F$2:$F$300,0)),"Found","Not Found")))</f>
        <v>Not Found</v>
      </c>
      <c r="AK234" s="23">
        <f t="shared" si="3"/>
        <v>0</v>
      </c>
    </row>
    <row r="235" spans="1:37" x14ac:dyDescent="0.25">
      <c r="A235" s="38" t="s">
        <v>1272</v>
      </c>
      <c r="B235" s="34" t="s">
        <v>1273</v>
      </c>
      <c r="C235" s="29" t="str">
        <f>VLOOKUP(B235,'PKII Employee Details'!$A$2:$F$474,3,FALSE)</f>
        <v>C161</v>
      </c>
      <c r="D235" s="35" t="s">
        <v>1274</v>
      </c>
      <c r="E235" s="35" t="str">
        <f>VLOOKUP(B235,'PKII Employee Details'!$A$2:$F$474,5,FALSE)</f>
        <v>Custodio</v>
      </c>
      <c r="F235" s="71" t="str">
        <f>IF(ISNUMBER(MATCH(C235,'July 1'!$D$2:$D$300,0)),"Found",IF(ISNUMBER(MATCH(E235,'July 1'!$E$2:$E$300,0)),"Found",IF(ISNUMBER(MATCH(D235,'July 1'!$F$2:$F$300,0)),"Found","Not Found")))</f>
        <v>Not Found</v>
      </c>
      <c r="G235" s="33" t="str">
        <f>IF(ISNUMBER(MATCH(C235,'July 2'!$D$2:$D$300,0)),"Found",IF(ISNUMBER(MATCH(E235,'July 2'!$E$2:$E$300,0)),"Found",IF(ISNUMBER(MATCH(D235,'July 2'!$F$2:$F$300,0)),"Found","Not Found")))</f>
        <v>Not Found</v>
      </c>
      <c r="H235" s="33" t="str">
        <f>IF(ISNUMBER(MATCH(C235,'July 3'!$D$2:$D$300,0)),"Found",IF(ISNUMBER(MATCH(E235,'July 3'!$E$2:$E$300,0)),"Found",IF(ISNUMBER(MATCH(D235,'July 3'!$F$2:$F$300,0)),"Found","Not Found")))</f>
        <v>Not Found</v>
      </c>
      <c r="I235" s="33" t="str">
        <f>IF(ISNUMBER(MATCH(C235,'July 4'!$D$2:$D$300,0)),"Found",IF(ISNUMBER(MATCH(E235,'July 4'!$E$2:$E$300,0)),"Found",IF(ISNUMBER(MATCH(D235,'July 4'!$F$2:$F$300,0)),"Found","Not Found")))</f>
        <v>Not Found</v>
      </c>
      <c r="J235" s="33" t="str">
        <f>IF(ISNUMBER(MATCH(C235,'July 5'!$D$2:$D$300,0)),"Found",IF(ISNUMBER(MATCH(E235,'July 5'!$E$2:$E$300,0)),"Found",IF(ISNUMBER(MATCH(D235,'July 5'!$F$2:$F$300,0)),"Found","Not Found")))</f>
        <v>Not Found</v>
      </c>
      <c r="K235" s="33" t="str">
        <f>IF(ISNUMBER(MATCH(C235,'July 6'!$D$2:$D$300,0)),"Found",IF(ISNUMBER(MATCH(E235,'July 6'!$E$2:$E$300,0)),"Found",IF(ISNUMBER(MATCH(D235,'July 6'!$F$2:$F$300,0)),"Found","Not Found")))</f>
        <v>Not Found</v>
      </c>
      <c r="L235" s="33" t="str">
        <f>IF(ISNUMBER(MATCH(C235,'July 7'!$D$2:$D$300,0)),"Found",IF(ISNUMBER(MATCH(E235,'July 7'!$E$2:$E$300,0)),"Found",IF(ISNUMBER(MATCH(D235,'July 7'!$F$2:$F$300,0)),"Found","Not Found")))</f>
        <v>Not Found</v>
      </c>
      <c r="M235" s="33" t="str">
        <f>IF(ISNUMBER(MATCH(C235,'July 8'!$D$2:$D$300,0)),"Found",IF(ISNUMBER(MATCH(E235,'July 8'!$E$2:$E$300,0)),"Found",IF(ISNUMBER(MATCH(D235,'July 8'!$F$2:$F$300,0)),"Found","Not Found")))</f>
        <v>Not Found</v>
      </c>
      <c r="N235" s="33" t="str">
        <f>IF(ISNUMBER(MATCH(C235,'July 9'!$D$2:$D$300,0)),"Found",IF(ISNUMBER(MATCH(E235,'July 9'!$E$2:$E$300,0)),"Found",IF(ISNUMBER(MATCH(D235,'July 9'!$F$2:$F$300,0)),"Found","Not Found")))</f>
        <v>Not Found</v>
      </c>
      <c r="O235" s="33" t="str">
        <f>IF(ISNUMBER(MATCH(C235,'July 10'!$D$2:$D$300,0)),"Found",IF(ISNUMBER(MATCH(E235,'July 10'!$E$2:$E$300,0)),"Found",IF(ISNUMBER(MATCH(D235,'July 10'!$F$2:$F$300,0)),"Found","Not Found")))</f>
        <v>Not Found</v>
      </c>
      <c r="P235" s="33" t="str">
        <f>IF(ISNUMBER(MATCH(C235,'July 11'!$D$2:$D$300,0)),"Found",IF(ISNUMBER(MATCH(E235,'July 11'!$E$2:$E$300,0)),"Found",IF(ISNUMBER(MATCH(D235,'July 11'!$F$2:$F$300,0)),"Found","Not Found")))</f>
        <v>Not Found</v>
      </c>
      <c r="Q235" s="33" t="str">
        <f>IF(ISNUMBER(MATCH(C235,'July 12'!$D$2:$D$300,0)),"Found",IF(ISNUMBER(MATCH(E235,'July 12'!$E$2:$E$300,0)),"Found",IF(ISNUMBER(MATCH(D235,'July 12'!$F$2:$F$300,0)),"Found","Not Found")))</f>
        <v>Not Found</v>
      </c>
      <c r="R235" s="33" t="str">
        <f>IF(ISNUMBER(MATCH(C235,'July 13'!$D$2:$D$300,0)),"Found",IF(ISNUMBER(MATCH(E235,'July 13'!$E$2:$E$300,0)),"Found",IF(ISNUMBER(MATCH(D235,'July 13'!$F$2:$F$300,0)),"Found","Not Found")))</f>
        <v>Not Found</v>
      </c>
      <c r="S235" s="33" t="str">
        <f>IF(ISNUMBER(MATCH(C235,'July 14'!$D$2:$D$300,0)),"Found",IF(ISNUMBER(MATCH(E235,'July 14'!$E$2:$E$300,0)),"Found",IF(ISNUMBER(MATCH(D235,'July 14'!$F$2:$F$300,0)),"Found","Not Found")))</f>
        <v>Not Found</v>
      </c>
      <c r="T235" s="33" t="str">
        <f>IF(ISNUMBER(MATCH(C235,'July 15'!$D$2:$D$300,0)),"Found",IF(ISNUMBER(MATCH(E235,'July 15'!$E$2:$E$300,0)),"Found",IF(ISNUMBER(MATCH(D235,'July 15'!$F$2:$F$300,0)),"Found","Not Found")))</f>
        <v>Not Found</v>
      </c>
      <c r="U235" s="33" t="str">
        <f>IF(ISNUMBER(MATCH(C235,'July 16'!$D$2:$D$300,0)),"Found",IF(ISNUMBER(MATCH(E235,'July 16'!$E$2:$E$300,0)),"Found",IF(ISNUMBER(MATCH(D235,'July 16'!$F$2:$F$300,0)),"Found","Not Found")))</f>
        <v>Not Found</v>
      </c>
      <c r="V235" s="33" t="str">
        <f>IF(ISNUMBER(MATCH(C235,'July 17'!$D$2:$D$300,0)),"Found",IF(ISNUMBER(MATCH(E235,'July 17'!$E$2:$E$300,0)),"Found",IF(ISNUMBER(MATCH(D235,'July 17'!$F$2:$F$300,0)),"Found","Not Found")))</f>
        <v>Not Found</v>
      </c>
      <c r="W235" s="33" t="str">
        <f>IF(ISNUMBER(MATCH(C235,'July 18'!$D$2:$D$300,0)),"Found",IF(ISNUMBER(MATCH(E235,'July 18'!$E$2:$E$300,0)),"Found",IF(ISNUMBER(MATCH(D235,'July 18'!$F$2:$F$300,0)),"Found","Not Found")))</f>
        <v>Not Found</v>
      </c>
      <c r="X235" s="33" t="str">
        <f>IF(ISNUMBER(MATCH(C235,'July 19'!$D$2:$D$300,0)),"Found",IF(ISNUMBER(MATCH(E235,'July 19'!$E$2:$E$300,0)),"Found",IF(ISNUMBER(MATCH(D235,'July 19'!$F$2:$F$300,0)),"Found","Not Found")))</f>
        <v>Not Found</v>
      </c>
      <c r="Y235" s="33" t="str">
        <f>IF(ISNUMBER(MATCH(C235,'July 20'!$D$2:$D$300,0)),"Found",IF(ISNUMBER(MATCH(E235,'July 20'!$E$2:$E$300,0)),"Found",IF(ISNUMBER(MATCH(D235,'July 20'!$F$2:$F$300,0)),"Found","Not Found")))</f>
        <v>Not Found</v>
      </c>
      <c r="Z235" s="33" t="str">
        <f>IF(ISNUMBER(MATCH(C235,'July 21'!$D$2:$D$300,0)),"Found",IF(ISNUMBER(MATCH(E235,'July 21'!$E$2:$E$300,0)),"Found",IF(ISNUMBER(MATCH(D235,'July 21'!$F$2:$F$300,0)),"Found","Not Found")))</f>
        <v>Not Found</v>
      </c>
      <c r="AA235" s="33" t="str">
        <f>IF(ISNUMBER(MATCH(C235,'July 22'!$D$2:$D$300,0)),"Found",IF(ISNUMBER(MATCH(E235,'July 22'!$E$2:$E$300,0)),"Found",IF(ISNUMBER(MATCH(D235,'July 22'!$F$2:$F$300,0)),"Found","Not Found")))</f>
        <v>Not Found</v>
      </c>
      <c r="AB235" s="33" t="str">
        <f>IF(ISNUMBER(MATCH(C235,'July 23'!$D$2:$D$300,0)),"Found",IF(ISNUMBER(MATCH(E235,'July 23'!$E$2:$E$300,0)),"Found",IF(ISNUMBER(MATCH(D235,'July 23'!$F$2:$F$300,0)),"Found","Not Found")))</f>
        <v>Not Found</v>
      </c>
      <c r="AC235" s="33" t="str">
        <f>IF(ISNUMBER(MATCH(C235,'July 24'!$D$2:$D$300,0)),"Found",IF(ISNUMBER(MATCH(E235,'July 24'!$E$2:$E$300,0)),"Found",IF(ISNUMBER(MATCH(D235,'July 24'!$F$2:$F$300,0)),"Found","Not Found")))</f>
        <v>Not Found</v>
      </c>
      <c r="AD235" s="33" t="str">
        <f>IF(ISNUMBER(MATCH(C235,'July 25'!$D$2:$D$300,0)),"Found",IF(ISNUMBER(MATCH(E235,'July 25'!$E$2:$E$300,0)),"Found",IF(ISNUMBER(MATCH(D235,'July 25'!$F$2:$F$300,0)),"Found","Not Found")))</f>
        <v>Not Found</v>
      </c>
      <c r="AE235" s="33" t="str">
        <f>IF(ISNUMBER(MATCH(C235,'July 26'!$D$2:$D$300,0)),"Found",IF(ISNUMBER(MATCH(E235,'July 26'!$E$2:$E$300,0)),"Found",IF(ISNUMBER(MATCH(D235,'July 26'!$F$2:$F$300,0)),"Found","Not Found")))</f>
        <v>Not Found</v>
      </c>
      <c r="AF235" s="33" t="str">
        <f>IF(ISNUMBER(MATCH(C235,'July 27'!$D$2:$D$300,0)),"Found",IF(ISNUMBER(MATCH(E235,'July 27'!$E$2:$E$300,0)),"Found",IF(ISNUMBER(MATCH(D235,'July 27'!$F$2:$F$300,0)),"Found","Not Found")))</f>
        <v>Not Found</v>
      </c>
      <c r="AG235" s="33" t="str">
        <f>IF(ISNUMBER(MATCH(C235,'July 28'!$D$2:$D$300,0)),"Found",IF(ISNUMBER(MATCH(E235,'July 28'!$E$2:$E$300,0)),"Found",IF(ISNUMBER(MATCH(D235,'July 28'!$F$2:$F$300,0)),"Found","Not Found")))</f>
        <v>Not Found</v>
      </c>
      <c r="AH235" s="33" t="str">
        <f>IF(ISNUMBER(MATCH(C235,'July 29'!$D$2:$D$300,0)),"Found",IF(ISNUMBER(MATCH(E235,'July 29'!$E$2:$E$300,0)),"Found",IF(ISNUMBER(MATCH(D235,'July 29'!$F$2:$F$300,0)),"Found","Not Found")))</f>
        <v>Not Found</v>
      </c>
      <c r="AI235" s="71" t="str">
        <f>IF(ISNUMBER(MATCH(C235,'July 30'!$D$2:$D$300,0)),"Found",IF(ISNUMBER(MATCH(E235,'July 30'!$E$2:$E$300,0)),"Found",IF(ISNUMBER(MATCH(D235,'July 30'!$F$2:$F$300,0)),"Found","Not Found")))</f>
        <v>Not Found</v>
      </c>
      <c r="AJ235" s="33" t="str">
        <f>IF(ISNUMBER(MATCH(C235,'July 31'!$D$2:$D$300,0)),"Found",IF(ISNUMBER(MATCH(E235,'July 31'!$E$2:$E$300,0)),"Found",IF(ISNUMBER(MATCH(D235,'July 31'!$F$2:$F$300,0)),"Found","Not Found")))</f>
        <v>Not Found</v>
      </c>
      <c r="AK235" s="23">
        <f t="shared" si="3"/>
        <v>0</v>
      </c>
    </row>
    <row r="236" spans="1:37" x14ac:dyDescent="0.25">
      <c r="A236" s="38" t="s">
        <v>1275</v>
      </c>
      <c r="B236" s="34" t="s">
        <v>1276</v>
      </c>
      <c r="C236" s="29">
        <v>443</v>
      </c>
      <c r="D236" s="35" t="s">
        <v>1277</v>
      </c>
      <c r="E236" s="35" t="s">
        <v>1278</v>
      </c>
      <c r="F236" s="71" t="str">
        <f>IF(ISNUMBER(MATCH(C236,'July 1'!$D$2:$D$300,0)),"Found",IF(ISNUMBER(MATCH(E236,'July 1'!$E$2:$E$300,0)),"Found",IF(ISNUMBER(MATCH(D236,'July 1'!$F$2:$F$300,0)),"Found","Not Found")))</f>
        <v>Found</v>
      </c>
      <c r="G236" s="33" t="str">
        <f>IF(ISNUMBER(MATCH(C236,'July 2'!$D$2:$D$300,0)),"Found",IF(ISNUMBER(MATCH(E236,'July 2'!$E$2:$E$300,0)),"Found",IF(ISNUMBER(MATCH(D236,'July 2'!$F$2:$F$300,0)),"Found","Not Found")))</f>
        <v>Found</v>
      </c>
      <c r="H236" s="33" t="str">
        <f>IF(ISNUMBER(MATCH(C236,'July 3'!$D$2:$D$300,0)),"Found",IF(ISNUMBER(MATCH(E236,'July 3'!$E$2:$E$300,0)),"Found",IF(ISNUMBER(MATCH(D236,'July 3'!$F$2:$F$300,0)),"Found","Not Found")))</f>
        <v>Found</v>
      </c>
      <c r="I236" s="33" t="str">
        <f>IF(ISNUMBER(MATCH(C236,'July 4'!$D$2:$D$300,0)),"Found",IF(ISNUMBER(MATCH(E236,'July 4'!$E$2:$E$300,0)),"Found",IF(ISNUMBER(MATCH(D236,'July 4'!$F$2:$F$300,0)),"Found","Not Found")))</f>
        <v>Found</v>
      </c>
      <c r="J236" s="33" t="str">
        <f>IF(ISNUMBER(MATCH(C236,'July 5'!$D$2:$D$300,0)),"Found",IF(ISNUMBER(MATCH(E236,'July 5'!$E$2:$E$300,0)),"Found",IF(ISNUMBER(MATCH(D236,'July 5'!$F$2:$F$300,0)),"Found","Not Found")))</f>
        <v>Found</v>
      </c>
      <c r="K236" s="33" t="str">
        <f>IF(ISNUMBER(MATCH(C236,'July 6'!$D$2:$D$300,0)),"Found",IF(ISNUMBER(MATCH(E236,'July 6'!$E$2:$E$300,0)),"Found",IF(ISNUMBER(MATCH(D236,'July 6'!$F$2:$F$300,0)),"Found","Not Found")))</f>
        <v>Found</v>
      </c>
      <c r="L236" s="33" t="str">
        <f>IF(ISNUMBER(MATCH(C236,'July 7'!$D$2:$D$300,0)),"Found",IF(ISNUMBER(MATCH(E236,'July 7'!$E$2:$E$300,0)),"Found",IF(ISNUMBER(MATCH(D236,'July 7'!$F$2:$F$300,0)),"Found","Not Found")))</f>
        <v>Found</v>
      </c>
      <c r="M236" s="33" t="str">
        <f>IF(ISNUMBER(MATCH(C236,'July 8'!$D$2:$D$300,0)),"Found",IF(ISNUMBER(MATCH(E236,'July 8'!$E$2:$E$300,0)),"Found",IF(ISNUMBER(MATCH(D236,'July 8'!$F$2:$F$300,0)),"Found","Not Found")))</f>
        <v>Found</v>
      </c>
      <c r="N236" s="33" t="str">
        <f>IF(ISNUMBER(MATCH(C236,'July 9'!$D$2:$D$300,0)),"Found",IF(ISNUMBER(MATCH(E236,'July 9'!$E$2:$E$300,0)),"Found",IF(ISNUMBER(MATCH(D236,'July 9'!$F$2:$F$300,0)),"Found","Not Found")))</f>
        <v>Found</v>
      </c>
      <c r="O236" s="33" t="str">
        <f>IF(ISNUMBER(MATCH(C236,'July 10'!$D$2:$D$300,0)),"Found",IF(ISNUMBER(MATCH(E236,'July 10'!$E$2:$E$300,0)),"Found",IF(ISNUMBER(MATCH(D236,'July 10'!$F$2:$F$300,0)),"Found","Not Found")))</f>
        <v>Found</v>
      </c>
      <c r="P236" s="33" t="str">
        <f>IF(ISNUMBER(MATCH(C236,'July 11'!$D$2:$D$300,0)),"Found",IF(ISNUMBER(MATCH(E236,'July 11'!$E$2:$E$300,0)),"Found",IF(ISNUMBER(MATCH(D236,'July 11'!$F$2:$F$300,0)),"Found","Not Found")))</f>
        <v>Found</v>
      </c>
      <c r="Q236" s="33" t="str">
        <f>IF(ISNUMBER(MATCH(C236,'July 12'!$D$2:$D$300,0)),"Found",IF(ISNUMBER(MATCH(E236,'July 12'!$E$2:$E$300,0)),"Found",IF(ISNUMBER(MATCH(D236,'July 12'!$F$2:$F$300,0)),"Found","Not Found")))</f>
        <v>Found</v>
      </c>
      <c r="R236" s="33" t="str">
        <f>IF(ISNUMBER(MATCH(C236,'July 13'!$D$2:$D$300,0)),"Found",IF(ISNUMBER(MATCH(E236,'July 13'!$E$2:$E$300,0)),"Found",IF(ISNUMBER(MATCH(D236,'July 13'!$F$2:$F$300,0)),"Found","Not Found")))</f>
        <v>Found</v>
      </c>
      <c r="S236" s="33" t="str">
        <f>IF(ISNUMBER(MATCH(C236,'July 14'!$D$2:$D$300,0)),"Found",IF(ISNUMBER(MATCH(E236,'July 14'!$E$2:$E$300,0)),"Found",IF(ISNUMBER(MATCH(D236,'July 14'!$F$2:$F$300,0)),"Found","Not Found")))</f>
        <v>Found</v>
      </c>
      <c r="T236" s="33" t="str">
        <f>IF(ISNUMBER(MATCH(C236,'July 15'!$D$2:$D$300,0)),"Found",IF(ISNUMBER(MATCH(E236,'July 15'!$E$2:$E$300,0)),"Found",IF(ISNUMBER(MATCH(D236,'July 15'!$F$2:$F$300,0)),"Found","Not Found")))</f>
        <v>Found</v>
      </c>
      <c r="U236" s="33" t="str">
        <f>IF(ISNUMBER(MATCH(C236,'July 16'!$D$2:$D$300,0)),"Found",IF(ISNUMBER(MATCH(E236,'July 16'!$E$2:$E$300,0)),"Found",IF(ISNUMBER(MATCH(D236,'July 16'!$F$2:$F$300,0)),"Found","Not Found")))</f>
        <v>Not Found</v>
      </c>
      <c r="V236" s="33" t="str">
        <f>IF(ISNUMBER(MATCH(C236,'July 17'!$D$2:$D$300,0)),"Found",IF(ISNUMBER(MATCH(E236,'July 17'!$E$2:$E$300,0)),"Found",IF(ISNUMBER(MATCH(D236,'July 17'!$F$2:$F$300,0)),"Found","Not Found")))</f>
        <v>Found</v>
      </c>
      <c r="W236" s="33" t="str">
        <f>IF(ISNUMBER(MATCH(C236,'July 18'!$D$2:$D$300,0)),"Found",IF(ISNUMBER(MATCH(E236,'July 18'!$E$2:$E$300,0)),"Found",IF(ISNUMBER(MATCH(D236,'July 18'!$F$2:$F$300,0)),"Found","Not Found")))</f>
        <v>Found</v>
      </c>
      <c r="X236" s="33" t="str">
        <f>IF(ISNUMBER(MATCH(C236,'July 19'!$D$2:$D$300,0)),"Found",IF(ISNUMBER(MATCH(E236,'July 19'!$E$2:$E$300,0)),"Found",IF(ISNUMBER(MATCH(D236,'July 19'!$F$2:$F$300,0)),"Found","Not Found")))</f>
        <v>Not Found</v>
      </c>
      <c r="Y236" s="33" t="str">
        <f>IF(ISNUMBER(MATCH(C236,'July 20'!$D$2:$D$300,0)),"Found",IF(ISNUMBER(MATCH(E236,'July 20'!$E$2:$E$300,0)),"Found",IF(ISNUMBER(MATCH(D236,'July 20'!$F$2:$F$300,0)),"Found","Not Found")))</f>
        <v>Found</v>
      </c>
      <c r="Z236" s="33" t="str">
        <f>IF(ISNUMBER(MATCH(C236,'July 21'!$D$2:$D$300,0)),"Found",IF(ISNUMBER(MATCH(E236,'July 21'!$E$2:$E$300,0)),"Found",IF(ISNUMBER(MATCH(D236,'July 21'!$F$2:$F$300,0)),"Found","Not Found")))</f>
        <v>Found</v>
      </c>
      <c r="AA236" s="33" t="str">
        <f>IF(ISNUMBER(MATCH(C236,'July 22'!$D$2:$D$300,0)),"Found",IF(ISNUMBER(MATCH(E236,'July 22'!$E$2:$E$300,0)),"Found",IF(ISNUMBER(MATCH(D236,'July 22'!$F$2:$F$300,0)),"Found","Not Found")))</f>
        <v>Found</v>
      </c>
      <c r="AB236" s="33" t="str">
        <f>IF(ISNUMBER(MATCH(C236,'July 23'!$D$2:$D$300,0)),"Found",IF(ISNUMBER(MATCH(E236,'July 23'!$E$2:$E$300,0)),"Found",IF(ISNUMBER(MATCH(D236,'July 23'!$F$2:$F$300,0)),"Found","Not Found")))</f>
        <v>Found</v>
      </c>
      <c r="AC236" s="33" t="str">
        <f>IF(ISNUMBER(MATCH(C236,'July 24'!$D$2:$D$300,0)),"Found",IF(ISNUMBER(MATCH(E236,'July 24'!$E$2:$E$300,0)),"Found",IF(ISNUMBER(MATCH(D236,'July 24'!$F$2:$F$300,0)),"Found","Not Found")))</f>
        <v>Found</v>
      </c>
      <c r="AD236" s="33" t="str">
        <f>IF(ISNUMBER(MATCH(C236,'July 25'!$D$2:$D$300,0)),"Found",IF(ISNUMBER(MATCH(E236,'July 25'!$E$2:$E$300,0)),"Found",IF(ISNUMBER(MATCH(D236,'July 25'!$F$2:$F$300,0)),"Found","Not Found")))</f>
        <v>Found</v>
      </c>
      <c r="AE236" s="33" t="str">
        <f>IF(ISNUMBER(MATCH(C236,'July 26'!$D$2:$D$300,0)),"Found",IF(ISNUMBER(MATCH(E236,'July 26'!$E$2:$E$300,0)),"Found",IF(ISNUMBER(MATCH(D236,'July 26'!$F$2:$F$300,0)),"Found","Not Found")))</f>
        <v>Found</v>
      </c>
      <c r="AF236" s="33" t="str">
        <f>IF(ISNUMBER(MATCH(C236,'July 27'!$D$2:$D$300,0)),"Found",IF(ISNUMBER(MATCH(E236,'July 27'!$E$2:$E$300,0)),"Found",IF(ISNUMBER(MATCH(D236,'July 27'!$F$2:$F$300,0)),"Found","Not Found")))</f>
        <v>Found</v>
      </c>
      <c r="AG236" s="33" t="str">
        <f>IF(ISNUMBER(MATCH(C236,'July 28'!$D$2:$D$300,0)),"Found",IF(ISNUMBER(MATCH(E236,'July 28'!$E$2:$E$300,0)),"Found",IF(ISNUMBER(MATCH(D236,'July 28'!$F$2:$F$300,0)),"Found","Not Found")))</f>
        <v>Found</v>
      </c>
      <c r="AH236" s="33" t="str">
        <f>IF(ISNUMBER(MATCH(C236,'July 29'!$D$2:$D$300,0)),"Found",IF(ISNUMBER(MATCH(E236,'July 29'!$E$2:$E$300,0)),"Found",IF(ISNUMBER(MATCH(D236,'July 29'!$F$2:$F$300,0)),"Found","Not Found")))</f>
        <v>Found</v>
      </c>
      <c r="AI236" s="71" t="str">
        <f>IF(ISNUMBER(MATCH(C236,'July 30'!$D$2:$D$300,0)),"Found",IF(ISNUMBER(MATCH(E236,'July 30'!$E$2:$E$300,0)),"Found",IF(ISNUMBER(MATCH(D236,'July 30'!$F$2:$F$300,0)),"Found","Not Found")))</f>
        <v>Found</v>
      </c>
      <c r="AJ236" s="33" t="str">
        <f>IF(ISNUMBER(MATCH(C236,'July 31'!$D$2:$D$300,0)),"Found",IF(ISNUMBER(MATCH(E236,'July 31'!$E$2:$E$300,0)),"Found",IF(ISNUMBER(MATCH(D236,'July 31'!$F$2:$F$300,0)),"Found","Not Found")))</f>
        <v>Found</v>
      </c>
      <c r="AK236" s="23">
        <f t="shared" si="3"/>
        <v>29</v>
      </c>
    </row>
    <row r="237" spans="1:37" x14ac:dyDescent="0.25">
      <c r="A237" s="38" t="s">
        <v>1279</v>
      </c>
      <c r="B237" s="34" t="s">
        <v>1280</v>
      </c>
      <c r="C237" s="29">
        <f>VLOOKUP(B237,'PKII Employee Details'!$A$2:$F$474,3,FALSE)</f>
        <v>480</v>
      </c>
      <c r="D237" s="35" t="str">
        <f>VLOOKUP(B237,'PKII Employee Details'!$A$2:$F$474,4,FALSE)</f>
        <v>Serrano</v>
      </c>
      <c r="E237" s="35" t="str">
        <f>VLOOKUP(B237,'PKII Employee Details'!$A$2:$F$474,5,FALSE)</f>
        <v>Tolentino</v>
      </c>
      <c r="F237" s="71" t="str">
        <f>IF(ISNUMBER(MATCH(C237,'July 1'!$D$2:$D$300,0)),"Found",IF(ISNUMBER(MATCH(E237,'July 1'!$E$2:$E$300,0)),"Found",IF(ISNUMBER(MATCH(D237,'July 1'!$F$2:$F$300,0)),"Found","Not Found")))</f>
        <v>Not Found</v>
      </c>
      <c r="G237" s="33" t="str">
        <f>IF(ISNUMBER(MATCH(C237,'July 2'!$D$2:$D$300,0)),"Found",IF(ISNUMBER(MATCH(E237,'July 2'!$E$2:$E$300,0)),"Found",IF(ISNUMBER(MATCH(D237,'July 2'!$F$2:$F$300,0)),"Found","Not Found")))</f>
        <v>Not Found</v>
      </c>
      <c r="H237" s="33" t="str">
        <f>IF(ISNUMBER(MATCH(C237,'July 3'!$D$2:$D$300,0)),"Found",IF(ISNUMBER(MATCH(E237,'July 3'!$E$2:$E$300,0)),"Found",IF(ISNUMBER(MATCH(D237,'July 3'!$F$2:$F$300,0)),"Found","Not Found")))</f>
        <v>Not Found</v>
      </c>
      <c r="I237" s="33" t="str">
        <f>IF(ISNUMBER(MATCH(C237,'July 4'!$D$2:$D$300,0)),"Found",IF(ISNUMBER(MATCH(E237,'July 4'!$E$2:$E$300,0)),"Found",IF(ISNUMBER(MATCH(D237,'July 4'!$F$2:$F$300,0)),"Found","Not Found")))</f>
        <v>Not Found</v>
      </c>
      <c r="J237" s="33" t="str">
        <f>IF(ISNUMBER(MATCH(C237,'July 5'!$D$2:$D$300,0)),"Found",IF(ISNUMBER(MATCH(E237,'July 5'!$E$2:$E$300,0)),"Found",IF(ISNUMBER(MATCH(D237,'July 5'!$F$2:$F$300,0)),"Found","Not Found")))</f>
        <v>Not Found</v>
      </c>
      <c r="K237" s="33" t="str">
        <f>IF(ISNUMBER(MATCH(C237,'July 6'!$D$2:$D$300,0)),"Found",IF(ISNUMBER(MATCH(E237,'July 6'!$E$2:$E$300,0)),"Found",IF(ISNUMBER(MATCH(D237,'July 6'!$F$2:$F$300,0)),"Found","Not Found")))</f>
        <v>Not Found</v>
      </c>
      <c r="L237" s="33" t="str">
        <f>IF(ISNUMBER(MATCH(C237,'July 7'!$D$2:$D$300,0)),"Found",IF(ISNUMBER(MATCH(E237,'July 7'!$E$2:$E$300,0)),"Found",IF(ISNUMBER(MATCH(D237,'July 7'!$F$2:$F$300,0)),"Found","Not Found")))</f>
        <v>Not Found</v>
      </c>
      <c r="M237" s="33" t="str">
        <f>IF(ISNUMBER(MATCH(C237,'July 8'!$D$2:$D$300,0)),"Found",IF(ISNUMBER(MATCH(E237,'July 8'!$E$2:$E$300,0)),"Found",IF(ISNUMBER(MATCH(D237,'July 8'!$F$2:$F$300,0)),"Found","Not Found")))</f>
        <v>Not Found</v>
      </c>
      <c r="N237" s="33" t="str">
        <f>IF(ISNUMBER(MATCH(C237,'July 9'!$D$2:$D$300,0)),"Found",IF(ISNUMBER(MATCH(E237,'July 9'!$E$2:$E$300,0)),"Found",IF(ISNUMBER(MATCH(D237,'July 9'!$F$2:$F$300,0)),"Found","Not Found")))</f>
        <v>Not Found</v>
      </c>
      <c r="O237" s="33" t="str">
        <f>IF(ISNUMBER(MATCH(C237,'July 10'!$D$2:$D$300,0)),"Found",IF(ISNUMBER(MATCH(E237,'July 10'!$E$2:$E$300,0)),"Found",IF(ISNUMBER(MATCH(D237,'July 10'!$F$2:$F$300,0)),"Found","Not Found")))</f>
        <v>Not Found</v>
      </c>
      <c r="P237" s="33" t="str">
        <f>IF(ISNUMBER(MATCH(C237,'July 11'!$D$2:$D$300,0)),"Found",IF(ISNUMBER(MATCH(E237,'July 11'!$E$2:$E$300,0)),"Found",IF(ISNUMBER(MATCH(D237,'July 11'!$F$2:$F$300,0)),"Found","Not Found")))</f>
        <v>Not Found</v>
      </c>
      <c r="Q237" s="33" t="str">
        <f>IF(ISNUMBER(MATCH(C237,'July 12'!$D$2:$D$300,0)),"Found",IF(ISNUMBER(MATCH(E237,'July 12'!$E$2:$E$300,0)),"Found",IF(ISNUMBER(MATCH(D237,'July 12'!$F$2:$F$300,0)),"Found","Not Found")))</f>
        <v>Not Found</v>
      </c>
      <c r="R237" s="33" t="str">
        <f>IF(ISNUMBER(MATCH(C237,'July 13'!$D$2:$D$300,0)),"Found",IF(ISNUMBER(MATCH(E237,'July 13'!$E$2:$E$300,0)),"Found",IF(ISNUMBER(MATCH(D237,'July 13'!$F$2:$F$300,0)),"Found","Not Found")))</f>
        <v>Not Found</v>
      </c>
      <c r="S237" s="33" t="str">
        <f>IF(ISNUMBER(MATCH(C237,'July 14'!$D$2:$D$300,0)),"Found",IF(ISNUMBER(MATCH(E237,'July 14'!$E$2:$E$300,0)),"Found",IF(ISNUMBER(MATCH(D237,'July 14'!$F$2:$F$300,0)),"Found","Not Found")))</f>
        <v>Not Found</v>
      </c>
      <c r="T237" s="33" t="str">
        <f>IF(ISNUMBER(MATCH(C237,'July 15'!$D$2:$D$300,0)),"Found",IF(ISNUMBER(MATCH(E237,'July 15'!$E$2:$E$300,0)),"Found",IF(ISNUMBER(MATCH(D237,'July 15'!$F$2:$F$300,0)),"Found","Not Found")))</f>
        <v>Not Found</v>
      </c>
      <c r="U237" s="33" t="str">
        <f>IF(ISNUMBER(MATCH(C237,'July 16'!$D$2:$D$300,0)),"Found",IF(ISNUMBER(MATCH(E237,'July 16'!$E$2:$E$300,0)),"Found",IF(ISNUMBER(MATCH(D237,'July 16'!$F$2:$F$300,0)),"Found","Not Found")))</f>
        <v>Not Found</v>
      </c>
      <c r="V237" s="33" t="str">
        <f>IF(ISNUMBER(MATCH(C237,'July 17'!$D$2:$D$300,0)),"Found",IF(ISNUMBER(MATCH(E237,'July 17'!$E$2:$E$300,0)),"Found",IF(ISNUMBER(MATCH(D237,'July 17'!$F$2:$F$300,0)),"Found","Not Found")))</f>
        <v>Not Found</v>
      </c>
      <c r="W237" s="33" t="str">
        <f>IF(ISNUMBER(MATCH(C237,'July 18'!$D$2:$D$300,0)),"Found",IF(ISNUMBER(MATCH(E237,'July 18'!$E$2:$E$300,0)),"Found",IF(ISNUMBER(MATCH(D237,'July 18'!$F$2:$F$300,0)),"Found","Not Found")))</f>
        <v>Not Found</v>
      </c>
      <c r="X237" s="33" t="str">
        <f>IF(ISNUMBER(MATCH(C237,'July 19'!$D$2:$D$300,0)),"Found",IF(ISNUMBER(MATCH(E237,'July 19'!$E$2:$E$300,0)),"Found",IF(ISNUMBER(MATCH(D237,'July 19'!$F$2:$F$300,0)),"Found","Not Found")))</f>
        <v>Not Found</v>
      </c>
      <c r="Y237" s="33" t="str">
        <f>IF(ISNUMBER(MATCH(C237,'July 20'!$D$2:$D$300,0)),"Found",IF(ISNUMBER(MATCH(E237,'July 20'!$E$2:$E$300,0)),"Found",IF(ISNUMBER(MATCH(D237,'July 20'!$F$2:$F$300,0)),"Found","Not Found")))</f>
        <v>Not Found</v>
      </c>
      <c r="Z237" s="33" t="str">
        <f>IF(ISNUMBER(MATCH(C237,'July 21'!$D$2:$D$300,0)),"Found",IF(ISNUMBER(MATCH(E237,'July 21'!$E$2:$E$300,0)),"Found",IF(ISNUMBER(MATCH(D237,'July 21'!$F$2:$F$300,0)),"Found","Not Found")))</f>
        <v>Not Found</v>
      </c>
      <c r="AA237" s="33" t="str">
        <f>IF(ISNUMBER(MATCH(C237,'July 22'!$D$2:$D$300,0)),"Found",IF(ISNUMBER(MATCH(E237,'July 22'!$E$2:$E$300,0)),"Found",IF(ISNUMBER(MATCH(D237,'July 22'!$F$2:$F$300,0)),"Found","Not Found")))</f>
        <v>Not Found</v>
      </c>
      <c r="AB237" s="33" t="str">
        <f>IF(ISNUMBER(MATCH(C237,'July 23'!$D$2:$D$300,0)),"Found",IF(ISNUMBER(MATCH(E237,'July 23'!$E$2:$E$300,0)),"Found",IF(ISNUMBER(MATCH(D237,'July 23'!$F$2:$F$300,0)),"Found","Not Found")))</f>
        <v>Not Found</v>
      </c>
      <c r="AC237" s="33" t="str">
        <f>IF(ISNUMBER(MATCH(C237,'July 24'!$D$2:$D$300,0)),"Found",IF(ISNUMBER(MATCH(E237,'July 24'!$E$2:$E$300,0)),"Found",IF(ISNUMBER(MATCH(D237,'July 24'!$F$2:$F$300,0)),"Found","Not Found")))</f>
        <v>Not Found</v>
      </c>
      <c r="AD237" s="33" t="str">
        <f>IF(ISNUMBER(MATCH(C237,'July 25'!$D$2:$D$300,0)),"Found",IF(ISNUMBER(MATCH(E237,'July 25'!$E$2:$E$300,0)),"Found",IF(ISNUMBER(MATCH(D237,'July 25'!$F$2:$F$300,0)),"Found","Not Found")))</f>
        <v>Not Found</v>
      </c>
      <c r="AE237" s="33" t="str">
        <f>IF(ISNUMBER(MATCH(C237,'July 26'!$D$2:$D$300,0)),"Found",IF(ISNUMBER(MATCH(E237,'July 26'!$E$2:$E$300,0)),"Found",IF(ISNUMBER(MATCH(D237,'July 26'!$F$2:$F$300,0)),"Found","Not Found")))</f>
        <v>Not Found</v>
      </c>
      <c r="AF237" s="33" t="str">
        <f>IF(ISNUMBER(MATCH(C237,'July 27'!$D$2:$D$300,0)),"Found",IF(ISNUMBER(MATCH(E237,'July 27'!$E$2:$E$300,0)),"Found",IF(ISNUMBER(MATCH(D237,'July 27'!$F$2:$F$300,0)),"Found","Not Found")))</f>
        <v>Not Found</v>
      </c>
      <c r="AG237" s="33" t="str">
        <f>IF(ISNUMBER(MATCH(C237,'July 28'!$D$2:$D$300,0)),"Found",IF(ISNUMBER(MATCH(E237,'July 28'!$E$2:$E$300,0)),"Found",IF(ISNUMBER(MATCH(D237,'July 28'!$F$2:$F$300,0)),"Found","Not Found")))</f>
        <v>Not Found</v>
      </c>
      <c r="AH237" s="33" t="str">
        <f>IF(ISNUMBER(MATCH(C237,'July 29'!$D$2:$D$300,0)),"Found",IF(ISNUMBER(MATCH(E237,'July 29'!$E$2:$E$300,0)),"Found",IF(ISNUMBER(MATCH(D237,'July 29'!$F$2:$F$300,0)),"Found","Not Found")))</f>
        <v>Not Found</v>
      </c>
      <c r="AI237" s="71" t="str">
        <f>IF(ISNUMBER(MATCH(C237,'July 30'!$D$2:$D$300,0)),"Found",IF(ISNUMBER(MATCH(E237,'July 30'!$E$2:$E$300,0)),"Found",IF(ISNUMBER(MATCH(D237,'July 30'!$F$2:$F$300,0)),"Found","Not Found")))</f>
        <v>Not Found</v>
      </c>
      <c r="AJ237" s="33" t="str">
        <f>IF(ISNUMBER(MATCH(C237,'July 31'!$D$2:$D$300,0)),"Found",IF(ISNUMBER(MATCH(E237,'July 31'!$E$2:$E$300,0)),"Found",IF(ISNUMBER(MATCH(D237,'July 31'!$F$2:$F$300,0)),"Found","Not Found")))</f>
        <v>Not Found</v>
      </c>
      <c r="AK237" s="23">
        <f t="shared" si="3"/>
        <v>0</v>
      </c>
    </row>
    <row r="238" spans="1:37" ht="15.75" thickBot="1" x14ac:dyDescent="0.3">
      <c r="A238" s="38" t="s">
        <v>1281</v>
      </c>
      <c r="B238" s="34" t="s">
        <v>1281</v>
      </c>
      <c r="C238" s="29">
        <f>VLOOKUP(B238,'PKII Employee Details'!$A$2:$F$474,3,FALSE)</f>
        <v>35</v>
      </c>
      <c r="D238" s="35" t="str">
        <f>VLOOKUP(B238,'PKII Employee Details'!$A$2:$F$474,4,FALSE)</f>
        <v>Roque</v>
      </c>
      <c r="E238" s="35" t="str">
        <f>VLOOKUP(B238,'PKII Employee Details'!$A$2:$F$474,5,FALSE)</f>
        <v>Analie</v>
      </c>
      <c r="F238" s="71" t="str">
        <f>IF(ISNUMBER(MATCH(C238,'July 1'!$D$2:$D$300,0)),"Found",IF(ISNUMBER(MATCH(E238,'July 1'!$E$2:$E$300,0)),"Found",IF(ISNUMBER(MATCH(D238,'July 1'!$F$2:$F$300,0)),"Found","Not Found")))</f>
        <v>Not Found</v>
      </c>
      <c r="G238" s="33" t="str">
        <f>IF(ISNUMBER(MATCH(C238,'July 2'!$D$2:$D$300,0)),"Found",IF(ISNUMBER(MATCH(E238,'July 2'!$E$2:$E$300,0)),"Found",IF(ISNUMBER(MATCH(D238,'July 2'!$F$2:$F$300,0)),"Found","Not Found")))</f>
        <v>Not Found</v>
      </c>
      <c r="H238" s="33" t="str">
        <f>IF(ISNUMBER(MATCH(C238,'July 3'!$D$2:$D$300,0)),"Found",IF(ISNUMBER(MATCH(E238,'July 3'!$E$2:$E$300,0)),"Found",IF(ISNUMBER(MATCH(D238,'July 3'!$F$2:$F$300,0)),"Found","Not Found")))</f>
        <v>Not Found</v>
      </c>
      <c r="I238" s="33" t="str">
        <f>IF(ISNUMBER(MATCH(C238,'July 4'!$D$2:$D$300,0)),"Found",IF(ISNUMBER(MATCH(E238,'July 4'!$E$2:$E$300,0)),"Found",IF(ISNUMBER(MATCH(D238,'July 4'!$F$2:$F$300,0)),"Found","Not Found")))</f>
        <v>Not Found</v>
      </c>
      <c r="J238" s="33" t="str">
        <f>IF(ISNUMBER(MATCH(C238,'July 5'!$D$2:$D$300,0)),"Found",IF(ISNUMBER(MATCH(E238,'July 5'!$E$2:$E$300,0)),"Found",IF(ISNUMBER(MATCH(D238,'July 5'!$F$2:$F$300,0)),"Found","Not Found")))</f>
        <v>Not Found</v>
      </c>
      <c r="K238" s="33" t="str">
        <f>IF(ISNUMBER(MATCH(C238,'July 6'!$D$2:$D$300,0)),"Found",IF(ISNUMBER(MATCH(E238,'July 6'!$E$2:$E$300,0)),"Found",IF(ISNUMBER(MATCH(D238,'July 6'!$F$2:$F$300,0)),"Found","Not Found")))</f>
        <v>Not Found</v>
      </c>
      <c r="L238" s="33" t="str">
        <f>IF(ISNUMBER(MATCH(C238,'July 7'!$D$2:$D$300,0)),"Found",IF(ISNUMBER(MATCH(E238,'July 7'!$E$2:$E$300,0)),"Found",IF(ISNUMBER(MATCH(D238,'July 7'!$F$2:$F$300,0)),"Found","Not Found")))</f>
        <v>Not Found</v>
      </c>
      <c r="M238" s="33" t="str">
        <f>IF(ISNUMBER(MATCH(C238,'July 8'!$D$2:$D$300,0)),"Found",IF(ISNUMBER(MATCH(E238,'July 8'!$E$2:$E$300,0)),"Found",IF(ISNUMBER(MATCH(D238,'July 8'!$F$2:$F$300,0)),"Found","Not Found")))</f>
        <v>Not Found</v>
      </c>
      <c r="N238" s="33" t="str">
        <f>IF(ISNUMBER(MATCH(C238,'July 9'!$D$2:$D$300,0)),"Found",IF(ISNUMBER(MATCH(E238,'July 9'!$E$2:$E$300,0)),"Found",IF(ISNUMBER(MATCH(D238,'July 9'!$F$2:$F$300,0)),"Found","Not Found")))</f>
        <v>Found</v>
      </c>
      <c r="O238" s="33" t="str">
        <f>IF(ISNUMBER(MATCH(C238,'July 10'!$D$2:$D$300,0)),"Found",IF(ISNUMBER(MATCH(E238,'July 10'!$E$2:$E$300,0)),"Found",IF(ISNUMBER(MATCH(D238,'July 10'!$F$2:$F$300,0)),"Found","Not Found")))</f>
        <v>Not Found</v>
      </c>
      <c r="P238" s="33" t="str">
        <f>IF(ISNUMBER(MATCH(C238,'July 11'!$D$2:$D$300,0)),"Found",IF(ISNUMBER(MATCH(E238,'July 11'!$E$2:$E$300,0)),"Found",IF(ISNUMBER(MATCH(D238,'July 11'!$F$2:$F$300,0)),"Found","Not Found")))</f>
        <v>Not Found</v>
      </c>
      <c r="Q238" s="33" t="str">
        <f>IF(ISNUMBER(MATCH(C238,'July 12'!$D$2:$D$300,0)),"Found",IF(ISNUMBER(MATCH(E238,'July 12'!$E$2:$E$300,0)),"Found",IF(ISNUMBER(MATCH(D238,'July 12'!$F$2:$F$300,0)),"Found","Not Found")))</f>
        <v>Not Found</v>
      </c>
      <c r="R238" s="33" t="str">
        <f>IF(ISNUMBER(MATCH(C238,'July 13'!$D$2:$D$300,0)),"Found",IF(ISNUMBER(MATCH(E238,'July 13'!$E$2:$E$300,0)),"Found",IF(ISNUMBER(MATCH(D238,'July 13'!$F$2:$F$300,0)),"Found","Not Found")))</f>
        <v>Not Found</v>
      </c>
      <c r="S238" s="33" t="str">
        <f>IF(ISNUMBER(MATCH(C238,'July 14'!$D$2:$D$300,0)),"Found",IF(ISNUMBER(MATCH(E238,'July 14'!$E$2:$E$300,0)),"Found",IF(ISNUMBER(MATCH(D238,'July 14'!$F$2:$F$300,0)),"Found","Not Found")))</f>
        <v>Not Found</v>
      </c>
      <c r="T238" s="33" t="str">
        <f>IF(ISNUMBER(MATCH(C238,'July 15'!$D$2:$D$300,0)),"Found",IF(ISNUMBER(MATCH(E238,'July 15'!$E$2:$E$300,0)),"Found",IF(ISNUMBER(MATCH(D238,'July 15'!$F$2:$F$300,0)),"Found","Not Found")))</f>
        <v>Not Found</v>
      </c>
      <c r="U238" s="33" t="str">
        <f>IF(ISNUMBER(MATCH(C238,'July 16'!$D$2:$D$300,0)),"Found",IF(ISNUMBER(MATCH(E238,'July 16'!$E$2:$E$300,0)),"Found",IF(ISNUMBER(MATCH(D238,'July 16'!$F$2:$F$300,0)),"Found","Not Found")))</f>
        <v>Not Found</v>
      </c>
      <c r="V238" s="33" t="str">
        <f>IF(ISNUMBER(MATCH(C238,'July 17'!$D$2:$D$300,0)),"Found",IF(ISNUMBER(MATCH(E238,'July 17'!$E$2:$E$300,0)),"Found",IF(ISNUMBER(MATCH(D238,'July 17'!$F$2:$F$300,0)),"Found","Not Found")))</f>
        <v>Not Found</v>
      </c>
      <c r="W238" s="33" t="str">
        <f>IF(ISNUMBER(MATCH(C238,'July 18'!$D$2:$D$300,0)),"Found",IF(ISNUMBER(MATCH(E238,'July 18'!$E$2:$E$300,0)),"Found",IF(ISNUMBER(MATCH(D238,'July 18'!$F$2:$F$300,0)),"Found","Not Found")))</f>
        <v>Not Found</v>
      </c>
      <c r="X238" s="33" t="str">
        <f>IF(ISNUMBER(MATCH(C238,'July 19'!$D$2:$D$300,0)),"Found",IF(ISNUMBER(MATCH(E238,'July 19'!$E$2:$E$300,0)),"Found",IF(ISNUMBER(MATCH(D238,'July 19'!$F$2:$F$300,0)),"Found","Not Found")))</f>
        <v>Not Found</v>
      </c>
      <c r="Y238" s="33" t="str">
        <f>IF(ISNUMBER(MATCH(C238,'July 20'!$D$2:$D$300,0)),"Found",IF(ISNUMBER(MATCH(E238,'July 20'!$E$2:$E$300,0)),"Found",IF(ISNUMBER(MATCH(D238,'July 20'!$F$2:$F$300,0)),"Found","Not Found")))</f>
        <v>Not Found</v>
      </c>
      <c r="Z238" s="33" t="str">
        <f>IF(ISNUMBER(MATCH(C238,'July 21'!$D$2:$D$300,0)),"Found",IF(ISNUMBER(MATCH(E238,'July 21'!$E$2:$E$300,0)),"Found",IF(ISNUMBER(MATCH(D238,'July 21'!$F$2:$F$300,0)),"Found","Not Found")))</f>
        <v>Not Found</v>
      </c>
      <c r="AA238" s="33" t="str">
        <f>IF(ISNUMBER(MATCH(C238,'July 22'!$D$2:$D$300,0)),"Found",IF(ISNUMBER(MATCH(E238,'July 22'!$E$2:$E$300,0)),"Found",IF(ISNUMBER(MATCH(D238,'July 22'!$F$2:$F$300,0)),"Found","Not Found")))</f>
        <v>Not Found</v>
      </c>
      <c r="AB238" s="33" t="str">
        <f>IF(ISNUMBER(MATCH(C238,'July 23'!$D$2:$D$300,0)),"Found",IF(ISNUMBER(MATCH(E238,'July 23'!$E$2:$E$300,0)),"Found",IF(ISNUMBER(MATCH(D238,'July 23'!$F$2:$F$300,0)),"Found","Not Found")))</f>
        <v>Not Found</v>
      </c>
      <c r="AC238" s="33" t="str">
        <f>IF(ISNUMBER(MATCH(C238,'July 24'!$D$2:$D$300,0)),"Found",IF(ISNUMBER(MATCH(E238,'July 24'!$E$2:$E$300,0)),"Found",IF(ISNUMBER(MATCH(D238,'July 24'!$F$2:$F$300,0)),"Found","Not Found")))</f>
        <v>Not Found</v>
      </c>
      <c r="AD238" s="33" t="str">
        <f>IF(ISNUMBER(MATCH(C238,'July 25'!$D$2:$D$300,0)),"Found",IF(ISNUMBER(MATCH(E238,'July 25'!$E$2:$E$300,0)),"Found",IF(ISNUMBER(MATCH(D238,'July 25'!$F$2:$F$300,0)),"Found","Not Found")))</f>
        <v>Not Found</v>
      </c>
      <c r="AE238" s="33" t="str">
        <f>IF(ISNUMBER(MATCH(C238,'July 26'!$D$2:$D$300,0)),"Found",IF(ISNUMBER(MATCH(E238,'July 26'!$E$2:$E$300,0)),"Found",IF(ISNUMBER(MATCH(D238,'July 26'!$F$2:$F$300,0)),"Found","Not Found")))</f>
        <v>Not Found</v>
      </c>
      <c r="AF238" s="33" t="str">
        <f>IF(ISNUMBER(MATCH(C238,'July 27'!$D$2:$D$300,0)),"Found",IF(ISNUMBER(MATCH(E238,'July 27'!$E$2:$E$300,0)),"Found",IF(ISNUMBER(MATCH(D238,'July 27'!$F$2:$F$300,0)),"Found","Not Found")))</f>
        <v>Not Found</v>
      </c>
      <c r="AG238" s="33" t="str">
        <f>IF(ISNUMBER(MATCH(C238,'July 28'!$D$2:$D$300,0)),"Found",IF(ISNUMBER(MATCH(E238,'July 28'!$E$2:$E$300,0)),"Found",IF(ISNUMBER(MATCH(D238,'July 28'!$F$2:$F$300,0)),"Found","Not Found")))</f>
        <v>Not Found</v>
      </c>
      <c r="AH238" s="33" t="str">
        <f>IF(ISNUMBER(MATCH(C238,'July 29'!$D$2:$D$300,0)),"Found",IF(ISNUMBER(MATCH(E238,'July 29'!$E$2:$E$300,0)),"Found",IF(ISNUMBER(MATCH(D238,'July 29'!$F$2:$F$300,0)),"Found","Not Found")))</f>
        <v>Not Found</v>
      </c>
      <c r="AI238" s="71" t="str">
        <f>IF(ISNUMBER(MATCH(C238,'July 30'!$D$2:$D$300,0)),"Found",IF(ISNUMBER(MATCH(E238,'July 30'!$E$2:$E$300,0)),"Found",IF(ISNUMBER(MATCH(D238,'July 30'!$F$2:$F$300,0)),"Found","Not Found")))</f>
        <v>Not Found</v>
      </c>
      <c r="AJ238" s="33" t="str">
        <f>IF(ISNUMBER(MATCH(C238,'July 31'!$D$2:$D$300,0)),"Found",IF(ISNUMBER(MATCH(E238,'July 31'!$E$2:$E$300,0)),"Found",IF(ISNUMBER(MATCH(D238,'July 31'!$F$2:$F$300,0)),"Found","Not Found")))</f>
        <v>Not Found</v>
      </c>
      <c r="AK238" s="23">
        <f t="shared" si="3"/>
        <v>1</v>
      </c>
    </row>
    <row r="239" spans="1:37" ht="15.75" thickBot="1" x14ac:dyDescent="0.3">
      <c r="A239" s="39" t="s">
        <v>1282</v>
      </c>
      <c r="B239" s="34" t="s">
        <v>1282</v>
      </c>
      <c r="C239" s="29">
        <f>VLOOKUP(B239,'PKII Employee Details'!$A$2:$F$474,3,FALSE)</f>
        <v>649</v>
      </c>
      <c r="D239" s="35" t="str">
        <f>VLOOKUP(B239,'PKII Employee Details'!$A$2:$F$474,4,FALSE)</f>
        <v>Fuertes</v>
      </c>
      <c r="E239" s="35" t="str">
        <f>VLOOKUP(B239,'PKII Employee Details'!$A$2:$F$474,5,FALSE)</f>
        <v>Brian Jose</v>
      </c>
      <c r="F239" s="71" t="str">
        <f>IF(ISNUMBER(MATCH(C239,'July 1'!$D$2:$D$300,0)),"Found",IF(ISNUMBER(MATCH(E239,'July 1'!$E$2:$E$300,0)),"Found",IF(ISNUMBER(MATCH(D239,'July 1'!$F$2:$F$300,0)),"Found","Not Found")))</f>
        <v>Found</v>
      </c>
      <c r="G239" s="33" t="str">
        <f>IF(ISNUMBER(MATCH(C239,'July 2'!$D$2:$D$300,0)),"Found",IF(ISNUMBER(MATCH(E239,'July 2'!$E$2:$E$300,0)),"Found",IF(ISNUMBER(MATCH(D239,'July 2'!$F$2:$F$300,0)),"Found","Not Found")))</f>
        <v>Not Found</v>
      </c>
      <c r="H239" s="33" t="str">
        <f>IF(ISNUMBER(MATCH(C239,'July 3'!$D$2:$D$300,0)),"Found",IF(ISNUMBER(MATCH(E239,'July 3'!$E$2:$E$300,0)),"Found",IF(ISNUMBER(MATCH(D239,'July 3'!$F$2:$F$300,0)),"Found","Not Found")))</f>
        <v>Found</v>
      </c>
      <c r="I239" s="33" t="str">
        <f>IF(ISNUMBER(MATCH(C239,'July 4'!$D$2:$D$300,0)),"Found",IF(ISNUMBER(MATCH(E239,'July 4'!$E$2:$E$300,0)),"Found",IF(ISNUMBER(MATCH(D239,'July 4'!$F$2:$F$300,0)),"Found","Not Found")))</f>
        <v>Found</v>
      </c>
      <c r="J239" s="33" t="str">
        <f>IF(ISNUMBER(MATCH(C239,'July 5'!$D$2:$D$300,0)),"Found",IF(ISNUMBER(MATCH(E239,'July 5'!$E$2:$E$300,0)),"Found",IF(ISNUMBER(MATCH(D239,'July 5'!$F$2:$F$300,0)),"Found","Not Found")))</f>
        <v>Found</v>
      </c>
      <c r="K239" s="33" t="str">
        <f>IF(ISNUMBER(MATCH(C239,'July 6'!$D$2:$D$300,0)),"Found",IF(ISNUMBER(MATCH(E239,'July 6'!$E$2:$E$300,0)),"Found",IF(ISNUMBER(MATCH(D239,'July 6'!$F$2:$F$300,0)),"Found","Not Found")))</f>
        <v>Found</v>
      </c>
      <c r="L239" s="33" t="str">
        <f>IF(ISNUMBER(MATCH(C239,'July 7'!$D$2:$D$300,0)),"Found",IF(ISNUMBER(MATCH(E239,'July 7'!$E$2:$E$300,0)),"Found",IF(ISNUMBER(MATCH(D239,'July 7'!$F$2:$F$300,0)),"Found","Not Found")))</f>
        <v>Found</v>
      </c>
      <c r="M239" s="33" t="str">
        <f>IF(ISNUMBER(MATCH(C239,'July 8'!$D$2:$D$300,0)),"Found",IF(ISNUMBER(MATCH(E239,'July 8'!$E$2:$E$300,0)),"Found",IF(ISNUMBER(MATCH(D239,'July 8'!$F$2:$F$300,0)),"Found","Not Found")))</f>
        <v>Found</v>
      </c>
      <c r="N239" s="33" t="str">
        <f>IF(ISNUMBER(MATCH(C239,'July 9'!$D$2:$D$300,0)),"Found",IF(ISNUMBER(MATCH(E239,'July 9'!$E$2:$E$300,0)),"Found",IF(ISNUMBER(MATCH(D239,'July 9'!$F$2:$F$300,0)),"Found","Not Found")))</f>
        <v>Found</v>
      </c>
      <c r="O239" s="33" t="str">
        <f>IF(ISNUMBER(MATCH(C239,'July 10'!$D$2:$D$300,0)),"Found",IF(ISNUMBER(MATCH(E239,'July 10'!$E$2:$E$300,0)),"Found",IF(ISNUMBER(MATCH(D239,'July 10'!$F$2:$F$300,0)),"Found","Not Found")))</f>
        <v>Found</v>
      </c>
      <c r="P239" s="33" t="str">
        <f>IF(ISNUMBER(MATCH(C239,'July 11'!$D$2:$D$300,0)),"Found",IF(ISNUMBER(MATCH(E239,'July 11'!$E$2:$E$300,0)),"Found",IF(ISNUMBER(MATCH(D239,'July 11'!$F$2:$F$300,0)),"Found","Not Found")))</f>
        <v>Found</v>
      </c>
      <c r="Q239" s="33" t="str">
        <f>IF(ISNUMBER(MATCH(C239,'July 12'!$D$2:$D$300,0)),"Found",IF(ISNUMBER(MATCH(E239,'July 12'!$E$2:$E$300,0)),"Found",IF(ISNUMBER(MATCH(D239,'July 12'!$F$2:$F$300,0)),"Found","Not Found")))</f>
        <v>Found</v>
      </c>
      <c r="R239" s="33" t="str">
        <f>IF(ISNUMBER(MATCH(C239,'July 13'!$D$2:$D$300,0)),"Found",IF(ISNUMBER(MATCH(E239,'July 13'!$E$2:$E$300,0)),"Found",IF(ISNUMBER(MATCH(D239,'July 13'!$F$2:$F$300,0)),"Found","Not Found")))</f>
        <v>Found</v>
      </c>
      <c r="S239" s="33" t="str">
        <f>IF(ISNUMBER(MATCH(C239,'July 14'!$D$2:$D$300,0)),"Found",IF(ISNUMBER(MATCH(E239,'July 14'!$E$2:$E$300,0)),"Found",IF(ISNUMBER(MATCH(D239,'July 14'!$F$2:$F$300,0)),"Found","Not Found")))</f>
        <v>Found</v>
      </c>
      <c r="T239" s="33" t="str">
        <f>IF(ISNUMBER(MATCH(C239,'July 15'!$D$2:$D$300,0)),"Found",IF(ISNUMBER(MATCH(E239,'July 15'!$E$2:$E$300,0)),"Found",IF(ISNUMBER(MATCH(D239,'July 15'!$F$2:$F$300,0)),"Found","Not Found")))</f>
        <v>Found</v>
      </c>
      <c r="U239" s="33" t="str">
        <f>IF(ISNUMBER(MATCH(C239,'July 16'!$D$2:$D$300,0)),"Found",IF(ISNUMBER(MATCH(E239,'July 16'!$E$2:$E$300,0)),"Found",IF(ISNUMBER(MATCH(D239,'July 16'!$F$2:$F$300,0)),"Found","Not Found")))</f>
        <v>Not Found</v>
      </c>
      <c r="V239" s="33" t="str">
        <f>IF(ISNUMBER(MATCH(C239,'July 17'!$D$2:$D$300,0)),"Found",IF(ISNUMBER(MATCH(E239,'July 17'!$E$2:$E$300,0)),"Found",IF(ISNUMBER(MATCH(D239,'July 17'!$F$2:$F$300,0)),"Found","Not Found")))</f>
        <v>Found</v>
      </c>
      <c r="W239" s="33" t="str">
        <f>IF(ISNUMBER(MATCH(C239,'July 18'!$D$2:$D$300,0)),"Found",IF(ISNUMBER(MATCH(E239,'July 18'!$E$2:$E$300,0)),"Found",IF(ISNUMBER(MATCH(D239,'July 18'!$F$2:$F$300,0)),"Found","Not Found")))</f>
        <v>Found</v>
      </c>
      <c r="X239" s="33" t="str">
        <f>IF(ISNUMBER(MATCH(C239,'July 19'!$D$2:$D$300,0)),"Found",IF(ISNUMBER(MATCH(E239,'July 19'!$E$2:$E$300,0)),"Found",IF(ISNUMBER(MATCH(D239,'July 19'!$F$2:$F$300,0)),"Found","Not Found")))</f>
        <v>Found</v>
      </c>
      <c r="Y239" s="33" t="str">
        <f>IF(ISNUMBER(MATCH(C239,'July 20'!$D$2:$D$300,0)),"Found",IF(ISNUMBER(MATCH(E239,'July 20'!$E$2:$E$300,0)),"Found",IF(ISNUMBER(MATCH(D239,'July 20'!$F$2:$F$300,0)),"Found","Not Found")))</f>
        <v>Found</v>
      </c>
      <c r="Z239" s="33" t="str">
        <f>IF(ISNUMBER(MATCH(C239,'July 21'!$D$2:$D$300,0)),"Found",IF(ISNUMBER(MATCH(E239,'July 21'!$E$2:$E$300,0)),"Found",IF(ISNUMBER(MATCH(D239,'July 21'!$F$2:$F$300,0)),"Found","Not Found")))</f>
        <v>Found</v>
      </c>
      <c r="AA239" s="33" t="str">
        <f>IF(ISNUMBER(MATCH(C239,'July 22'!$D$2:$D$300,0)),"Found",IF(ISNUMBER(MATCH(E239,'July 22'!$E$2:$E$300,0)),"Found",IF(ISNUMBER(MATCH(D239,'July 22'!$F$2:$F$300,0)),"Found","Not Found")))</f>
        <v>Found</v>
      </c>
      <c r="AB239" s="33" t="str">
        <f>IF(ISNUMBER(MATCH(C239,'July 23'!$D$2:$D$300,0)),"Found",IF(ISNUMBER(MATCH(E239,'July 23'!$E$2:$E$300,0)),"Found",IF(ISNUMBER(MATCH(D239,'July 23'!$F$2:$F$300,0)),"Found","Not Found")))</f>
        <v>Found</v>
      </c>
      <c r="AC239" s="33" t="str">
        <f>IF(ISNUMBER(MATCH(C239,'July 24'!$D$2:$D$300,0)),"Found",IF(ISNUMBER(MATCH(E239,'July 24'!$E$2:$E$300,0)),"Found",IF(ISNUMBER(MATCH(D239,'July 24'!$F$2:$F$300,0)),"Found","Not Found")))</f>
        <v>Found</v>
      </c>
      <c r="AD239" s="33" t="str">
        <f>IF(ISNUMBER(MATCH(C239,'July 25'!$D$2:$D$300,0)),"Found",IF(ISNUMBER(MATCH(E239,'July 25'!$E$2:$E$300,0)),"Found",IF(ISNUMBER(MATCH(D239,'July 25'!$F$2:$F$300,0)),"Found","Not Found")))</f>
        <v>Found</v>
      </c>
      <c r="AE239" s="33" t="str">
        <f>IF(ISNUMBER(MATCH(C239,'July 26'!$D$2:$D$300,0)),"Found",IF(ISNUMBER(MATCH(E239,'July 26'!$E$2:$E$300,0)),"Found",IF(ISNUMBER(MATCH(D239,'July 26'!$F$2:$F$300,0)),"Found","Not Found")))</f>
        <v>Found</v>
      </c>
      <c r="AF239" s="33" t="str">
        <f>IF(ISNUMBER(MATCH(C239,'July 27'!$D$2:$D$300,0)),"Found",IF(ISNUMBER(MATCH(E239,'July 27'!$E$2:$E$300,0)),"Found",IF(ISNUMBER(MATCH(D239,'July 27'!$F$2:$F$300,0)),"Found","Not Found")))</f>
        <v>Found</v>
      </c>
      <c r="AG239" s="33" t="str">
        <f>IF(ISNUMBER(MATCH(C239,'July 28'!$D$2:$D$300,0)),"Found",IF(ISNUMBER(MATCH(E239,'July 28'!$E$2:$E$300,0)),"Found",IF(ISNUMBER(MATCH(D239,'July 28'!$F$2:$F$300,0)),"Found","Not Found")))</f>
        <v>Found</v>
      </c>
      <c r="AH239" s="33" t="str">
        <f>IF(ISNUMBER(MATCH(C239,'July 29'!$D$2:$D$300,0)),"Found",IF(ISNUMBER(MATCH(E239,'July 29'!$E$2:$E$300,0)),"Found",IF(ISNUMBER(MATCH(D239,'July 29'!$F$2:$F$300,0)),"Found","Not Found")))</f>
        <v>Found</v>
      </c>
      <c r="AI239" s="71" t="str">
        <f>IF(ISNUMBER(MATCH(C239,'July 30'!$D$2:$D$300,0)),"Found",IF(ISNUMBER(MATCH(E239,'July 30'!$E$2:$E$300,0)),"Found",IF(ISNUMBER(MATCH(D239,'July 30'!$F$2:$F$300,0)),"Found","Not Found")))</f>
        <v>Found</v>
      </c>
      <c r="AJ239" s="33" t="str">
        <f>IF(ISNUMBER(MATCH(C239,'July 31'!$D$2:$D$300,0)),"Found",IF(ISNUMBER(MATCH(E239,'July 31'!$E$2:$E$300,0)),"Found",IF(ISNUMBER(MATCH(D239,'July 31'!$F$2:$F$300,0)),"Found","Not Found")))</f>
        <v>Found</v>
      </c>
      <c r="AK239" s="23">
        <f t="shared" si="3"/>
        <v>29</v>
      </c>
    </row>
    <row r="240" spans="1:37" ht="15.75" thickBot="1" x14ac:dyDescent="0.3">
      <c r="A240" s="40" t="s">
        <v>1283</v>
      </c>
      <c r="B240" s="34" t="s">
        <v>1283</v>
      </c>
      <c r="C240" s="29">
        <f>VLOOKUP(B240,'PKII Employee Details'!$A$2:$F$474,3,FALSE)</f>
        <v>458</v>
      </c>
      <c r="D240" s="35" t="str">
        <f>VLOOKUP(B240,'PKII Employee Details'!$A$2:$F$474,4,FALSE)</f>
        <v>Vitug</v>
      </c>
      <c r="E240" s="35" t="str">
        <f>VLOOKUP(B240,'PKII Employee Details'!$A$2:$F$474,5,FALSE)</f>
        <v>Cherrie</v>
      </c>
      <c r="F240" s="71" t="str">
        <f>IF(ISNUMBER(MATCH(C240,'July 1'!$D$2:$D$300,0)),"Found",IF(ISNUMBER(MATCH(E240,'July 1'!$E$2:$E$300,0)),"Found",IF(ISNUMBER(MATCH(D240,'July 1'!$F$2:$F$300,0)),"Found","Not Found")))</f>
        <v>Found</v>
      </c>
      <c r="G240" s="33" t="str">
        <f>IF(ISNUMBER(MATCH(C240,'July 2'!$D$2:$D$300,0)),"Found",IF(ISNUMBER(MATCH(E240,'July 2'!$E$2:$E$300,0)),"Found",IF(ISNUMBER(MATCH(D240,'July 2'!$F$2:$F$300,0)),"Found","Not Found")))</f>
        <v>Not Found</v>
      </c>
      <c r="H240" s="33" t="str">
        <f>IF(ISNUMBER(MATCH(C240,'July 3'!$D$2:$D$300,0)),"Found",IF(ISNUMBER(MATCH(E240,'July 3'!$E$2:$E$300,0)),"Found",IF(ISNUMBER(MATCH(D240,'July 3'!$F$2:$F$300,0)),"Found","Not Found")))</f>
        <v>Found</v>
      </c>
      <c r="I240" s="33" t="str">
        <f>IF(ISNUMBER(MATCH(C240,'July 4'!$D$2:$D$300,0)),"Found",IF(ISNUMBER(MATCH(E240,'July 4'!$E$2:$E$300,0)),"Found",IF(ISNUMBER(MATCH(D240,'July 4'!$F$2:$F$300,0)),"Found","Not Found")))</f>
        <v>Not Found</v>
      </c>
      <c r="J240" s="33" t="str">
        <f>IF(ISNUMBER(MATCH(C240,'July 5'!$D$2:$D$300,0)),"Found",IF(ISNUMBER(MATCH(E240,'July 5'!$E$2:$E$300,0)),"Found",IF(ISNUMBER(MATCH(D240,'July 5'!$F$2:$F$300,0)),"Found","Not Found")))</f>
        <v>Not Found</v>
      </c>
      <c r="K240" s="33" t="str">
        <f>IF(ISNUMBER(MATCH(C240,'July 6'!$D$2:$D$300,0)),"Found",IF(ISNUMBER(MATCH(E240,'July 6'!$E$2:$E$300,0)),"Found",IF(ISNUMBER(MATCH(D240,'July 6'!$F$2:$F$300,0)),"Found","Not Found")))</f>
        <v>Found</v>
      </c>
      <c r="L240" s="33" t="str">
        <f>IF(ISNUMBER(MATCH(C240,'July 7'!$D$2:$D$300,0)),"Found",IF(ISNUMBER(MATCH(E240,'July 7'!$E$2:$E$300,0)),"Found",IF(ISNUMBER(MATCH(D240,'July 7'!$F$2:$F$300,0)),"Found","Not Found")))</f>
        <v>Found</v>
      </c>
      <c r="M240" s="33" t="str">
        <f>IF(ISNUMBER(MATCH(C240,'July 8'!$D$2:$D$300,0)),"Found",IF(ISNUMBER(MATCH(E240,'July 8'!$E$2:$E$300,0)),"Found",IF(ISNUMBER(MATCH(D240,'July 8'!$F$2:$F$300,0)),"Found","Not Found")))</f>
        <v>Found</v>
      </c>
      <c r="N240" s="33" t="str">
        <f>IF(ISNUMBER(MATCH(C240,'July 9'!$D$2:$D$300,0)),"Found",IF(ISNUMBER(MATCH(E240,'July 9'!$E$2:$E$300,0)),"Found",IF(ISNUMBER(MATCH(D240,'July 9'!$F$2:$F$300,0)),"Found","Not Found")))</f>
        <v>Found</v>
      </c>
      <c r="O240" s="33" t="str">
        <f>IF(ISNUMBER(MATCH(C240,'July 10'!$D$2:$D$300,0)),"Found",IF(ISNUMBER(MATCH(E240,'July 10'!$E$2:$E$300,0)),"Found",IF(ISNUMBER(MATCH(D240,'July 10'!$F$2:$F$300,0)),"Found","Not Found")))</f>
        <v>Found</v>
      </c>
      <c r="P240" s="33" t="str">
        <f>IF(ISNUMBER(MATCH(C240,'July 11'!$D$2:$D$300,0)),"Found",IF(ISNUMBER(MATCH(E240,'July 11'!$E$2:$E$300,0)),"Found",IF(ISNUMBER(MATCH(D240,'July 11'!$F$2:$F$300,0)),"Found","Not Found")))</f>
        <v>Not Found</v>
      </c>
      <c r="Q240" s="33" t="str">
        <f>IF(ISNUMBER(MATCH(C240,'July 12'!$D$2:$D$300,0)),"Found",IF(ISNUMBER(MATCH(E240,'July 12'!$E$2:$E$300,0)),"Found",IF(ISNUMBER(MATCH(D240,'July 12'!$F$2:$F$300,0)),"Found","Not Found")))</f>
        <v>Not Found</v>
      </c>
      <c r="R240" s="33" t="str">
        <f>IF(ISNUMBER(MATCH(C240,'July 13'!$D$2:$D$300,0)),"Found",IF(ISNUMBER(MATCH(E240,'July 13'!$E$2:$E$300,0)),"Found",IF(ISNUMBER(MATCH(D240,'July 13'!$F$2:$F$300,0)),"Found","Not Found")))</f>
        <v>Not Found</v>
      </c>
      <c r="S240" s="33" t="str">
        <f>IF(ISNUMBER(MATCH(C240,'July 14'!$D$2:$D$300,0)),"Found",IF(ISNUMBER(MATCH(E240,'July 14'!$E$2:$E$300,0)),"Found",IF(ISNUMBER(MATCH(D240,'July 14'!$F$2:$F$300,0)),"Found","Not Found")))</f>
        <v>Found</v>
      </c>
      <c r="T240" s="33" t="str">
        <f>IF(ISNUMBER(MATCH(C240,'July 15'!$D$2:$D$300,0)),"Found",IF(ISNUMBER(MATCH(E240,'July 15'!$E$2:$E$300,0)),"Found",IF(ISNUMBER(MATCH(D240,'July 15'!$F$2:$F$300,0)),"Found","Not Found")))</f>
        <v>Not Found</v>
      </c>
      <c r="U240" s="33" t="str">
        <f>IF(ISNUMBER(MATCH(C240,'July 16'!$D$2:$D$300,0)),"Found",IF(ISNUMBER(MATCH(E240,'July 16'!$E$2:$E$300,0)),"Found",IF(ISNUMBER(MATCH(D240,'July 16'!$F$2:$F$300,0)),"Found","Not Found")))</f>
        <v>Found</v>
      </c>
      <c r="V240" s="33" t="str">
        <f>IF(ISNUMBER(MATCH(C240,'July 17'!$D$2:$D$300,0)),"Found",IF(ISNUMBER(MATCH(E240,'July 17'!$E$2:$E$300,0)),"Found",IF(ISNUMBER(MATCH(D240,'July 17'!$F$2:$F$300,0)),"Found","Not Found")))</f>
        <v>Found</v>
      </c>
      <c r="W240" s="33" t="str">
        <f>IF(ISNUMBER(MATCH(C240,'July 18'!$D$2:$D$300,0)),"Found",IF(ISNUMBER(MATCH(E240,'July 18'!$E$2:$E$300,0)),"Found",IF(ISNUMBER(MATCH(D240,'July 18'!$F$2:$F$300,0)),"Found","Not Found")))</f>
        <v>Not Found</v>
      </c>
      <c r="X240" s="33" t="str">
        <f>IF(ISNUMBER(MATCH(C240,'July 19'!$D$2:$D$300,0)),"Found",IF(ISNUMBER(MATCH(E240,'July 19'!$E$2:$E$300,0)),"Found",IF(ISNUMBER(MATCH(D240,'July 19'!$F$2:$F$300,0)),"Found","Not Found")))</f>
        <v>Not Found</v>
      </c>
      <c r="Y240" s="33" t="str">
        <f>IF(ISNUMBER(MATCH(C240,'July 20'!$D$2:$D$300,0)),"Found",IF(ISNUMBER(MATCH(E240,'July 20'!$E$2:$E$300,0)),"Found",IF(ISNUMBER(MATCH(D240,'July 20'!$F$2:$F$300,0)),"Found","Not Found")))</f>
        <v>Found</v>
      </c>
      <c r="Z240" s="33" t="str">
        <f>IF(ISNUMBER(MATCH(C240,'July 21'!$D$2:$D$300,0)),"Found",IF(ISNUMBER(MATCH(E240,'July 21'!$E$2:$E$300,0)),"Found",IF(ISNUMBER(MATCH(D240,'July 21'!$F$2:$F$300,0)),"Found","Not Found")))</f>
        <v>Found</v>
      </c>
      <c r="AA240" s="33" t="str">
        <f>IF(ISNUMBER(MATCH(C240,'July 22'!$D$2:$D$300,0)),"Found",IF(ISNUMBER(MATCH(E240,'July 22'!$E$2:$E$300,0)),"Found",IF(ISNUMBER(MATCH(D240,'July 22'!$F$2:$F$300,0)),"Found","Not Found")))</f>
        <v>Found</v>
      </c>
      <c r="AB240" s="33" t="str">
        <f>IF(ISNUMBER(MATCH(C240,'July 23'!$D$2:$D$300,0)),"Found",IF(ISNUMBER(MATCH(E240,'July 23'!$E$2:$E$300,0)),"Found",IF(ISNUMBER(MATCH(D240,'July 23'!$F$2:$F$300,0)),"Found","Not Found")))</f>
        <v>Found</v>
      </c>
      <c r="AC240" s="33" t="str">
        <f>IF(ISNUMBER(MATCH(C240,'July 24'!$D$2:$D$300,0)),"Found",IF(ISNUMBER(MATCH(E240,'July 24'!$E$2:$E$300,0)),"Found",IF(ISNUMBER(MATCH(D240,'July 24'!$F$2:$F$300,0)),"Found","Not Found")))</f>
        <v>Found</v>
      </c>
      <c r="AD240" s="33" t="str">
        <f>IF(ISNUMBER(MATCH(C240,'July 25'!$D$2:$D$300,0)),"Found",IF(ISNUMBER(MATCH(E240,'July 25'!$E$2:$E$300,0)),"Found",IF(ISNUMBER(MATCH(D240,'July 25'!$F$2:$F$300,0)),"Found","Not Found")))</f>
        <v>Found</v>
      </c>
      <c r="AE240" s="33" t="str">
        <f>IF(ISNUMBER(MATCH(C240,'July 26'!$D$2:$D$300,0)),"Found",IF(ISNUMBER(MATCH(E240,'July 26'!$E$2:$E$300,0)),"Found",IF(ISNUMBER(MATCH(D240,'July 26'!$F$2:$F$300,0)),"Found","Not Found")))</f>
        <v>Found</v>
      </c>
      <c r="AF240" s="33" t="str">
        <f>IF(ISNUMBER(MATCH(C240,'July 27'!$D$2:$D$300,0)),"Found",IF(ISNUMBER(MATCH(E240,'July 27'!$E$2:$E$300,0)),"Found",IF(ISNUMBER(MATCH(D240,'July 27'!$F$2:$F$300,0)),"Found","Not Found")))</f>
        <v>Found</v>
      </c>
      <c r="AG240" s="33" t="str">
        <f>IF(ISNUMBER(MATCH(C240,'July 28'!$D$2:$D$300,0)),"Found",IF(ISNUMBER(MATCH(E240,'July 28'!$E$2:$E$300,0)),"Found",IF(ISNUMBER(MATCH(D240,'July 28'!$F$2:$F$300,0)),"Found","Not Found")))</f>
        <v>Found</v>
      </c>
      <c r="AH240" s="33" t="str">
        <f>IF(ISNUMBER(MATCH(C240,'July 29'!$D$2:$D$300,0)),"Found",IF(ISNUMBER(MATCH(E240,'July 29'!$E$2:$E$300,0)),"Found",IF(ISNUMBER(MATCH(D240,'July 29'!$F$2:$F$300,0)),"Found","Not Found")))</f>
        <v>Found</v>
      </c>
      <c r="AI240" s="71" t="str">
        <f>IF(ISNUMBER(MATCH(C240,'July 30'!$D$2:$D$300,0)),"Found",IF(ISNUMBER(MATCH(E240,'July 30'!$E$2:$E$300,0)),"Found",IF(ISNUMBER(MATCH(D240,'July 30'!$F$2:$F$300,0)),"Found","Not Found")))</f>
        <v>Found</v>
      </c>
      <c r="AJ240" s="33" t="str">
        <f>IF(ISNUMBER(MATCH(C240,'July 31'!$D$2:$D$300,0)),"Found",IF(ISNUMBER(MATCH(E240,'July 31'!$E$2:$E$300,0)),"Found",IF(ISNUMBER(MATCH(D240,'July 31'!$F$2:$F$300,0)),"Found","Not Found")))</f>
        <v>Found</v>
      </c>
      <c r="AK240" s="23">
        <f t="shared" si="3"/>
        <v>22</v>
      </c>
    </row>
    <row r="241" spans="1:37" ht="15.75" thickBot="1" x14ac:dyDescent="0.3">
      <c r="A241" s="39" t="s">
        <v>1284</v>
      </c>
      <c r="B241" s="34" t="s">
        <v>1284</v>
      </c>
      <c r="C241" s="29">
        <f>VLOOKUP(B241,'PKII Employee Details'!$A$2:$F$474,3,FALSE)</f>
        <v>113</v>
      </c>
      <c r="D241" s="35" t="str">
        <f>VLOOKUP(B241,'PKII Employee Details'!$A$2:$F$474,4,FALSE)</f>
        <v>Benitez</v>
      </c>
      <c r="E241" s="35" t="str">
        <f>VLOOKUP(B241,'PKII Employee Details'!$A$2:$F$474,5,FALSE)</f>
        <v>Grace</v>
      </c>
      <c r="F241" s="71" t="str">
        <f>IF(ISNUMBER(MATCH(C241,'July 1'!$D$2:$D$300,0)),"Found",IF(ISNUMBER(MATCH(E241,'July 1'!$E$2:$E$300,0)),"Found",IF(ISNUMBER(MATCH(D241,'July 1'!$F$2:$F$300,0)),"Found","Not Found")))</f>
        <v>Not Found</v>
      </c>
      <c r="G241" s="33" t="str">
        <f>IF(ISNUMBER(MATCH(C241,'July 2'!$D$2:$D$300,0)),"Found",IF(ISNUMBER(MATCH(E241,'July 2'!$E$2:$E$300,0)),"Found",IF(ISNUMBER(MATCH(D241,'July 2'!$F$2:$F$300,0)),"Found","Not Found")))</f>
        <v>Not Found</v>
      </c>
      <c r="H241" s="33" t="str">
        <f>IF(ISNUMBER(MATCH(C241,'July 3'!$D$2:$D$300,0)),"Found",IF(ISNUMBER(MATCH(E241,'July 3'!$E$2:$E$300,0)),"Found",IF(ISNUMBER(MATCH(D241,'July 3'!$F$2:$F$300,0)),"Found","Not Found")))</f>
        <v>Not Found</v>
      </c>
      <c r="I241" s="33" t="str">
        <f>IF(ISNUMBER(MATCH(C241,'July 4'!$D$2:$D$300,0)),"Found",IF(ISNUMBER(MATCH(E241,'July 4'!$E$2:$E$300,0)),"Found",IF(ISNUMBER(MATCH(D241,'July 4'!$F$2:$F$300,0)),"Found","Not Found")))</f>
        <v>Not Found</v>
      </c>
      <c r="J241" s="33" t="str">
        <f>IF(ISNUMBER(MATCH(C241,'July 5'!$D$2:$D$300,0)),"Found",IF(ISNUMBER(MATCH(E241,'July 5'!$E$2:$E$300,0)),"Found",IF(ISNUMBER(MATCH(D241,'July 5'!$F$2:$F$300,0)),"Found","Not Found")))</f>
        <v>Not Found</v>
      </c>
      <c r="K241" s="33" t="str">
        <f>IF(ISNUMBER(MATCH(C241,'July 6'!$D$2:$D$300,0)),"Found",IF(ISNUMBER(MATCH(E241,'July 6'!$E$2:$E$300,0)),"Found",IF(ISNUMBER(MATCH(D241,'July 6'!$F$2:$F$300,0)),"Found","Not Found")))</f>
        <v>Not Found</v>
      </c>
      <c r="L241" s="33" t="str">
        <f>IF(ISNUMBER(MATCH(C241,'July 7'!$D$2:$D$300,0)),"Found",IF(ISNUMBER(MATCH(E241,'July 7'!$E$2:$E$300,0)),"Found",IF(ISNUMBER(MATCH(D241,'July 7'!$F$2:$F$300,0)),"Found","Not Found")))</f>
        <v>Not Found</v>
      </c>
      <c r="M241" s="33" t="str">
        <f>IF(ISNUMBER(MATCH(C241,'July 8'!$D$2:$D$300,0)),"Found",IF(ISNUMBER(MATCH(E241,'July 8'!$E$2:$E$300,0)),"Found",IF(ISNUMBER(MATCH(D241,'July 8'!$F$2:$F$300,0)),"Found","Not Found")))</f>
        <v>Not Found</v>
      </c>
      <c r="N241" s="33" t="str">
        <f>IF(ISNUMBER(MATCH(C241,'July 9'!$D$2:$D$300,0)),"Found",IF(ISNUMBER(MATCH(E241,'July 9'!$E$2:$E$300,0)),"Found",IF(ISNUMBER(MATCH(D241,'July 9'!$F$2:$F$300,0)),"Found","Not Found")))</f>
        <v>Not Found</v>
      </c>
      <c r="O241" s="33" t="str">
        <f>IF(ISNUMBER(MATCH(C241,'July 10'!$D$2:$D$300,0)),"Found",IF(ISNUMBER(MATCH(E241,'July 10'!$E$2:$E$300,0)),"Found",IF(ISNUMBER(MATCH(D241,'July 10'!$F$2:$F$300,0)),"Found","Not Found")))</f>
        <v>Not Found</v>
      </c>
      <c r="P241" s="33" t="str">
        <f>IF(ISNUMBER(MATCH(C241,'July 11'!$D$2:$D$300,0)),"Found",IF(ISNUMBER(MATCH(E241,'July 11'!$E$2:$E$300,0)),"Found",IF(ISNUMBER(MATCH(D241,'July 11'!$F$2:$F$300,0)),"Found","Not Found")))</f>
        <v>Not Found</v>
      </c>
      <c r="Q241" s="33" t="str">
        <f>IF(ISNUMBER(MATCH(C241,'July 12'!$D$2:$D$300,0)),"Found",IF(ISNUMBER(MATCH(E241,'July 12'!$E$2:$E$300,0)),"Found",IF(ISNUMBER(MATCH(D241,'July 12'!$F$2:$F$300,0)),"Found","Not Found")))</f>
        <v>Not Found</v>
      </c>
      <c r="R241" s="33" t="str">
        <f>IF(ISNUMBER(MATCH(C241,'July 13'!$D$2:$D$300,0)),"Found",IF(ISNUMBER(MATCH(E241,'July 13'!$E$2:$E$300,0)),"Found",IF(ISNUMBER(MATCH(D241,'July 13'!$F$2:$F$300,0)),"Found","Not Found")))</f>
        <v>Not Found</v>
      </c>
      <c r="S241" s="33" t="str">
        <f>IF(ISNUMBER(MATCH(C241,'July 14'!$D$2:$D$300,0)),"Found",IF(ISNUMBER(MATCH(E241,'July 14'!$E$2:$E$300,0)),"Found",IF(ISNUMBER(MATCH(D241,'July 14'!$F$2:$F$300,0)),"Found","Not Found")))</f>
        <v>Not Found</v>
      </c>
      <c r="T241" s="33" t="str">
        <f>IF(ISNUMBER(MATCH(C241,'July 15'!$D$2:$D$300,0)),"Found",IF(ISNUMBER(MATCH(E241,'July 15'!$E$2:$E$300,0)),"Found",IF(ISNUMBER(MATCH(D241,'July 15'!$F$2:$F$300,0)),"Found","Not Found")))</f>
        <v>Not Found</v>
      </c>
      <c r="U241" s="33" t="str">
        <f>IF(ISNUMBER(MATCH(C241,'July 16'!$D$2:$D$300,0)),"Found",IF(ISNUMBER(MATCH(E241,'July 16'!$E$2:$E$300,0)),"Found",IF(ISNUMBER(MATCH(D241,'July 16'!$F$2:$F$300,0)),"Found","Not Found")))</f>
        <v>Not Found</v>
      </c>
      <c r="V241" s="33" t="str">
        <f>IF(ISNUMBER(MATCH(C241,'July 17'!$D$2:$D$300,0)),"Found",IF(ISNUMBER(MATCH(E241,'July 17'!$E$2:$E$300,0)),"Found",IF(ISNUMBER(MATCH(D241,'July 17'!$F$2:$F$300,0)),"Found","Not Found")))</f>
        <v>Not Found</v>
      </c>
      <c r="W241" s="33" t="str">
        <f>IF(ISNUMBER(MATCH(C241,'July 18'!$D$2:$D$300,0)),"Found",IF(ISNUMBER(MATCH(E241,'July 18'!$E$2:$E$300,0)),"Found",IF(ISNUMBER(MATCH(D241,'July 18'!$F$2:$F$300,0)),"Found","Not Found")))</f>
        <v>Not Found</v>
      </c>
      <c r="X241" s="33" t="str">
        <f>IF(ISNUMBER(MATCH(C241,'July 19'!$D$2:$D$300,0)),"Found",IF(ISNUMBER(MATCH(E241,'July 19'!$E$2:$E$300,0)),"Found",IF(ISNUMBER(MATCH(D241,'July 19'!$F$2:$F$300,0)),"Found","Not Found")))</f>
        <v>Not Found</v>
      </c>
      <c r="Y241" s="33" t="str">
        <f>IF(ISNUMBER(MATCH(C241,'July 20'!$D$2:$D$300,0)),"Found",IF(ISNUMBER(MATCH(E241,'July 20'!$E$2:$E$300,0)),"Found",IF(ISNUMBER(MATCH(D241,'July 20'!$F$2:$F$300,0)),"Found","Not Found")))</f>
        <v>Not Found</v>
      </c>
      <c r="Z241" s="33" t="str">
        <f>IF(ISNUMBER(MATCH(C241,'July 21'!$D$2:$D$300,0)),"Found",IF(ISNUMBER(MATCH(E241,'July 21'!$E$2:$E$300,0)),"Found",IF(ISNUMBER(MATCH(D241,'July 21'!$F$2:$F$300,0)),"Found","Not Found")))</f>
        <v>Not Found</v>
      </c>
      <c r="AA241" s="33" t="str">
        <f>IF(ISNUMBER(MATCH(C241,'July 22'!$D$2:$D$300,0)),"Found",IF(ISNUMBER(MATCH(E241,'July 22'!$E$2:$E$300,0)),"Found",IF(ISNUMBER(MATCH(D241,'July 22'!$F$2:$F$300,0)),"Found","Not Found")))</f>
        <v>Not Found</v>
      </c>
      <c r="AB241" s="33" t="str">
        <f>IF(ISNUMBER(MATCH(C241,'July 23'!$D$2:$D$300,0)),"Found",IF(ISNUMBER(MATCH(E241,'July 23'!$E$2:$E$300,0)),"Found",IF(ISNUMBER(MATCH(D241,'July 23'!$F$2:$F$300,0)),"Found","Not Found")))</f>
        <v>Not Found</v>
      </c>
      <c r="AC241" s="33" t="str">
        <f>IF(ISNUMBER(MATCH(C241,'July 24'!$D$2:$D$300,0)),"Found",IF(ISNUMBER(MATCH(E241,'July 24'!$E$2:$E$300,0)),"Found",IF(ISNUMBER(MATCH(D241,'July 24'!$F$2:$F$300,0)),"Found","Not Found")))</f>
        <v>Not Found</v>
      </c>
      <c r="AD241" s="33" t="str">
        <f>IF(ISNUMBER(MATCH(C241,'July 25'!$D$2:$D$300,0)),"Found",IF(ISNUMBER(MATCH(E241,'July 25'!$E$2:$E$300,0)),"Found",IF(ISNUMBER(MATCH(D241,'July 25'!$F$2:$F$300,0)),"Found","Not Found")))</f>
        <v>Not Found</v>
      </c>
      <c r="AE241" s="33" t="str">
        <f>IF(ISNUMBER(MATCH(C241,'July 26'!$D$2:$D$300,0)),"Found",IF(ISNUMBER(MATCH(E241,'July 26'!$E$2:$E$300,0)),"Found",IF(ISNUMBER(MATCH(D241,'July 26'!$F$2:$F$300,0)),"Found","Not Found")))</f>
        <v>Not Found</v>
      </c>
      <c r="AF241" s="33" t="str">
        <f>IF(ISNUMBER(MATCH(C241,'July 27'!$D$2:$D$300,0)),"Found",IF(ISNUMBER(MATCH(E241,'July 27'!$E$2:$E$300,0)),"Found",IF(ISNUMBER(MATCH(D241,'July 27'!$F$2:$F$300,0)),"Found","Not Found")))</f>
        <v>Not Found</v>
      </c>
      <c r="AG241" s="33" t="str">
        <f>IF(ISNUMBER(MATCH(C241,'July 28'!$D$2:$D$300,0)),"Found",IF(ISNUMBER(MATCH(E241,'July 28'!$E$2:$E$300,0)),"Found",IF(ISNUMBER(MATCH(D241,'July 28'!$F$2:$F$300,0)),"Found","Not Found")))</f>
        <v>Not Found</v>
      </c>
      <c r="AH241" s="33" t="str">
        <f>IF(ISNUMBER(MATCH(C241,'July 29'!$D$2:$D$300,0)),"Found",IF(ISNUMBER(MATCH(E241,'July 29'!$E$2:$E$300,0)),"Found",IF(ISNUMBER(MATCH(D241,'July 29'!$F$2:$F$300,0)),"Found","Not Found")))</f>
        <v>Not Found</v>
      </c>
      <c r="AI241" s="71" t="str">
        <f>IF(ISNUMBER(MATCH(C241,'July 30'!$D$2:$D$300,0)),"Found",IF(ISNUMBER(MATCH(E241,'July 30'!$E$2:$E$300,0)),"Found",IF(ISNUMBER(MATCH(D241,'July 30'!$F$2:$F$300,0)),"Found","Not Found")))</f>
        <v>Not Found</v>
      </c>
      <c r="AJ241" s="33" t="str">
        <f>IF(ISNUMBER(MATCH(C241,'July 31'!$D$2:$D$300,0)),"Found",IF(ISNUMBER(MATCH(E241,'July 31'!$E$2:$E$300,0)),"Found",IF(ISNUMBER(MATCH(D241,'July 31'!$F$2:$F$300,0)),"Found","Not Found")))</f>
        <v>Not Found</v>
      </c>
      <c r="AK241" s="23">
        <f t="shared" si="3"/>
        <v>0</v>
      </c>
    </row>
    <row r="242" spans="1:37" ht="15.75" thickBot="1" x14ac:dyDescent="0.3">
      <c r="A242" s="40" t="s">
        <v>1285</v>
      </c>
      <c r="B242" s="34" t="s">
        <v>1285</v>
      </c>
      <c r="C242" s="29">
        <v>112</v>
      </c>
      <c r="D242" s="35" t="s">
        <v>1286</v>
      </c>
      <c r="E242" s="35" t="s">
        <v>1287</v>
      </c>
      <c r="F242" s="71" t="str">
        <f>IF(ISNUMBER(MATCH(C242,'July 1'!$D$2:$D$300,0)),"Found",IF(ISNUMBER(MATCH(E242,'July 1'!$E$2:$E$300,0)),"Found",IF(ISNUMBER(MATCH(D242,'July 1'!$F$2:$F$300,0)),"Found","Not Found")))</f>
        <v>Found</v>
      </c>
      <c r="G242" s="33" t="str">
        <f>IF(ISNUMBER(MATCH(C242,'July 2'!$D$2:$D$300,0)),"Found",IF(ISNUMBER(MATCH(E242,'July 2'!$E$2:$E$300,0)),"Found",IF(ISNUMBER(MATCH(D242,'July 2'!$F$2:$F$300,0)),"Found","Not Found")))</f>
        <v>Not Found</v>
      </c>
      <c r="H242" s="33" t="str">
        <f>IF(ISNUMBER(MATCH(C242,'July 3'!$D$2:$D$300,0)),"Found",IF(ISNUMBER(MATCH(E242,'July 3'!$E$2:$E$300,0)),"Found",IF(ISNUMBER(MATCH(D242,'July 3'!$F$2:$F$300,0)),"Found","Not Found")))</f>
        <v>Found</v>
      </c>
      <c r="I242" s="33" t="str">
        <f>IF(ISNUMBER(MATCH(C242,'July 4'!$D$2:$D$300,0)),"Found",IF(ISNUMBER(MATCH(E242,'July 4'!$E$2:$E$300,0)),"Found",IF(ISNUMBER(MATCH(D242,'July 4'!$F$2:$F$300,0)),"Found","Not Found")))</f>
        <v>Not Found</v>
      </c>
      <c r="J242" s="33" t="str">
        <f>IF(ISNUMBER(MATCH(C242,'July 5'!$D$2:$D$300,0)),"Found",IF(ISNUMBER(MATCH(E242,'July 5'!$E$2:$E$300,0)),"Found",IF(ISNUMBER(MATCH(D242,'July 5'!$F$2:$F$300,0)),"Found","Not Found")))</f>
        <v>Not Found</v>
      </c>
      <c r="K242" s="33" t="str">
        <f>IF(ISNUMBER(MATCH(C242,'July 6'!$D$2:$D$300,0)),"Found",IF(ISNUMBER(MATCH(E242,'July 6'!$E$2:$E$300,0)),"Found",IF(ISNUMBER(MATCH(D242,'July 6'!$F$2:$F$300,0)),"Found","Not Found")))</f>
        <v>Found</v>
      </c>
      <c r="L242" s="33" t="str">
        <f>IF(ISNUMBER(MATCH(C242,'July 7'!$D$2:$D$300,0)),"Found",IF(ISNUMBER(MATCH(E242,'July 7'!$E$2:$E$300,0)),"Found",IF(ISNUMBER(MATCH(D242,'July 7'!$F$2:$F$300,0)),"Found","Not Found")))</f>
        <v>Found</v>
      </c>
      <c r="M242" s="33" t="str">
        <f>IF(ISNUMBER(MATCH(C242,'July 8'!$D$2:$D$300,0)),"Found",IF(ISNUMBER(MATCH(E242,'July 8'!$E$2:$E$300,0)),"Found",IF(ISNUMBER(MATCH(D242,'July 8'!$F$2:$F$300,0)),"Found","Not Found")))</f>
        <v>Found</v>
      </c>
      <c r="N242" s="33" t="str">
        <f>IF(ISNUMBER(MATCH(C242,'July 9'!$D$2:$D$300,0)),"Found",IF(ISNUMBER(MATCH(E242,'July 9'!$E$2:$E$300,0)),"Found",IF(ISNUMBER(MATCH(D242,'July 9'!$F$2:$F$300,0)),"Found","Not Found")))</f>
        <v>Found</v>
      </c>
      <c r="O242" s="33" t="str">
        <f>IF(ISNUMBER(MATCH(C242,'July 10'!$D$2:$D$300,0)),"Found",IF(ISNUMBER(MATCH(E242,'July 10'!$E$2:$E$300,0)),"Found",IF(ISNUMBER(MATCH(D242,'July 10'!$F$2:$F$300,0)),"Found","Not Found")))</f>
        <v>Found</v>
      </c>
      <c r="P242" s="33" t="str">
        <f>IF(ISNUMBER(MATCH(C242,'July 11'!$D$2:$D$300,0)),"Found",IF(ISNUMBER(MATCH(E242,'July 11'!$E$2:$E$300,0)),"Found",IF(ISNUMBER(MATCH(D242,'July 11'!$F$2:$F$300,0)),"Found","Not Found")))</f>
        <v>Not Found</v>
      </c>
      <c r="Q242" s="33" t="str">
        <f>IF(ISNUMBER(MATCH(C242,'July 12'!$D$2:$D$300,0)),"Found",IF(ISNUMBER(MATCH(E242,'July 12'!$E$2:$E$300,0)),"Found",IF(ISNUMBER(MATCH(D242,'July 12'!$F$2:$F$300,0)),"Found","Not Found")))</f>
        <v>Not Found</v>
      </c>
      <c r="R242" s="33" t="str">
        <f>IF(ISNUMBER(MATCH(C242,'July 13'!$D$2:$D$300,0)),"Found",IF(ISNUMBER(MATCH(E242,'July 13'!$E$2:$E$300,0)),"Found",IF(ISNUMBER(MATCH(D242,'July 13'!$F$2:$F$300,0)),"Found","Not Found")))</f>
        <v>Found</v>
      </c>
      <c r="S242" s="33" t="str">
        <f>IF(ISNUMBER(MATCH(C242,'July 14'!$D$2:$D$300,0)),"Found",IF(ISNUMBER(MATCH(E242,'July 14'!$E$2:$E$300,0)),"Found",IF(ISNUMBER(MATCH(D242,'July 14'!$F$2:$F$300,0)),"Found","Not Found")))</f>
        <v>Found</v>
      </c>
      <c r="T242" s="33" t="str">
        <f>IF(ISNUMBER(MATCH(C242,'July 15'!$D$2:$D$300,0)),"Found",IF(ISNUMBER(MATCH(E242,'July 15'!$E$2:$E$300,0)),"Found",IF(ISNUMBER(MATCH(D242,'July 15'!$F$2:$F$300,0)),"Found","Not Found")))</f>
        <v>Found</v>
      </c>
      <c r="U242" s="33" t="str">
        <f>IF(ISNUMBER(MATCH(C242,'July 16'!$D$2:$D$300,0)),"Found",IF(ISNUMBER(MATCH(E242,'July 16'!$E$2:$E$300,0)),"Found",IF(ISNUMBER(MATCH(D242,'July 16'!$F$2:$F$300,0)),"Found","Not Found")))</f>
        <v>Found</v>
      </c>
      <c r="V242" s="33" t="str">
        <f>IF(ISNUMBER(MATCH(C242,'July 17'!$D$2:$D$300,0)),"Found",IF(ISNUMBER(MATCH(E242,'July 17'!$E$2:$E$300,0)),"Found",IF(ISNUMBER(MATCH(D242,'July 17'!$F$2:$F$300,0)),"Found","Not Found")))</f>
        <v>Found</v>
      </c>
      <c r="W242" s="33" t="str">
        <f>IF(ISNUMBER(MATCH(C242,'July 18'!$D$2:$D$300,0)),"Found",IF(ISNUMBER(MATCH(E242,'July 18'!$E$2:$E$300,0)),"Found",IF(ISNUMBER(MATCH(D242,'July 18'!$F$2:$F$300,0)),"Found","Not Found")))</f>
        <v>Not Found</v>
      </c>
      <c r="X242" s="33" t="str">
        <f>IF(ISNUMBER(MATCH(C242,'July 19'!$D$2:$D$300,0)),"Found",IF(ISNUMBER(MATCH(E242,'July 19'!$E$2:$E$300,0)),"Found",IF(ISNUMBER(MATCH(D242,'July 19'!$F$2:$F$300,0)),"Found","Not Found")))</f>
        <v>Not Found</v>
      </c>
      <c r="Y242" s="33" t="str">
        <f>IF(ISNUMBER(MATCH(C242,'July 20'!$D$2:$D$300,0)),"Found",IF(ISNUMBER(MATCH(E242,'July 20'!$E$2:$E$300,0)),"Found",IF(ISNUMBER(MATCH(D242,'July 20'!$F$2:$F$300,0)),"Found","Not Found")))</f>
        <v>Found</v>
      </c>
      <c r="Z242" s="33" t="str">
        <f>IF(ISNUMBER(MATCH(C242,'July 21'!$D$2:$D$300,0)),"Found",IF(ISNUMBER(MATCH(E242,'July 21'!$E$2:$E$300,0)),"Found",IF(ISNUMBER(MATCH(D242,'July 21'!$F$2:$F$300,0)),"Found","Not Found")))</f>
        <v>Found</v>
      </c>
      <c r="AA242" s="33" t="str">
        <f>IF(ISNUMBER(MATCH(C242,'July 22'!$D$2:$D$300,0)),"Found",IF(ISNUMBER(MATCH(E242,'July 22'!$E$2:$E$300,0)),"Found",IF(ISNUMBER(MATCH(D242,'July 22'!$F$2:$F$300,0)),"Found","Not Found")))</f>
        <v>Not Found</v>
      </c>
      <c r="AB242" s="33" t="str">
        <f>IF(ISNUMBER(MATCH(C242,'July 23'!$D$2:$D$300,0)),"Found",IF(ISNUMBER(MATCH(E242,'July 23'!$E$2:$E$300,0)),"Found",IF(ISNUMBER(MATCH(D242,'July 23'!$F$2:$F$300,0)),"Found","Not Found")))</f>
        <v>Found</v>
      </c>
      <c r="AC242" s="33" t="str">
        <f>IF(ISNUMBER(MATCH(C242,'July 24'!$D$2:$D$300,0)),"Found",IF(ISNUMBER(MATCH(E242,'July 24'!$E$2:$E$300,0)),"Found",IF(ISNUMBER(MATCH(D242,'July 24'!$F$2:$F$300,0)),"Found","Not Found")))</f>
        <v>Found</v>
      </c>
      <c r="AD242" s="33" t="str">
        <f>IF(ISNUMBER(MATCH(C242,'July 25'!$D$2:$D$300,0)),"Found",IF(ISNUMBER(MATCH(E242,'July 25'!$E$2:$E$300,0)),"Found",IF(ISNUMBER(MATCH(D242,'July 25'!$F$2:$F$300,0)),"Found","Not Found")))</f>
        <v>Not Found</v>
      </c>
      <c r="AE242" s="33" t="str">
        <f>IF(ISNUMBER(MATCH(C242,'July 26'!$D$2:$D$300,0)),"Found",IF(ISNUMBER(MATCH(E242,'July 26'!$E$2:$E$300,0)),"Found",IF(ISNUMBER(MATCH(D242,'July 26'!$F$2:$F$300,0)),"Found","Not Found")))</f>
        <v>Not Found</v>
      </c>
      <c r="AF242" s="33" t="str">
        <f>IF(ISNUMBER(MATCH(C242,'July 27'!$D$2:$D$300,0)),"Found",IF(ISNUMBER(MATCH(E242,'July 27'!$E$2:$E$300,0)),"Found",IF(ISNUMBER(MATCH(D242,'July 27'!$F$2:$F$300,0)),"Found","Not Found")))</f>
        <v>Not Found</v>
      </c>
      <c r="AG242" s="33" t="str">
        <f>IF(ISNUMBER(MATCH(C242,'July 28'!$D$2:$D$300,0)),"Found",IF(ISNUMBER(MATCH(E242,'July 28'!$E$2:$E$300,0)),"Found",IF(ISNUMBER(MATCH(D242,'July 28'!$F$2:$F$300,0)),"Found","Not Found")))</f>
        <v>Not Found</v>
      </c>
      <c r="AH242" s="33" t="str">
        <f>IF(ISNUMBER(MATCH(C242,'July 29'!$D$2:$D$300,0)),"Found",IF(ISNUMBER(MATCH(E242,'July 29'!$E$2:$E$300,0)),"Found",IF(ISNUMBER(MATCH(D242,'July 29'!$F$2:$F$300,0)),"Found","Not Found")))</f>
        <v>Not Found</v>
      </c>
      <c r="AI242" s="71" t="str">
        <f>IF(ISNUMBER(MATCH(C242,'July 30'!$D$2:$D$300,0)),"Found",IF(ISNUMBER(MATCH(E242,'July 30'!$E$2:$E$300,0)),"Found",IF(ISNUMBER(MATCH(D242,'July 30'!$F$2:$F$300,0)),"Found","Not Found")))</f>
        <v>Not Found</v>
      </c>
      <c r="AJ242" s="33" t="str">
        <f>IF(ISNUMBER(MATCH(C242,'July 31'!$D$2:$D$300,0)),"Found",IF(ISNUMBER(MATCH(E242,'July 31'!$E$2:$E$300,0)),"Found",IF(ISNUMBER(MATCH(D242,'July 31'!$F$2:$F$300,0)),"Found","Not Found")))</f>
        <v>Not Found</v>
      </c>
      <c r="AK242" s="23">
        <f t="shared" si="3"/>
        <v>16</v>
      </c>
    </row>
    <row r="243" spans="1:37" ht="15.75" thickBot="1" x14ac:dyDescent="0.3">
      <c r="A243" s="39" t="s">
        <v>1288</v>
      </c>
      <c r="B243" s="34" t="s">
        <v>1288</v>
      </c>
      <c r="C243" s="29">
        <f>VLOOKUP(B243,'PKII Employee Details'!$A$2:$F$474,3,FALSE)</f>
        <v>514</v>
      </c>
      <c r="D243" s="35" t="str">
        <f>VLOOKUP(B243,'PKII Employee Details'!$A$2:$F$474,4,FALSE)</f>
        <v>David</v>
      </c>
      <c r="E243" s="35" t="str">
        <f>VLOOKUP(B243,'PKII Employee Details'!$A$2:$F$474,5,FALSE)</f>
        <v>Jose Leonides</v>
      </c>
      <c r="F243" s="71" t="str">
        <f>IF(ISNUMBER(MATCH(C243,'July 1'!$D$2:$D$300,0)),"Found",IF(ISNUMBER(MATCH(E243,'July 1'!$E$2:$E$300,0)),"Found",IF(ISNUMBER(MATCH(D243,'July 1'!$F$2:$F$300,0)),"Found","Not Found")))</f>
        <v>Found</v>
      </c>
      <c r="G243" s="33" t="str">
        <f>IF(ISNUMBER(MATCH(C243,'July 2'!$D$2:$D$300,0)),"Found",IF(ISNUMBER(MATCH(E243,'July 2'!$E$2:$E$300,0)),"Found",IF(ISNUMBER(MATCH(D243,'July 2'!$F$2:$F$300,0)),"Found","Not Found")))</f>
        <v>Found</v>
      </c>
      <c r="H243" s="33" t="str">
        <f>IF(ISNUMBER(MATCH(C243,'July 3'!$D$2:$D$300,0)),"Found",IF(ISNUMBER(MATCH(E243,'July 3'!$E$2:$E$300,0)),"Found",IF(ISNUMBER(MATCH(D243,'July 3'!$F$2:$F$300,0)),"Found","Not Found")))</f>
        <v>Found</v>
      </c>
      <c r="I243" s="33" t="str">
        <f>IF(ISNUMBER(MATCH(C243,'July 4'!$D$2:$D$300,0)),"Found",IF(ISNUMBER(MATCH(E243,'July 4'!$E$2:$E$300,0)),"Found",IF(ISNUMBER(MATCH(D243,'July 4'!$F$2:$F$300,0)),"Found","Not Found")))</f>
        <v>Not Found</v>
      </c>
      <c r="J243" s="33" t="str">
        <f>IF(ISNUMBER(MATCH(C243,'July 5'!$D$2:$D$300,0)),"Found",IF(ISNUMBER(MATCH(E243,'July 5'!$E$2:$E$300,0)),"Found",IF(ISNUMBER(MATCH(D243,'July 5'!$F$2:$F$300,0)),"Found","Not Found")))</f>
        <v>Found</v>
      </c>
      <c r="K243" s="33" t="str">
        <f>IF(ISNUMBER(MATCH(C243,'July 6'!$D$2:$D$300,0)),"Found",IF(ISNUMBER(MATCH(E243,'July 6'!$E$2:$E$300,0)),"Found",IF(ISNUMBER(MATCH(D243,'July 6'!$F$2:$F$300,0)),"Found","Not Found")))</f>
        <v>Found</v>
      </c>
      <c r="L243" s="33" t="str">
        <f>IF(ISNUMBER(MATCH(C243,'July 7'!$D$2:$D$300,0)),"Found",IF(ISNUMBER(MATCH(E243,'July 7'!$E$2:$E$300,0)),"Found",IF(ISNUMBER(MATCH(D243,'July 7'!$F$2:$F$300,0)),"Found","Not Found")))</f>
        <v>Not Found</v>
      </c>
      <c r="M243" s="33" t="str">
        <f>IF(ISNUMBER(MATCH(C243,'July 8'!$D$2:$D$300,0)),"Found",IF(ISNUMBER(MATCH(E243,'July 8'!$E$2:$E$300,0)),"Found",IF(ISNUMBER(MATCH(D243,'July 8'!$F$2:$F$300,0)),"Found","Not Found")))</f>
        <v>Found</v>
      </c>
      <c r="N243" s="33" t="str">
        <f>IF(ISNUMBER(MATCH(C243,'July 9'!$D$2:$D$300,0)),"Found",IF(ISNUMBER(MATCH(E243,'July 9'!$E$2:$E$300,0)),"Found",IF(ISNUMBER(MATCH(D243,'July 9'!$F$2:$F$300,0)),"Found","Not Found")))</f>
        <v>Found</v>
      </c>
      <c r="O243" s="33" t="str">
        <f>IF(ISNUMBER(MATCH(C243,'July 10'!$D$2:$D$300,0)),"Found",IF(ISNUMBER(MATCH(E243,'July 10'!$E$2:$E$300,0)),"Found",IF(ISNUMBER(MATCH(D243,'July 10'!$F$2:$F$300,0)),"Found","Not Found")))</f>
        <v>Found</v>
      </c>
      <c r="P243" s="33" t="str">
        <f>IF(ISNUMBER(MATCH(C243,'July 11'!$D$2:$D$300,0)),"Found",IF(ISNUMBER(MATCH(E243,'July 11'!$E$2:$E$300,0)),"Found",IF(ISNUMBER(MATCH(D243,'July 11'!$F$2:$F$300,0)),"Found","Not Found")))</f>
        <v>Found</v>
      </c>
      <c r="Q243" s="33" t="str">
        <f>IF(ISNUMBER(MATCH(C243,'July 12'!$D$2:$D$300,0)),"Found",IF(ISNUMBER(MATCH(E243,'July 12'!$E$2:$E$300,0)),"Found",IF(ISNUMBER(MATCH(D243,'July 12'!$F$2:$F$300,0)),"Found","Not Found")))</f>
        <v>Found</v>
      </c>
      <c r="R243" s="33" t="str">
        <f>IF(ISNUMBER(MATCH(C243,'July 13'!$D$2:$D$300,0)),"Found",IF(ISNUMBER(MATCH(E243,'July 13'!$E$2:$E$300,0)),"Found",IF(ISNUMBER(MATCH(D243,'July 13'!$F$2:$F$300,0)),"Found","Not Found")))</f>
        <v>Not Found</v>
      </c>
      <c r="S243" s="33" t="str">
        <f>IF(ISNUMBER(MATCH(C243,'July 14'!$D$2:$D$300,0)),"Found",IF(ISNUMBER(MATCH(E243,'July 14'!$E$2:$E$300,0)),"Found",IF(ISNUMBER(MATCH(D243,'July 14'!$F$2:$F$300,0)),"Found","Not Found")))</f>
        <v>Not Found</v>
      </c>
      <c r="T243" s="33" t="str">
        <f>IF(ISNUMBER(MATCH(C243,'July 15'!$D$2:$D$300,0)),"Found",IF(ISNUMBER(MATCH(E243,'July 15'!$E$2:$E$300,0)),"Found",IF(ISNUMBER(MATCH(D243,'July 15'!$F$2:$F$300,0)),"Found","Not Found")))</f>
        <v>Found</v>
      </c>
      <c r="U243" s="33" t="str">
        <f>IF(ISNUMBER(MATCH(C243,'July 16'!$D$2:$D$300,0)),"Found",IF(ISNUMBER(MATCH(E243,'July 16'!$E$2:$E$300,0)),"Found",IF(ISNUMBER(MATCH(D243,'July 16'!$F$2:$F$300,0)),"Found","Not Found")))</f>
        <v>Found</v>
      </c>
      <c r="V243" s="33" t="str">
        <f>IF(ISNUMBER(MATCH(C243,'July 17'!$D$2:$D$300,0)),"Found",IF(ISNUMBER(MATCH(E243,'July 17'!$E$2:$E$300,0)),"Found",IF(ISNUMBER(MATCH(D243,'July 17'!$F$2:$F$300,0)),"Found","Not Found")))</f>
        <v>Not Found</v>
      </c>
      <c r="W243" s="33" t="str">
        <f>IF(ISNUMBER(MATCH(C243,'July 18'!$D$2:$D$300,0)),"Found",IF(ISNUMBER(MATCH(E243,'July 18'!$E$2:$E$300,0)),"Found",IF(ISNUMBER(MATCH(D243,'July 18'!$F$2:$F$300,0)),"Found","Not Found")))</f>
        <v>Found</v>
      </c>
      <c r="X243" s="33" t="str">
        <f>IF(ISNUMBER(MATCH(C243,'July 19'!$D$2:$D$300,0)),"Found",IF(ISNUMBER(MATCH(E243,'July 19'!$E$2:$E$300,0)),"Found",IF(ISNUMBER(MATCH(D243,'July 19'!$F$2:$F$300,0)),"Found","Not Found")))</f>
        <v>Found</v>
      </c>
      <c r="Y243" s="33" t="str">
        <f>IF(ISNUMBER(MATCH(C243,'July 20'!$D$2:$D$300,0)),"Found",IF(ISNUMBER(MATCH(E243,'July 20'!$E$2:$E$300,0)),"Found",IF(ISNUMBER(MATCH(D243,'July 20'!$F$2:$F$300,0)),"Found","Not Found")))</f>
        <v>Found</v>
      </c>
      <c r="Z243" s="33" t="str">
        <f>IF(ISNUMBER(MATCH(C243,'July 21'!$D$2:$D$300,0)),"Found",IF(ISNUMBER(MATCH(E243,'July 21'!$E$2:$E$300,0)),"Found",IF(ISNUMBER(MATCH(D243,'July 21'!$F$2:$F$300,0)),"Found","Not Found")))</f>
        <v>Not Found</v>
      </c>
      <c r="AA243" s="33" t="str">
        <f>IF(ISNUMBER(MATCH(C243,'July 22'!$D$2:$D$300,0)),"Found",IF(ISNUMBER(MATCH(E243,'July 22'!$E$2:$E$300,0)),"Found",IF(ISNUMBER(MATCH(D243,'July 22'!$F$2:$F$300,0)),"Found","Not Found")))</f>
        <v>Found</v>
      </c>
      <c r="AB243" s="33" t="str">
        <f>IF(ISNUMBER(MATCH(C243,'July 23'!$D$2:$D$300,0)),"Found",IF(ISNUMBER(MATCH(E243,'July 23'!$E$2:$E$300,0)),"Found",IF(ISNUMBER(MATCH(D243,'July 23'!$F$2:$F$300,0)),"Found","Not Found")))</f>
        <v>Found</v>
      </c>
      <c r="AC243" s="33" t="str">
        <f>IF(ISNUMBER(MATCH(C243,'July 24'!$D$2:$D$300,0)),"Found",IF(ISNUMBER(MATCH(E243,'July 24'!$E$2:$E$300,0)),"Found",IF(ISNUMBER(MATCH(D243,'July 24'!$F$2:$F$300,0)),"Found","Not Found")))</f>
        <v>Found</v>
      </c>
      <c r="AD243" s="33" t="str">
        <f>IF(ISNUMBER(MATCH(C243,'July 25'!$D$2:$D$300,0)),"Found",IF(ISNUMBER(MATCH(E243,'July 25'!$E$2:$E$300,0)),"Found",IF(ISNUMBER(MATCH(D243,'July 25'!$F$2:$F$300,0)),"Found","Not Found")))</f>
        <v>Not Found</v>
      </c>
      <c r="AE243" s="33" t="str">
        <f>IF(ISNUMBER(MATCH(C243,'July 26'!$D$2:$D$300,0)),"Found",IF(ISNUMBER(MATCH(E243,'July 26'!$E$2:$E$300,0)),"Found",IF(ISNUMBER(MATCH(D243,'July 26'!$F$2:$F$300,0)),"Found","Not Found")))</f>
        <v>Found</v>
      </c>
      <c r="AF243" s="33" t="str">
        <f>IF(ISNUMBER(MATCH(C243,'July 27'!$D$2:$D$300,0)),"Found",IF(ISNUMBER(MATCH(E243,'July 27'!$E$2:$E$300,0)),"Found",IF(ISNUMBER(MATCH(D243,'July 27'!$F$2:$F$300,0)),"Found","Not Found")))</f>
        <v>Found</v>
      </c>
      <c r="AG243" s="33" t="str">
        <f>IF(ISNUMBER(MATCH(C243,'July 28'!$D$2:$D$300,0)),"Found",IF(ISNUMBER(MATCH(E243,'July 28'!$E$2:$E$300,0)),"Found",IF(ISNUMBER(MATCH(D243,'July 28'!$F$2:$F$300,0)),"Found","Not Found")))</f>
        <v>Not Found</v>
      </c>
      <c r="AH243" s="33" t="str">
        <f>IF(ISNUMBER(MATCH(C243,'July 29'!$D$2:$D$300,0)),"Found",IF(ISNUMBER(MATCH(E243,'July 29'!$E$2:$E$300,0)),"Found",IF(ISNUMBER(MATCH(D243,'July 29'!$F$2:$F$300,0)),"Found","Not Found")))</f>
        <v>Not Found</v>
      </c>
      <c r="AI243" s="71" t="str">
        <f>IF(ISNUMBER(MATCH(C243,'July 30'!$D$2:$D$300,0)),"Found",IF(ISNUMBER(MATCH(E243,'July 30'!$E$2:$E$300,0)),"Found",IF(ISNUMBER(MATCH(D243,'July 30'!$F$2:$F$300,0)),"Found","Not Found")))</f>
        <v>Found</v>
      </c>
      <c r="AJ243" s="33" t="str">
        <f>IF(ISNUMBER(MATCH(C243,'July 31'!$D$2:$D$300,0)),"Found",IF(ISNUMBER(MATCH(E243,'July 31'!$E$2:$E$300,0)),"Found",IF(ISNUMBER(MATCH(D243,'July 31'!$F$2:$F$300,0)),"Found","Not Found")))</f>
        <v>Not Found</v>
      </c>
      <c r="AK243" s="23">
        <f t="shared" si="3"/>
        <v>21</v>
      </c>
    </row>
    <row r="244" spans="1:37" ht="15.75" thickBot="1" x14ac:dyDescent="0.3">
      <c r="A244" s="40" t="s">
        <v>1289</v>
      </c>
      <c r="B244" s="34" t="s">
        <v>1289</v>
      </c>
      <c r="C244" s="29">
        <f>VLOOKUP(B244,'PKII Employee Details'!$A$2:$F$474,3,FALSE)</f>
        <v>567</v>
      </c>
      <c r="D244" s="35" t="str">
        <f>VLOOKUP(B244,'PKII Employee Details'!$A$2:$F$474,4,FALSE)</f>
        <v>Ramos</v>
      </c>
      <c r="E244" s="35" t="str">
        <f>VLOOKUP(B244,'PKII Employee Details'!$A$2:$F$474,5,FALSE)</f>
        <v>Patrick John</v>
      </c>
      <c r="F244" s="71" t="str">
        <f>IF(ISNUMBER(MATCH(C244,'July 1'!$D$2:$D$300,0)),"Found",IF(ISNUMBER(MATCH(E244,'July 1'!$E$2:$E$300,0)),"Found",IF(ISNUMBER(MATCH(D244,'July 1'!$F$2:$F$300,0)),"Found","Not Found")))</f>
        <v>Found</v>
      </c>
      <c r="G244" s="33" t="str">
        <f>IF(ISNUMBER(MATCH(C244,'July 2'!$D$2:$D$300,0)),"Found",IF(ISNUMBER(MATCH(E244,'July 2'!$E$2:$E$300,0)),"Found",IF(ISNUMBER(MATCH(D244,'July 2'!$F$2:$F$300,0)),"Found","Not Found")))</f>
        <v>Found</v>
      </c>
      <c r="H244" s="33" t="str">
        <f>IF(ISNUMBER(MATCH(C244,'July 3'!$D$2:$D$300,0)),"Found",IF(ISNUMBER(MATCH(E244,'July 3'!$E$2:$E$300,0)),"Found",IF(ISNUMBER(MATCH(D244,'July 3'!$F$2:$F$300,0)),"Found","Not Found")))</f>
        <v>Found</v>
      </c>
      <c r="I244" s="33" t="str">
        <f>IF(ISNUMBER(MATCH(C244,'July 4'!$D$2:$D$300,0)),"Found",IF(ISNUMBER(MATCH(E244,'July 4'!$E$2:$E$300,0)),"Found",IF(ISNUMBER(MATCH(D244,'July 4'!$F$2:$F$300,0)),"Found","Not Found")))</f>
        <v>Not Found</v>
      </c>
      <c r="J244" s="33" t="str">
        <f>IF(ISNUMBER(MATCH(C244,'July 5'!$D$2:$D$300,0)),"Found",IF(ISNUMBER(MATCH(E244,'July 5'!$E$2:$E$300,0)),"Found",IF(ISNUMBER(MATCH(D244,'July 5'!$F$2:$F$300,0)),"Found","Not Found")))</f>
        <v>Found</v>
      </c>
      <c r="K244" s="33" t="str">
        <f>IF(ISNUMBER(MATCH(C244,'July 6'!$D$2:$D$300,0)),"Found",IF(ISNUMBER(MATCH(E244,'July 6'!$E$2:$E$300,0)),"Found",IF(ISNUMBER(MATCH(D244,'July 6'!$F$2:$F$300,0)),"Found","Not Found")))</f>
        <v>Found</v>
      </c>
      <c r="L244" s="33" t="str">
        <f>IF(ISNUMBER(MATCH(C244,'July 7'!$D$2:$D$300,0)),"Found",IF(ISNUMBER(MATCH(E244,'July 7'!$E$2:$E$300,0)),"Found",IF(ISNUMBER(MATCH(D244,'July 7'!$F$2:$F$300,0)),"Found","Not Found")))</f>
        <v>Found</v>
      </c>
      <c r="M244" s="33" t="str">
        <f>IF(ISNUMBER(MATCH(C244,'July 8'!$D$2:$D$300,0)),"Found",IF(ISNUMBER(MATCH(E244,'July 8'!$E$2:$E$300,0)),"Found",IF(ISNUMBER(MATCH(D244,'July 8'!$F$2:$F$300,0)),"Found","Not Found")))</f>
        <v>Found</v>
      </c>
      <c r="N244" s="33" t="str">
        <f>IF(ISNUMBER(MATCH(C244,'July 9'!$D$2:$D$300,0)),"Found",IF(ISNUMBER(MATCH(E244,'July 9'!$E$2:$E$300,0)),"Found",IF(ISNUMBER(MATCH(D244,'July 9'!$F$2:$F$300,0)),"Found","Not Found")))</f>
        <v>Found</v>
      </c>
      <c r="O244" s="33" t="str">
        <f>IF(ISNUMBER(MATCH(C244,'July 10'!$D$2:$D$300,0)),"Found",IF(ISNUMBER(MATCH(E244,'July 10'!$E$2:$E$300,0)),"Found",IF(ISNUMBER(MATCH(D244,'July 10'!$F$2:$F$300,0)),"Found","Not Found")))</f>
        <v>Found</v>
      </c>
      <c r="P244" s="33" t="str">
        <f>IF(ISNUMBER(MATCH(C244,'July 11'!$D$2:$D$300,0)),"Found",IF(ISNUMBER(MATCH(E244,'July 11'!$E$2:$E$300,0)),"Found",IF(ISNUMBER(MATCH(D244,'July 11'!$F$2:$F$300,0)),"Found","Not Found")))</f>
        <v>Found</v>
      </c>
      <c r="Q244" s="33" t="str">
        <f>IF(ISNUMBER(MATCH(C244,'July 12'!$D$2:$D$300,0)),"Found",IF(ISNUMBER(MATCH(E244,'July 12'!$E$2:$E$300,0)),"Found",IF(ISNUMBER(MATCH(D244,'July 12'!$F$2:$F$300,0)),"Found","Not Found")))</f>
        <v>Not Found</v>
      </c>
      <c r="R244" s="33" t="str">
        <f>IF(ISNUMBER(MATCH(C244,'July 13'!$D$2:$D$300,0)),"Found",IF(ISNUMBER(MATCH(E244,'July 13'!$E$2:$E$300,0)),"Found",IF(ISNUMBER(MATCH(D244,'July 13'!$F$2:$F$300,0)),"Found","Not Found")))</f>
        <v>Found</v>
      </c>
      <c r="S244" s="33" t="str">
        <f>IF(ISNUMBER(MATCH(C244,'July 14'!$D$2:$D$300,0)),"Found",IF(ISNUMBER(MATCH(E244,'July 14'!$E$2:$E$300,0)),"Found",IF(ISNUMBER(MATCH(D244,'July 14'!$F$2:$F$300,0)),"Found","Not Found")))</f>
        <v>Found</v>
      </c>
      <c r="T244" s="33" t="str">
        <f>IF(ISNUMBER(MATCH(C244,'July 15'!$D$2:$D$300,0)),"Found",IF(ISNUMBER(MATCH(E244,'July 15'!$E$2:$E$300,0)),"Found",IF(ISNUMBER(MATCH(D244,'July 15'!$F$2:$F$300,0)),"Found","Not Found")))</f>
        <v>Found</v>
      </c>
      <c r="U244" s="33" t="str">
        <f>IF(ISNUMBER(MATCH(C244,'July 16'!$D$2:$D$300,0)),"Found",IF(ISNUMBER(MATCH(E244,'July 16'!$E$2:$E$300,0)),"Found",IF(ISNUMBER(MATCH(D244,'July 16'!$F$2:$F$300,0)),"Found","Not Found")))</f>
        <v>Found</v>
      </c>
      <c r="V244" s="33" t="str">
        <f>IF(ISNUMBER(MATCH(C244,'July 17'!$D$2:$D$300,0)),"Found",IF(ISNUMBER(MATCH(E244,'July 17'!$E$2:$E$300,0)),"Found",IF(ISNUMBER(MATCH(D244,'July 17'!$F$2:$F$300,0)),"Found","Not Found")))</f>
        <v>Found</v>
      </c>
      <c r="W244" s="33" t="str">
        <f>IF(ISNUMBER(MATCH(C244,'July 18'!$D$2:$D$300,0)),"Found",IF(ISNUMBER(MATCH(E244,'July 18'!$E$2:$E$300,0)),"Found",IF(ISNUMBER(MATCH(D244,'July 18'!$F$2:$F$300,0)),"Found","Not Found")))</f>
        <v>Found</v>
      </c>
      <c r="X244" s="33" t="str">
        <f>IF(ISNUMBER(MATCH(C244,'July 19'!$D$2:$D$300,0)),"Found",IF(ISNUMBER(MATCH(E244,'July 19'!$E$2:$E$300,0)),"Found",IF(ISNUMBER(MATCH(D244,'July 19'!$F$2:$F$300,0)),"Found","Not Found")))</f>
        <v>Not Found</v>
      </c>
      <c r="Y244" s="33" t="str">
        <f>IF(ISNUMBER(MATCH(C244,'July 20'!$D$2:$D$300,0)),"Found",IF(ISNUMBER(MATCH(E244,'July 20'!$E$2:$E$300,0)),"Found",IF(ISNUMBER(MATCH(D244,'July 20'!$F$2:$F$300,0)),"Found","Not Found")))</f>
        <v>Found</v>
      </c>
      <c r="Z244" s="33" t="str">
        <f>IF(ISNUMBER(MATCH(C244,'July 21'!$D$2:$D$300,0)),"Found",IF(ISNUMBER(MATCH(E244,'July 21'!$E$2:$E$300,0)),"Found",IF(ISNUMBER(MATCH(D244,'July 21'!$F$2:$F$300,0)),"Found","Not Found")))</f>
        <v>Found</v>
      </c>
      <c r="AA244" s="33" t="str">
        <f>IF(ISNUMBER(MATCH(C244,'July 22'!$D$2:$D$300,0)),"Found",IF(ISNUMBER(MATCH(E244,'July 22'!$E$2:$E$300,0)),"Found",IF(ISNUMBER(MATCH(D244,'July 22'!$F$2:$F$300,0)),"Found","Not Found")))</f>
        <v>Found</v>
      </c>
      <c r="AB244" s="33" t="str">
        <f>IF(ISNUMBER(MATCH(C244,'July 23'!$D$2:$D$300,0)),"Found",IF(ISNUMBER(MATCH(E244,'July 23'!$E$2:$E$300,0)),"Found",IF(ISNUMBER(MATCH(D244,'July 23'!$F$2:$F$300,0)),"Found","Not Found")))</f>
        <v>Found</v>
      </c>
      <c r="AC244" s="33" t="str">
        <f>IF(ISNUMBER(MATCH(C244,'July 24'!$D$2:$D$300,0)),"Found",IF(ISNUMBER(MATCH(E244,'July 24'!$E$2:$E$300,0)),"Found",IF(ISNUMBER(MATCH(D244,'July 24'!$F$2:$F$300,0)),"Found","Not Found")))</f>
        <v>Found</v>
      </c>
      <c r="AD244" s="33" t="str">
        <f>IF(ISNUMBER(MATCH(C244,'July 25'!$D$2:$D$300,0)),"Found",IF(ISNUMBER(MATCH(E244,'July 25'!$E$2:$E$300,0)),"Found",IF(ISNUMBER(MATCH(D244,'July 25'!$F$2:$F$300,0)),"Found","Not Found")))</f>
        <v>Found</v>
      </c>
      <c r="AE244" s="33" t="str">
        <f>IF(ISNUMBER(MATCH(C244,'July 26'!$D$2:$D$300,0)),"Found",IF(ISNUMBER(MATCH(E244,'July 26'!$E$2:$E$300,0)),"Found",IF(ISNUMBER(MATCH(D244,'July 26'!$F$2:$F$300,0)),"Found","Not Found")))</f>
        <v>Found</v>
      </c>
      <c r="AF244" s="33" t="str">
        <f>IF(ISNUMBER(MATCH(C244,'July 27'!$D$2:$D$300,0)),"Found",IF(ISNUMBER(MATCH(E244,'July 27'!$E$2:$E$300,0)),"Found",IF(ISNUMBER(MATCH(D244,'July 27'!$F$2:$F$300,0)),"Found","Not Found")))</f>
        <v>Found</v>
      </c>
      <c r="AG244" s="33" t="str">
        <f>IF(ISNUMBER(MATCH(C244,'July 28'!$D$2:$D$300,0)),"Found",IF(ISNUMBER(MATCH(E244,'July 28'!$E$2:$E$300,0)),"Found",IF(ISNUMBER(MATCH(D244,'July 28'!$F$2:$F$300,0)),"Found","Not Found")))</f>
        <v>Found</v>
      </c>
      <c r="AH244" s="33" t="str">
        <f>IF(ISNUMBER(MATCH(C244,'July 29'!$D$2:$D$300,0)),"Found",IF(ISNUMBER(MATCH(E244,'July 29'!$E$2:$E$300,0)),"Found",IF(ISNUMBER(MATCH(D244,'July 29'!$F$2:$F$300,0)),"Found","Not Found")))</f>
        <v>Found</v>
      </c>
      <c r="AI244" s="71" t="str">
        <f>IF(ISNUMBER(MATCH(C244,'July 30'!$D$2:$D$300,0)),"Found",IF(ISNUMBER(MATCH(E244,'July 30'!$E$2:$E$300,0)),"Found",IF(ISNUMBER(MATCH(D244,'July 30'!$F$2:$F$300,0)),"Found","Not Found")))</f>
        <v>Found</v>
      </c>
      <c r="AJ244" s="33" t="str">
        <f>IF(ISNUMBER(MATCH(C244,'July 31'!$D$2:$D$300,0)),"Found",IF(ISNUMBER(MATCH(E244,'July 31'!$E$2:$E$300,0)),"Found",IF(ISNUMBER(MATCH(D244,'July 31'!$F$2:$F$300,0)),"Found","Not Found")))</f>
        <v>Found</v>
      </c>
      <c r="AK244" s="23">
        <f t="shared" si="3"/>
        <v>28</v>
      </c>
    </row>
    <row r="245" spans="1:37" ht="15.75" thickBot="1" x14ac:dyDescent="0.3">
      <c r="A245" s="39" t="s">
        <v>1290</v>
      </c>
      <c r="B245" s="34" t="s">
        <v>1290</v>
      </c>
      <c r="C245" s="29">
        <f>VLOOKUP(B245,'PKII Employee Details'!$A$2:$F$474,3,FALSE)</f>
        <v>11</v>
      </c>
      <c r="D245" s="35" t="str">
        <f>VLOOKUP(B245,'PKII Employee Details'!$A$2:$F$474,4,FALSE)</f>
        <v>Samoza</v>
      </c>
      <c r="E245" s="35" t="str">
        <f>VLOOKUP(B245,'PKII Employee Details'!$A$2:$F$474,5,FALSE)</f>
        <v>Peter</v>
      </c>
      <c r="F245" s="71" t="str">
        <f>IF(ISNUMBER(MATCH(C245,'July 1'!$D$2:$D$300,0)),"Found",IF(ISNUMBER(MATCH(E245,'July 1'!$E$2:$E$300,0)),"Found",IF(ISNUMBER(MATCH(D245,'July 1'!$F$2:$F$300,0)),"Found","Not Found")))</f>
        <v>Not Found</v>
      </c>
      <c r="G245" s="33" t="str">
        <f>IF(ISNUMBER(MATCH(C245,'July 2'!$D$2:$D$300,0)),"Found",IF(ISNUMBER(MATCH(E245,'July 2'!$E$2:$E$300,0)),"Found",IF(ISNUMBER(MATCH(D245,'July 2'!$F$2:$F$300,0)),"Found","Not Found")))</f>
        <v>Not Found</v>
      </c>
      <c r="H245" s="33" t="str">
        <f>IF(ISNUMBER(MATCH(C245,'July 3'!$D$2:$D$300,0)),"Found",IF(ISNUMBER(MATCH(E245,'July 3'!$E$2:$E$300,0)),"Found",IF(ISNUMBER(MATCH(D245,'July 3'!$F$2:$F$300,0)),"Found","Not Found")))</f>
        <v>Not Found</v>
      </c>
      <c r="I245" s="33" t="str">
        <f>IF(ISNUMBER(MATCH(C245,'July 4'!$D$2:$D$300,0)),"Found",IF(ISNUMBER(MATCH(E245,'July 4'!$E$2:$E$300,0)),"Found",IF(ISNUMBER(MATCH(D245,'July 4'!$F$2:$F$300,0)),"Found","Not Found")))</f>
        <v>Not Found</v>
      </c>
      <c r="J245" s="33" t="str">
        <f>IF(ISNUMBER(MATCH(C245,'July 5'!$D$2:$D$300,0)),"Found",IF(ISNUMBER(MATCH(E245,'July 5'!$E$2:$E$300,0)),"Found",IF(ISNUMBER(MATCH(D245,'July 5'!$F$2:$F$300,0)),"Found","Not Found")))</f>
        <v>Not Found</v>
      </c>
      <c r="K245" s="33" t="str">
        <f>IF(ISNUMBER(MATCH(C245,'July 6'!$D$2:$D$300,0)),"Found",IF(ISNUMBER(MATCH(E245,'July 6'!$E$2:$E$300,0)),"Found",IF(ISNUMBER(MATCH(D245,'July 6'!$F$2:$F$300,0)),"Found","Not Found")))</f>
        <v>Not Found</v>
      </c>
      <c r="L245" s="33" t="str">
        <f>IF(ISNUMBER(MATCH(C245,'July 7'!$D$2:$D$300,0)),"Found",IF(ISNUMBER(MATCH(E245,'July 7'!$E$2:$E$300,0)),"Found",IF(ISNUMBER(MATCH(D245,'July 7'!$F$2:$F$300,0)),"Found","Not Found")))</f>
        <v>Not Found</v>
      </c>
      <c r="M245" s="33" t="str">
        <f>IF(ISNUMBER(MATCH(C245,'July 8'!$D$2:$D$300,0)),"Found",IF(ISNUMBER(MATCH(E245,'July 8'!$E$2:$E$300,0)),"Found",IF(ISNUMBER(MATCH(D245,'July 8'!$F$2:$F$300,0)),"Found","Not Found")))</f>
        <v>Not Found</v>
      </c>
      <c r="N245" s="33" t="str">
        <f>IF(ISNUMBER(MATCH(C245,'July 9'!$D$2:$D$300,0)),"Found",IF(ISNUMBER(MATCH(E245,'July 9'!$E$2:$E$300,0)),"Found",IF(ISNUMBER(MATCH(D245,'July 9'!$F$2:$F$300,0)),"Found","Not Found")))</f>
        <v>Not Found</v>
      </c>
      <c r="O245" s="33" t="str">
        <f>IF(ISNUMBER(MATCH(C245,'July 10'!$D$2:$D$300,0)),"Found",IF(ISNUMBER(MATCH(E245,'July 10'!$E$2:$E$300,0)),"Found",IF(ISNUMBER(MATCH(D245,'July 10'!$F$2:$F$300,0)),"Found","Not Found")))</f>
        <v>Not Found</v>
      </c>
      <c r="P245" s="33" t="str">
        <f>IF(ISNUMBER(MATCH(C245,'July 11'!$D$2:$D$300,0)),"Found",IF(ISNUMBER(MATCH(E245,'July 11'!$E$2:$E$300,0)),"Found",IF(ISNUMBER(MATCH(D245,'July 11'!$F$2:$F$300,0)),"Found","Not Found")))</f>
        <v>Not Found</v>
      </c>
      <c r="Q245" s="33" t="str">
        <f>IF(ISNUMBER(MATCH(C245,'July 12'!$D$2:$D$300,0)),"Found",IF(ISNUMBER(MATCH(E245,'July 12'!$E$2:$E$300,0)),"Found",IF(ISNUMBER(MATCH(D245,'July 12'!$F$2:$F$300,0)),"Found","Not Found")))</f>
        <v>Not Found</v>
      </c>
      <c r="R245" s="33" t="str">
        <f>IF(ISNUMBER(MATCH(C245,'July 13'!$D$2:$D$300,0)),"Found",IF(ISNUMBER(MATCH(E245,'July 13'!$E$2:$E$300,0)),"Found",IF(ISNUMBER(MATCH(D245,'July 13'!$F$2:$F$300,0)),"Found","Not Found")))</f>
        <v>Not Found</v>
      </c>
      <c r="S245" s="33" t="str">
        <f>IF(ISNUMBER(MATCH(C245,'July 14'!$D$2:$D$300,0)),"Found",IF(ISNUMBER(MATCH(E245,'July 14'!$E$2:$E$300,0)),"Found",IF(ISNUMBER(MATCH(D245,'July 14'!$F$2:$F$300,0)),"Found","Not Found")))</f>
        <v>Not Found</v>
      </c>
      <c r="T245" s="33" t="str">
        <f>IF(ISNUMBER(MATCH(C245,'July 15'!$D$2:$D$300,0)),"Found",IF(ISNUMBER(MATCH(E245,'July 15'!$E$2:$E$300,0)),"Found",IF(ISNUMBER(MATCH(D245,'July 15'!$F$2:$F$300,0)),"Found","Not Found")))</f>
        <v>Not Found</v>
      </c>
      <c r="U245" s="33" t="str">
        <f>IF(ISNUMBER(MATCH(C245,'July 16'!$D$2:$D$300,0)),"Found",IF(ISNUMBER(MATCH(E245,'July 16'!$E$2:$E$300,0)),"Found",IF(ISNUMBER(MATCH(D245,'July 16'!$F$2:$F$300,0)),"Found","Not Found")))</f>
        <v>Not Found</v>
      </c>
      <c r="V245" s="33" t="str">
        <f>IF(ISNUMBER(MATCH(C245,'July 17'!$D$2:$D$300,0)),"Found",IF(ISNUMBER(MATCH(E245,'July 17'!$E$2:$E$300,0)),"Found",IF(ISNUMBER(MATCH(D245,'July 17'!$F$2:$F$300,0)),"Found","Not Found")))</f>
        <v>Not Found</v>
      </c>
      <c r="W245" s="33" t="str">
        <f>IF(ISNUMBER(MATCH(C245,'July 18'!$D$2:$D$300,0)),"Found",IF(ISNUMBER(MATCH(E245,'July 18'!$E$2:$E$300,0)),"Found",IF(ISNUMBER(MATCH(D245,'July 18'!$F$2:$F$300,0)),"Found","Not Found")))</f>
        <v>Not Found</v>
      </c>
      <c r="X245" s="33" t="str">
        <f>IF(ISNUMBER(MATCH(C245,'July 19'!$D$2:$D$300,0)),"Found",IF(ISNUMBER(MATCH(E245,'July 19'!$E$2:$E$300,0)),"Found",IF(ISNUMBER(MATCH(D245,'July 19'!$F$2:$F$300,0)),"Found","Not Found")))</f>
        <v>Not Found</v>
      </c>
      <c r="Y245" s="33" t="str">
        <f>IF(ISNUMBER(MATCH(C245,'July 20'!$D$2:$D$300,0)),"Found",IF(ISNUMBER(MATCH(E245,'July 20'!$E$2:$E$300,0)),"Found",IF(ISNUMBER(MATCH(D245,'July 20'!$F$2:$F$300,0)),"Found","Not Found")))</f>
        <v>Not Found</v>
      </c>
      <c r="Z245" s="33" t="str">
        <f>IF(ISNUMBER(MATCH(C245,'July 21'!$D$2:$D$300,0)),"Found",IF(ISNUMBER(MATCH(E245,'July 21'!$E$2:$E$300,0)),"Found",IF(ISNUMBER(MATCH(D245,'July 21'!$F$2:$F$300,0)),"Found","Not Found")))</f>
        <v>Not Found</v>
      </c>
      <c r="AA245" s="33" t="str">
        <f>IF(ISNUMBER(MATCH(C245,'July 22'!$D$2:$D$300,0)),"Found",IF(ISNUMBER(MATCH(E245,'July 22'!$E$2:$E$300,0)),"Found",IF(ISNUMBER(MATCH(D245,'July 22'!$F$2:$F$300,0)),"Found","Not Found")))</f>
        <v>Not Found</v>
      </c>
      <c r="AB245" s="33" t="str">
        <f>IF(ISNUMBER(MATCH(C245,'July 23'!$D$2:$D$300,0)),"Found",IF(ISNUMBER(MATCH(E245,'July 23'!$E$2:$E$300,0)),"Found",IF(ISNUMBER(MATCH(D245,'July 23'!$F$2:$F$300,0)),"Found","Not Found")))</f>
        <v>Not Found</v>
      </c>
      <c r="AC245" s="33" t="str">
        <f>IF(ISNUMBER(MATCH(C245,'July 24'!$D$2:$D$300,0)),"Found",IF(ISNUMBER(MATCH(E245,'July 24'!$E$2:$E$300,0)),"Found",IF(ISNUMBER(MATCH(D245,'July 24'!$F$2:$F$300,0)),"Found","Not Found")))</f>
        <v>Not Found</v>
      </c>
      <c r="AD245" s="33" t="str">
        <f>IF(ISNUMBER(MATCH(C245,'July 25'!$D$2:$D$300,0)),"Found",IF(ISNUMBER(MATCH(E245,'July 25'!$E$2:$E$300,0)),"Found",IF(ISNUMBER(MATCH(D245,'July 25'!$F$2:$F$300,0)),"Found","Not Found")))</f>
        <v>Not Found</v>
      </c>
      <c r="AE245" s="33" t="str">
        <f>IF(ISNUMBER(MATCH(C245,'July 26'!$D$2:$D$300,0)),"Found",IF(ISNUMBER(MATCH(E245,'July 26'!$E$2:$E$300,0)),"Found",IF(ISNUMBER(MATCH(D245,'July 26'!$F$2:$F$300,0)),"Found","Not Found")))</f>
        <v>Not Found</v>
      </c>
      <c r="AF245" s="33" t="str">
        <f>IF(ISNUMBER(MATCH(C245,'July 27'!$D$2:$D$300,0)),"Found",IF(ISNUMBER(MATCH(E245,'July 27'!$E$2:$E$300,0)),"Found",IF(ISNUMBER(MATCH(D245,'July 27'!$F$2:$F$300,0)),"Found","Not Found")))</f>
        <v>Not Found</v>
      </c>
      <c r="AG245" s="33" t="str">
        <f>IF(ISNUMBER(MATCH(C245,'July 28'!$D$2:$D$300,0)),"Found",IF(ISNUMBER(MATCH(E245,'July 28'!$E$2:$E$300,0)),"Found",IF(ISNUMBER(MATCH(D245,'July 28'!$F$2:$F$300,0)),"Found","Not Found")))</f>
        <v>Not Found</v>
      </c>
      <c r="AH245" s="33" t="str">
        <f>IF(ISNUMBER(MATCH(C245,'July 29'!$D$2:$D$300,0)),"Found",IF(ISNUMBER(MATCH(E245,'July 29'!$E$2:$E$300,0)),"Found",IF(ISNUMBER(MATCH(D245,'July 29'!$F$2:$F$300,0)),"Found","Not Found")))</f>
        <v>Not Found</v>
      </c>
      <c r="AI245" s="71" t="str">
        <f>IF(ISNUMBER(MATCH(C245,'July 30'!$D$2:$D$300,0)),"Found",IF(ISNUMBER(MATCH(E245,'July 30'!$E$2:$E$300,0)),"Found",IF(ISNUMBER(MATCH(D245,'July 30'!$F$2:$F$300,0)),"Found","Not Found")))</f>
        <v>Not Found</v>
      </c>
      <c r="AJ245" s="33" t="str">
        <f>IF(ISNUMBER(MATCH(C245,'July 31'!$D$2:$D$300,0)),"Found",IF(ISNUMBER(MATCH(E245,'July 31'!$E$2:$E$300,0)),"Found",IF(ISNUMBER(MATCH(D245,'July 31'!$F$2:$F$300,0)),"Found","Not Found")))</f>
        <v>Not Found</v>
      </c>
      <c r="AK245" s="23">
        <f t="shared" si="3"/>
        <v>0</v>
      </c>
    </row>
    <row r="246" spans="1:37" ht="15.75" thickBot="1" x14ac:dyDescent="0.3">
      <c r="A246" s="40" t="s">
        <v>1291</v>
      </c>
      <c r="B246" s="34" t="s">
        <v>1291</v>
      </c>
      <c r="C246" s="29">
        <v>87</v>
      </c>
      <c r="D246" s="35" t="str">
        <f>VLOOKUP(B246,'PKII Employee Details'!$A$2:$F$474,4,FALSE)</f>
        <v>Templo</v>
      </c>
      <c r="E246" s="35" t="str">
        <f>VLOOKUP(B246,'PKII Employee Details'!$A$2:$F$474,5,FALSE)</f>
        <v>Reynante</v>
      </c>
      <c r="F246" s="71" t="str">
        <f>IF(ISNUMBER(MATCH(C246,'July 1'!$D$2:$D$300,0)),"Found",IF(ISNUMBER(MATCH(E246,'July 1'!$E$2:$E$300,0)),"Found",IF(ISNUMBER(MATCH(D246,'July 1'!$F$2:$F$300,0)),"Found","Not Found")))</f>
        <v>Not Found</v>
      </c>
      <c r="G246" s="33" t="str">
        <f>IF(ISNUMBER(MATCH(C246,'July 2'!$D$2:$D$300,0)),"Found",IF(ISNUMBER(MATCH(E246,'July 2'!$E$2:$E$300,0)),"Found",IF(ISNUMBER(MATCH(D246,'July 2'!$F$2:$F$300,0)),"Found","Not Found")))</f>
        <v>Not Found</v>
      </c>
      <c r="H246" s="33" t="str">
        <f>IF(ISNUMBER(MATCH(C246,'July 3'!$D$2:$D$300,0)),"Found",IF(ISNUMBER(MATCH(E246,'July 3'!$E$2:$E$300,0)),"Found",IF(ISNUMBER(MATCH(D246,'July 3'!$F$2:$F$300,0)),"Found","Not Found")))</f>
        <v>Not Found</v>
      </c>
      <c r="I246" s="33" t="str">
        <f>IF(ISNUMBER(MATCH(C246,'July 4'!$D$2:$D$300,0)),"Found",IF(ISNUMBER(MATCH(E246,'July 4'!$E$2:$E$300,0)),"Found",IF(ISNUMBER(MATCH(D246,'July 4'!$F$2:$F$300,0)),"Found","Not Found")))</f>
        <v>Not Found</v>
      </c>
      <c r="J246" s="33" t="str">
        <f>IF(ISNUMBER(MATCH(C246,'July 5'!$D$2:$D$300,0)),"Found",IF(ISNUMBER(MATCH(E246,'July 5'!$E$2:$E$300,0)),"Found",IF(ISNUMBER(MATCH(D246,'July 5'!$F$2:$F$300,0)),"Found","Not Found")))</f>
        <v>Not Found</v>
      </c>
      <c r="K246" s="33" t="str">
        <f>IF(ISNUMBER(MATCH(C246,'July 6'!$D$2:$D$300,0)),"Found",IF(ISNUMBER(MATCH(E246,'July 6'!$E$2:$E$300,0)),"Found",IF(ISNUMBER(MATCH(D246,'July 6'!$F$2:$F$300,0)),"Found","Not Found")))</f>
        <v>Not Found</v>
      </c>
      <c r="L246" s="33" t="str">
        <f>IF(ISNUMBER(MATCH(C246,'July 7'!$D$2:$D$300,0)),"Found",IF(ISNUMBER(MATCH(E246,'July 7'!$E$2:$E$300,0)),"Found",IF(ISNUMBER(MATCH(D246,'July 7'!$F$2:$F$300,0)),"Found","Not Found")))</f>
        <v>Not Found</v>
      </c>
      <c r="M246" s="33" t="str">
        <f>IF(ISNUMBER(MATCH(C246,'July 8'!$D$2:$D$300,0)),"Found",IF(ISNUMBER(MATCH(E246,'July 8'!$E$2:$E$300,0)),"Found",IF(ISNUMBER(MATCH(D246,'July 8'!$F$2:$F$300,0)),"Found","Not Found")))</f>
        <v>Not Found</v>
      </c>
      <c r="N246" s="33" t="str">
        <f>IF(ISNUMBER(MATCH(C246,'July 9'!$D$2:$D$300,0)),"Found",IF(ISNUMBER(MATCH(E246,'July 9'!$E$2:$E$300,0)),"Found",IF(ISNUMBER(MATCH(D246,'July 9'!$F$2:$F$300,0)),"Found","Not Found")))</f>
        <v>Not Found</v>
      </c>
      <c r="O246" s="33" t="str">
        <f>IF(ISNUMBER(MATCH(C246,'July 10'!$D$2:$D$300,0)),"Found",IF(ISNUMBER(MATCH(E246,'July 10'!$E$2:$E$300,0)),"Found",IF(ISNUMBER(MATCH(D246,'July 10'!$F$2:$F$300,0)),"Found","Not Found")))</f>
        <v>Not Found</v>
      </c>
      <c r="P246" s="33" t="str">
        <f>IF(ISNUMBER(MATCH(C246,'July 11'!$D$2:$D$300,0)),"Found",IF(ISNUMBER(MATCH(E246,'July 11'!$E$2:$E$300,0)),"Found",IF(ISNUMBER(MATCH(D246,'July 11'!$F$2:$F$300,0)),"Found","Not Found")))</f>
        <v>Not Found</v>
      </c>
      <c r="Q246" s="33" t="str">
        <f>IF(ISNUMBER(MATCH(C246,'July 12'!$D$2:$D$300,0)),"Found",IF(ISNUMBER(MATCH(E246,'July 12'!$E$2:$E$300,0)),"Found",IF(ISNUMBER(MATCH(D246,'July 12'!$F$2:$F$300,0)),"Found","Not Found")))</f>
        <v>Not Found</v>
      </c>
      <c r="R246" s="33" t="str">
        <f>IF(ISNUMBER(MATCH(C246,'July 13'!$D$2:$D$300,0)),"Found",IF(ISNUMBER(MATCH(E246,'July 13'!$E$2:$E$300,0)),"Found",IF(ISNUMBER(MATCH(D246,'July 13'!$F$2:$F$300,0)),"Found","Not Found")))</f>
        <v>Not Found</v>
      </c>
      <c r="S246" s="33" t="str">
        <f>IF(ISNUMBER(MATCH(C246,'July 14'!$D$2:$D$300,0)),"Found",IF(ISNUMBER(MATCH(E246,'July 14'!$E$2:$E$300,0)),"Found",IF(ISNUMBER(MATCH(D246,'July 14'!$F$2:$F$300,0)),"Found","Not Found")))</f>
        <v>Not Found</v>
      </c>
      <c r="T246" s="33" t="str">
        <f>IF(ISNUMBER(MATCH(C246,'July 15'!$D$2:$D$300,0)),"Found",IF(ISNUMBER(MATCH(E246,'July 15'!$E$2:$E$300,0)),"Found",IF(ISNUMBER(MATCH(D246,'July 15'!$F$2:$F$300,0)),"Found","Not Found")))</f>
        <v>Not Found</v>
      </c>
      <c r="U246" s="33" t="str">
        <f>IF(ISNUMBER(MATCH(C246,'July 16'!$D$2:$D$300,0)),"Found",IF(ISNUMBER(MATCH(E246,'July 16'!$E$2:$E$300,0)),"Found",IF(ISNUMBER(MATCH(D246,'July 16'!$F$2:$F$300,0)),"Found","Not Found")))</f>
        <v>Not Found</v>
      </c>
      <c r="V246" s="33" t="str">
        <f>IF(ISNUMBER(MATCH(C246,'July 17'!$D$2:$D$300,0)),"Found",IF(ISNUMBER(MATCH(E246,'July 17'!$E$2:$E$300,0)),"Found",IF(ISNUMBER(MATCH(D246,'July 17'!$F$2:$F$300,0)),"Found","Not Found")))</f>
        <v>Not Found</v>
      </c>
      <c r="W246" s="33" t="str">
        <f>IF(ISNUMBER(MATCH(C246,'July 18'!$D$2:$D$300,0)),"Found",IF(ISNUMBER(MATCH(E246,'July 18'!$E$2:$E$300,0)),"Found",IF(ISNUMBER(MATCH(D246,'July 18'!$F$2:$F$300,0)),"Found","Not Found")))</f>
        <v>Not Found</v>
      </c>
      <c r="X246" s="33" t="str">
        <f>IF(ISNUMBER(MATCH(C246,'July 19'!$D$2:$D$300,0)),"Found",IF(ISNUMBER(MATCH(E246,'July 19'!$E$2:$E$300,0)),"Found",IF(ISNUMBER(MATCH(D246,'July 19'!$F$2:$F$300,0)),"Found","Not Found")))</f>
        <v>Not Found</v>
      </c>
      <c r="Y246" s="33" t="str">
        <f>IF(ISNUMBER(MATCH(C246,'July 20'!$D$2:$D$300,0)),"Found",IF(ISNUMBER(MATCH(E246,'July 20'!$E$2:$E$300,0)),"Found",IF(ISNUMBER(MATCH(D246,'July 20'!$F$2:$F$300,0)),"Found","Not Found")))</f>
        <v>Not Found</v>
      </c>
      <c r="Z246" s="33" t="str">
        <f>IF(ISNUMBER(MATCH(C246,'July 21'!$D$2:$D$300,0)),"Found",IF(ISNUMBER(MATCH(E246,'July 21'!$E$2:$E$300,0)),"Found",IF(ISNUMBER(MATCH(D246,'July 21'!$F$2:$F$300,0)),"Found","Not Found")))</f>
        <v>Not Found</v>
      </c>
      <c r="AA246" s="33" t="str">
        <f>IF(ISNUMBER(MATCH(C246,'July 22'!$D$2:$D$300,0)),"Found",IF(ISNUMBER(MATCH(E246,'July 22'!$E$2:$E$300,0)),"Found",IF(ISNUMBER(MATCH(D246,'July 22'!$F$2:$F$300,0)),"Found","Not Found")))</f>
        <v>Not Found</v>
      </c>
      <c r="AB246" s="33" t="str">
        <f>IF(ISNUMBER(MATCH(C246,'July 23'!$D$2:$D$300,0)),"Found",IF(ISNUMBER(MATCH(E246,'July 23'!$E$2:$E$300,0)),"Found",IF(ISNUMBER(MATCH(D246,'July 23'!$F$2:$F$300,0)),"Found","Not Found")))</f>
        <v>Not Found</v>
      </c>
      <c r="AC246" s="33" t="str">
        <f>IF(ISNUMBER(MATCH(C246,'July 24'!$D$2:$D$300,0)),"Found",IF(ISNUMBER(MATCH(E246,'July 24'!$E$2:$E$300,0)),"Found",IF(ISNUMBER(MATCH(D246,'July 24'!$F$2:$F$300,0)),"Found","Not Found")))</f>
        <v>Not Found</v>
      </c>
      <c r="AD246" s="33" t="str">
        <f>IF(ISNUMBER(MATCH(C246,'July 25'!$D$2:$D$300,0)),"Found",IF(ISNUMBER(MATCH(E246,'July 25'!$E$2:$E$300,0)),"Found",IF(ISNUMBER(MATCH(D246,'July 25'!$F$2:$F$300,0)),"Found","Not Found")))</f>
        <v>Not Found</v>
      </c>
      <c r="AE246" s="33" t="str">
        <f>IF(ISNUMBER(MATCH(C246,'July 26'!$D$2:$D$300,0)),"Found",IF(ISNUMBER(MATCH(E246,'July 26'!$E$2:$E$300,0)),"Found",IF(ISNUMBER(MATCH(D246,'July 26'!$F$2:$F$300,0)),"Found","Not Found")))</f>
        <v>Not Found</v>
      </c>
      <c r="AF246" s="33" t="str">
        <f>IF(ISNUMBER(MATCH(C246,'July 27'!$D$2:$D$300,0)),"Found",IF(ISNUMBER(MATCH(E246,'July 27'!$E$2:$E$300,0)),"Found",IF(ISNUMBER(MATCH(D246,'July 27'!$F$2:$F$300,0)),"Found","Not Found")))</f>
        <v>Not Found</v>
      </c>
      <c r="AG246" s="33" t="str">
        <f>IF(ISNUMBER(MATCH(C246,'July 28'!$D$2:$D$300,0)),"Found",IF(ISNUMBER(MATCH(E246,'July 28'!$E$2:$E$300,0)),"Found",IF(ISNUMBER(MATCH(D246,'July 28'!$F$2:$F$300,0)),"Found","Not Found")))</f>
        <v>Not Found</v>
      </c>
      <c r="AH246" s="33" t="str">
        <f>IF(ISNUMBER(MATCH(C246,'July 29'!$D$2:$D$300,0)),"Found",IF(ISNUMBER(MATCH(E246,'July 29'!$E$2:$E$300,0)),"Found",IF(ISNUMBER(MATCH(D246,'July 29'!$F$2:$F$300,0)),"Found","Not Found")))</f>
        <v>Not Found</v>
      </c>
      <c r="AI246" s="71" t="str">
        <f>IF(ISNUMBER(MATCH(C246,'July 30'!$D$2:$D$300,0)),"Found",IF(ISNUMBER(MATCH(E246,'July 30'!$E$2:$E$300,0)),"Found",IF(ISNUMBER(MATCH(D246,'July 30'!$F$2:$F$300,0)),"Found","Not Found")))</f>
        <v>Not Found</v>
      </c>
      <c r="AJ246" s="33" t="str">
        <f>IF(ISNUMBER(MATCH(C246,'July 31'!$D$2:$D$300,0)),"Found",IF(ISNUMBER(MATCH(E246,'July 31'!$E$2:$E$300,0)),"Found",IF(ISNUMBER(MATCH(D246,'July 31'!$F$2:$F$300,0)),"Found","Not Found")))</f>
        <v>Not Found</v>
      </c>
      <c r="AK246" s="23">
        <f t="shared" si="3"/>
        <v>0</v>
      </c>
    </row>
    <row r="247" spans="1:37" ht="15.75" thickBot="1" x14ac:dyDescent="0.3">
      <c r="A247" s="39" t="s">
        <v>1292</v>
      </c>
      <c r="B247" s="34" t="s">
        <v>1292</v>
      </c>
      <c r="C247" s="29">
        <f>VLOOKUP(B247,'PKII Employee Details'!$A$2:$F$474,3,FALSE)</f>
        <v>143</v>
      </c>
      <c r="D247" s="35" t="str">
        <f>VLOOKUP(B247,'PKII Employee Details'!$A$2:$F$474,4,FALSE)</f>
        <v>Narte</v>
      </c>
      <c r="E247" s="35" t="str">
        <f>VLOOKUP(B247,'PKII Employee Details'!$A$2:$F$474,5,FALSE)</f>
        <v>Rosita</v>
      </c>
      <c r="F247" s="71" t="str">
        <f>IF(ISNUMBER(MATCH(C247,'July 1'!$D$2:$D$300,0)),"Found",IF(ISNUMBER(MATCH(E247,'July 1'!$E$2:$E$300,0)),"Found",IF(ISNUMBER(MATCH(D247,'July 1'!$F$2:$F$300,0)),"Found","Not Found")))</f>
        <v>Found</v>
      </c>
      <c r="G247" s="33" t="str">
        <f>IF(ISNUMBER(MATCH(C247,'July 2'!$D$2:$D$300,0)),"Found",IF(ISNUMBER(MATCH(E247,'July 2'!$E$2:$E$300,0)),"Found",IF(ISNUMBER(MATCH(D247,'July 2'!$F$2:$F$300,0)),"Found","Not Found")))</f>
        <v>Found</v>
      </c>
      <c r="H247" s="33" t="str">
        <f>IF(ISNUMBER(MATCH(C247,'July 3'!$D$2:$D$300,0)),"Found",IF(ISNUMBER(MATCH(E247,'July 3'!$E$2:$E$300,0)),"Found",IF(ISNUMBER(MATCH(D247,'July 3'!$F$2:$F$300,0)),"Found","Not Found")))</f>
        <v>Found</v>
      </c>
      <c r="I247" s="33" t="str">
        <f>IF(ISNUMBER(MATCH(C247,'July 4'!$D$2:$D$300,0)),"Found",IF(ISNUMBER(MATCH(E247,'July 4'!$E$2:$E$300,0)),"Found",IF(ISNUMBER(MATCH(D247,'July 4'!$F$2:$F$300,0)),"Found","Not Found")))</f>
        <v>Found</v>
      </c>
      <c r="J247" s="33" t="str">
        <f>IF(ISNUMBER(MATCH(C247,'July 5'!$D$2:$D$300,0)),"Found",IF(ISNUMBER(MATCH(E247,'July 5'!$E$2:$E$300,0)),"Found",IF(ISNUMBER(MATCH(D247,'July 5'!$F$2:$F$300,0)),"Found","Not Found")))</f>
        <v>Found</v>
      </c>
      <c r="K247" s="33" t="str">
        <f>IF(ISNUMBER(MATCH(C247,'July 6'!$D$2:$D$300,0)),"Found",IF(ISNUMBER(MATCH(E247,'July 6'!$E$2:$E$300,0)),"Found",IF(ISNUMBER(MATCH(D247,'July 6'!$F$2:$F$300,0)),"Found","Not Found")))</f>
        <v>Found</v>
      </c>
      <c r="L247" s="33" t="str">
        <f>IF(ISNUMBER(MATCH(C247,'July 7'!$D$2:$D$300,0)),"Found",IF(ISNUMBER(MATCH(E247,'July 7'!$E$2:$E$300,0)),"Found",IF(ISNUMBER(MATCH(D247,'July 7'!$F$2:$F$300,0)),"Found","Not Found")))</f>
        <v>Not Found</v>
      </c>
      <c r="M247" s="33" t="str">
        <f>IF(ISNUMBER(MATCH(C247,'July 8'!$D$2:$D$300,0)),"Found",IF(ISNUMBER(MATCH(E247,'July 8'!$E$2:$E$300,0)),"Found",IF(ISNUMBER(MATCH(D247,'July 8'!$F$2:$F$300,0)),"Found","Not Found")))</f>
        <v>Not Found</v>
      </c>
      <c r="N247" s="33" t="str">
        <f>IF(ISNUMBER(MATCH(C247,'July 9'!$D$2:$D$300,0)),"Found",IF(ISNUMBER(MATCH(E247,'July 9'!$E$2:$E$300,0)),"Found",IF(ISNUMBER(MATCH(D247,'July 9'!$F$2:$F$300,0)),"Found","Not Found")))</f>
        <v>Found</v>
      </c>
      <c r="O247" s="33" t="str">
        <f>IF(ISNUMBER(MATCH(C247,'July 10'!$D$2:$D$300,0)),"Found",IF(ISNUMBER(MATCH(E247,'July 10'!$E$2:$E$300,0)),"Found",IF(ISNUMBER(MATCH(D247,'July 10'!$F$2:$F$300,0)),"Found","Not Found")))</f>
        <v>Found</v>
      </c>
      <c r="P247" s="33" t="str">
        <f>IF(ISNUMBER(MATCH(C247,'July 11'!$D$2:$D$300,0)),"Found",IF(ISNUMBER(MATCH(E247,'July 11'!$E$2:$E$300,0)),"Found",IF(ISNUMBER(MATCH(D247,'July 11'!$F$2:$F$300,0)),"Found","Not Found")))</f>
        <v>Not Found</v>
      </c>
      <c r="Q247" s="33" t="str">
        <f>IF(ISNUMBER(MATCH(C247,'July 12'!$D$2:$D$300,0)),"Found",IF(ISNUMBER(MATCH(E247,'July 12'!$E$2:$E$300,0)),"Found",IF(ISNUMBER(MATCH(D247,'July 12'!$F$2:$F$300,0)),"Found","Not Found")))</f>
        <v>Found</v>
      </c>
      <c r="R247" s="33" t="str">
        <f>IF(ISNUMBER(MATCH(C247,'July 13'!$D$2:$D$300,0)),"Found",IF(ISNUMBER(MATCH(E247,'July 13'!$E$2:$E$300,0)),"Found",IF(ISNUMBER(MATCH(D247,'July 13'!$F$2:$F$300,0)),"Found","Not Found")))</f>
        <v>Found</v>
      </c>
      <c r="S247" s="33" t="str">
        <f>IF(ISNUMBER(MATCH(C247,'July 14'!$D$2:$D$300,0)),"Found",IF(ISNUMBER(MATCH(E247,'July 14'!$E$2:$E$300,0)),"Found",IF(ISNUMBER(MATCH(D247,'July 14'!$F$2:$F$300,0)),"Found","Not Found")))</f>
        <v>Found</v>
      </c>
      <c r="T247" s="33" t="str">
        <f>IF(ISNUMBER(MATCH(C247,'July 15'!$D$2:$D$300,0)),"Found",IF(ISNUMBER(MATCH(E247,'July 15'!$E$2:$E$300,0)),"Found",IF(ISNUMBER(MATCH(D247,'July 15'!$F$2:$F$300,0)),"Found","Not Found")))</f>
        <v>Found</v>
      </c>
      <c r="U247" s="33" t="str">
        <f>IF(ISNUMBER(MATCH(C247,'July 16'!$D$2:$D$300,0)),"Found",IF(ISNUMBER(MATCH(E247,'July 16'!$E$2:$E$300,0)),"Found",IF(ISNUMBER(MATCH(D247,'July 16'!$F$2:$F$300,0)),"Found","Not Found")))</f>
        <v>Found</v>
      </c>
      <c r="V247" s="33" t="str">
        <f>IF(ISNUMBER(MATCH(C247,'July 17'!$D$2:$D$300,0)),"Found",IF(ISNUMBER(MATCH(E247,'July 17'!$E$2:$E$300,0)),"Found",IF(ISNUMBER(MATCH(D247,'July 17'!$F$2:$F$300,0)),"Found","Not Found")))</f>
        <v>Found</v>
      </c>
      <c r="W247" s="33" t="str">
        <f>IF(ISNUMBER(MATCH(C247,'July 18'!$D$2:$D$300,0)),"Found",IF(ISNUMBER(MATCH(E247,'July 18'!$E$2:$E$300,0)),"Found",IF(ISNUMBER(MATCH(D247,'July 18'!$F$2:$F$300,0)),"Found","Not Found")))</f>
        <v>Not Found</v>
      </c>
      <c r="X247" s="33" t="str">
        <f>IF(ISNUMBER(MATCH(C247,'July 19'!$D$2:$D$300,0)),"Found",IF(ISNUMBER(MATCH(E247,'July 19'!$E$2:$E$300,0)),"Found",IF(ISNUMBER(MATCH(D247,'July 19'!$F$2:$F$300,0)),"Found","Not Found")))</f>
        <v>Found</v>
      </c>
      <c r="Y247" s="33" t="str">
        <f>IF(ISNUMBER(MATCH(C247,'July 20'!$D$2:$D$300,0)),"Found",IF(ISNUMBER(MATCH(E247,'July 20'!$E$2:$E$300,0)),"Found",IF(ISNUMBER(MATCH(D247,'July 20'!$F$2:$F$300,0)),"Found","Not Found")))</f>
        <v>Found</v>
      </c>
      <c r="Z247" s="33" t="str">
        <f>IF(ISNUMBER(MATCH(C247,'July 21'!$D$2:$D$300,0)),"Found",IF(ISNUMBER(MATCH(E247,'July 21'!$E$2:$E$300,0)),"Found",IF(ISNUMBER(MATCH(D247,'July 21'!$F$2:$F$300,0)),"Found","Not Found")))</f>
        <v>Found</v>
      </c>
      <c r="AA247" s="33" t="str">
        <f>IF(ISNUMBER(MATCH(C247,'July 22'!$D$2:$D$300,0)),"Found",IF(ISNUMBER(MATCH(E247,'July 22'!$E$2:$E$300,0)),"Found",IF(ISNUMBER(MATCH(D247,'July 22'!$F$2:$F$300,0)),"Found","Not Found")))</f>
        <v>Found</v>
      </c>
      <c r="AB247" s="33" t="str">
        <f>IF(ISNUMBER(MATCH(C247,'July 23'!$D$2:$D$300,0)),"Found",IF(ISNUMBER(MATCH(E247,'July 23'!$E$2:$E$300,0)),"Found",IF(ISNUMBER(MATCH(D247,'July 23'!$F$2:$F$300,0)),"Found","Not Found")))</f>
        <v>Found</v>
      </c>
      <c r="AC247" s="33" t="str">
        <f>IF(ISNUMBER(MATCH(C247,'July 24'!$D$2:$D$300,0)),"Found",IF(ISNUMBER(MATCH(E247,'July 24'!$E$2:$E$300,0)),"Found",IF(ISNUMBER(MATCH(D247,'July 24'!$F$2:$F$300,0)),"Found","Not Found")))</f>
        <v>Found</v>
      </c>
      <c r="AD247" s="33" t="str">
        <f>IF(ISNUMBER(MATCH(C247,'July 25'!$D$2:$D$300,0)),"Found",IF(ISNUMBER(MATCH(E247,'July 25'!$E$2:$E$300,0)),"Found",IF(ISNUMBER(MATCH(D247,'July 25'!$F$2:$F$300,0)),"Found","Not Found")))</f>
        <v>Found</v>
      </c>
      <c r="AE247" s="33" t="str">
        <f>IF(ISNUMBER(MATCH(C247,'July 26'!$D$2:$D$300,0)),"Found",IF(ISNUMBER(MATCH(E247,'July 26'!$E$2:$E$300,0)),"Found",IF(ISNUMBER(MATCH(D247,'July 26'!$F$2:$F$300,0)),"Found","Not Found")))</f>
        <v>Found</v>
      </c>
      <c r="AF247" s="33" t="str">
        <f>IF(ISNUMBER(MATCH(C247,'July 27'!$D$2:$D$300,0)),"Found",IF(ISNUMBER(MATCH(E247,'July 27'!$E$2:$E$300,0)),"Found",IF(ISNUMBER(MATCH(D247,'July 27'!$F$2:$F$300,0)),"Found","Not Found")))</f>
        <v>Found</v>
      </c>
      <c r="AG247" s="33" t="str">
        <f>IF(ISNUMBER(MATCH(C247,'July 28'!$D$2:$D$300,0)),"Found",IF(ISNUMBER(MATCH(E247,'July 28'!$E$2:$E$300,0)),"Found",IF(ISNUMBER(MATCH(D247,'July 28'!$F$2:$F$300,0)),"Found","Not Found")))</f>
        <v>Found</v>
      </c>
      <c r="AH247" s="33" t="str">
        <f>IF(ISNUMBER(MATCH(C247,'July 29'!$D$2:$D$300,0)),"Found",IF(ISNUMBER(MATCH(E247,'July 29'!$E$2:$E$300,0)),"Found",IF(ISNUMBER(MATCH(D247,'July 29'!$F$2:$F$300,0)),"Found","Not Found")))</f>
        <v>Found</v>
      </c>
      <c r="AI247" s="71" t="str">
        <f>IF(ISNUMBER(MATCH(C247,'July 30'!$D$2:$D$300,0)),"Found",IF(ISNUMBER(MATCH(E247,'July 30'!$E$2:$E$300,0)),"Found",IF(ISNUMBER(MATCH(D247,'July 30'!$F$2:$F$300,0)),"Found","Not Found")))</f>
        <v>Found</v>
      </c>
      <c r="AJ247" s="33" t="str">
        <f>IF(ISNUMBER(MATCH(C247,'July 31'!$D$2:$D$300,0)),"Found",IF(ISNUMBER(MATCH(E247,'July 31'!$E$2:$E$300,0)),"Found",IF(ISNUMBER(MATCH(D247,'July 31'!$F$2:$F$300,0)),"Found","Not Found")))</f>
        <v>Found</v>
      </c>
      <c r="AK247" s="23">
        <f t="shared" si="3"/>
        <v>27</v>
      </c>
    </row>
    <row r="248" spans="1:37" x14ac:dyDescent="0.25">
      <c r="A248" s="40" t="s">
        <v>1293</v>
      </c>
      <c r="B248" s="34" t="s">
        <v>1293</v>
      </c>
      <c r="C248" s="29"/>
      <c r="D248" s="35" t="s">
        <v>63</v>
      </c>
      <c r="E248" s="41" t="s">
        <v>62</v>
      </c>
      <c r="F248" s="71" t="str">
        <f>IF(ISNUMBER(MATCH(C248,'July 1'!$D$2:$D$300,0)),"Found",IF(ISNUMBER(MATCH(E248,'July 1'!$E$2:$E$300,0)),"Found",IF(ISNUMBER(MATCH(D248,'July 1'!$F$2:$F$300,0)),"Found","Not Found")))</f>
        <v>Found</v>
      </c>
      <c r="G248" s="33" t="str">
        <f>IF(ISNUMBER(MATCH(C248,'July 2'!$D$2:$D$300,0)),"Found",IF(ISNUMBER(MATCH(E248,'July 2'!$E$2:$E$300,0)),"Found",IF(ISNUMBER(MATCH(D248,'July 2'!$F$2:$F$300,0)),"Found","Not Found")))</f>
        <v>Not Found</v>
      </c>
      <c r="H248" s="33" t="str">
        <f>IF(ISNUMBER(MATCH(C248,'July 3'!$D$2:$D$300,0)),"Found",IF(ISNUMBER(MATCH(E248,'July 3'!$E$2:$E$300,0)),"Found",IF(ISNUMBER(MATCH(D248,'July 3'!$F$2:$F$300,0)),"Found","Not Found")))</f>
        <v>Found</v>
      </c>
      <c r="I248" s="33" t="str">
        <f>IF(ISNUMBER(MATCH(C248,'July 4'!$D$2:$D$300,0)),"Found",IF(ISNUMBER(MATCH(E248,'July 4'!$E$2:$E$300,0)),"Found",IF(ISNUMBER(MATCH(D248,'July 4'!$F$2:$F$300,0)),"Found","Not Found")))</f>
        <v>Not Found</v>
      </c>
      <c r="J248" s="33" t="str">
        <f>IF(ISNUMBER(MATCH(C248,'July 5'!$D$2:$D$300,0)),"Found",IF(ISNUMBER(MATCH(E248,'July 5'!$E$2:$E$300,0)),"Found",IF(ISNUMBER(MATCH(D248,'July 5'!$F$2:$F$300,0)),"Found","Not Found")))</f>
        <v>Not Found</v>
      </c>
      <c r="K248" s="33" t="str">
        <f>IF(ISNUMBER(MATCH(C248,'July 6'!$D$2:$D$300,0)),"Found",IF(ISNUMBER(MATCH(E248,'July 6'!$E$2:$E$300,0)),"Found",IF(ISNUMBER(MATCH(D248,'July 6'!$F$2:$F$300,0)),"Found","Not Found")))</f>
        <v>Not Found</v>
      </c>
      <c r="L248" s="33" t="str">
        <f>IF(ISNUMBER(MATCH(C248,'July 7'!$D$2:$D$300,0)),"Found",IF(ISNUMBER(MATCH(E248,'July 7'!$E$2:$E$300,0)),"Found",IF(ISNUMBER(MATCH(D248,'July 7'!$F$2:$F$300,0)),"Found","Not Found")))</f>
        <v>Found</v>
      </c>
      <c r="M248" s="33" t="str">
        <f>IF(ISNUMBER(MATCH(C248,'July 8'!$D$2:$D$300,0)),"Found",IF(ISNUMBER(MATCH(E248,'July 8'!$E$2:$E$300,0)),"Found",IF(ISNUMBER(MATCH(D248,'July 8'!$F$2:$F$300,0)),"Found","Not Found")))</f>
        <v>Found</v>
      </c>
      <c r="N248" s="33" t="str">
        <f>IF(ISNUMBER(MATCH(C248,'July 9'!$D$2:$D$300,0)),"Found",IF(ISNUMBER(MATCH(E248,'July 9'!$E$2:$E$300,0)),"Found",IF(ISNUMBER(MATCH(D248,'July 9'!$F$2:$F$300,0)),"Found","Not Found")))</f>
        <v>Found</v>
      </c>
      <c r="O248" s="33" t="str">
        <f>IF(ISNUMBER(MATCH(C248,'July 10'!$D$2:$D$300,0)),"Found",IF(ISNUMBER(MATCH(E248,'July 10'!$E$2:$E$300,0)),"Found",IF(ISNUMBER(MATCH(D248,'July 10'!$F$2:$F$300,0)),"Found","Not Found")))</f>
        <v>Found</v>
      </c>
      <c r="P248" s="33" t="str">
        <f>IF(ISNUMBER(MATCH(C248,'July 11'!$D$2:$D$300,0)),"Found",IF(ISNUMBER(MATCH(E248,'July 11'!$E$2:$E$300,0)),"Found",IF(ISNUMBER(MATCH(D248,'July 11'!$F$2:$F$300,0)),"Found","Not Found")))</f>
        <v>Not Found</v>
      </c>
      <c r="Q248" s="33" t="str">
        <f>IF(ISNUMBER(MATCH(C248,'July 12'!$D$2:$D$300,0)),"Found",IF(ISNUMBER(MATCH(E248,'July 12'!$E$2:$E$300,0)),"Found",IF(ISNUMBER(MATCH(D248,'July 12'!$F$2:$F$300,0)),"Found","Not Found")))</f>
        <v>Not Found</v>
      </c>
      <c r="R248" s="33" t="str">
        <f>IF(ISNUMBER(MATCH(C248,'July 13'!$D$2:$D$300,0)),"Found",IF(ISNUMBER(MATCH(E248,'July 13'!$E$2:$E$300,0)),"Found",IF(ISNUMBER(MATCH(D248,'July 13'!$F$2:$F$300,0)),"Found","Not Found")))</f>
        <v>Found</v>
      </c>
      <c r="S248" s="33" t="str">
        <f>IF(ISNUMBER(MATCH(C248,'July 14'!$D$2:$D$300,0)),"Found",IF(ISNUMBER(MATCH(E248,'July 14'!$E$2:$E$300,0)),"Found",IF(ISNUMBER(MATCH(D248,'July 14'!$F$2:$F$300,0)),"Found","Not Found")))</f>
        <v>Found</v>
      </c>
      <c r="T248" s="33" t="str">
        <f>IF(ISNUMBER(MATCH(C248,'July 15'!$D$2:$D$300,0)),"Found",IF(ISNUMBER(MATCH(E248,'July 15'!$E$2:$E$300,0)),"Found",IF(ISNUMBER(MATCH(D248,'July 15'!$F$2:$F$300,0)),"Found","Not Found")))</f>
        <v>Found</v>
      </c>
      <c r="U248" s="33" t="str">
        <f>IF(ISNUMBER(MATCH(C248,'July 16'!$D$2:$D$300,0)),"Found",IF(ISNUMBER(MATCH(E248,'July 16'!$E$2:$E$300,0)),"Found",IF(ISNUMBER(MATCH(D248,'July 16'!$F$2:$F$300,0)),"Found","Not Found")))</f>
        <v>Found</v>
      </c>
      <c r="V248" s="33" t="str">
        <f>IF(ISNUMBER(MATCH(C248,'July 17'!$D$2:$D$300,0)),"Found",IF(ISNUMBER(MATCH(E248,'July 17'!$E$2:$E$300,0)),"Found",IF(ISNUMBER(MATCH(D248,'July 17'!$F$2:$F$300,0)),"Found","Not Found")))</f>
        <v>Not Found</v>
      </c>
      <c r="W248" s="33" t="str">
        <f>IF(ISNUMBER(MATCH(C248,'July 18'!$D$2:$D$300,0)),"Found",IF(ISNUMBER(MATCH(E248,'July 18'!$E$2:$E$300,0)),"Found",IF(ISNUMBER(MATCH(D248,'July 18'!$F$2:$F$300,0)),"Found","Not Found")))</f>
        <v>Not Found</v>
      </c>
      <c r="X248" s="33" t="str">
        <f>IF(ISNUMBER(MATCH(C248,'July 19'!$D$2:$D$300,0)),"Found",IF(ISNUMBER(MATCH(E248,'July 19'!$E$2:$E$300,0)),"Found",IF(ISNUMBER(MATCH(D248,'July 19'!$F$2:$F$300,0)),"Found","Not Found")))</f>
        <v>Not Found</v>
      </c>
      <c r="Y248" s="33" t="str">
        <f>IF(ISNUMBER(MATCH(C248,'July 20'!$D$2:$D$300,0)),"Found",IF(ISNUMBER(MATCH(E248,'July 20'!$E$2:$E$300,0)),"Found",IF(ISNUMBER(MATCH(D248,'July 20'!$F$2:$F$300,0)),"Found","Not Found")))</f>
        <v>Found</v>
      </c>
      <c r="Z248" s="33" t="str">
        <f>IF(ISNUMBER(MATCH(C248,'July 21'!$D$2:$D$300,0)),"Found",IF(ISNUMBER(MATCH(E248,'July 21'!$E$2:$E$300,0)),"Found",IF(ISNUMBER(MATCH(D248,'July 21'!$F$2:$F$300,0)),"Found","Not Found")))</f>
        <v>Found</v>
      </c>
      <c r="AA248" s="33" t="str">
        <f>IF(ISNUMBER(MATCH(C248,'July 22'!$D$2:$D$300,0)),"Found",IF(ISNUMBER(MATCH(E248,'July 22'!$E$2:$E$300,0)),"Found",IF(ISNUMBER(MATCH(D248,'July 22'!$F$2:$F$300,0)),"Found","Not Found")))</f>
        <v>Found</v>
      </c>
      <c r="AB248" s="33" t="str">
        <f>IF(ISNUMBER(MATCH(C248,'July 23'!$D$2:$D$300,0)),"Found",IF(ISNUMBER(MATCH(E248,'July 23'!$E$2:$E$300,0)),"Found",IF(ISNUMBER(MATCH(D248,'July 23'!$F$2:$F$300,0)),"Found","Not Found")))</f>
        <v>Found</v>
      </c>
      <c r="AC248" s="33" t="str">
        <f>IF(ISNUMBER(MATCH(C248,'July 24'!$D$2:$D$300,0)),"Found",IF(ISNUMBER(MATCH(E248,'July 24'!$E$2:$E$300,0)),"Found",IF(ISNUMBER(MATCH(D248,'July 24'!$F$2:$F$300,0)),"Found","Not Found")))</f>
        <v>Found</v>
      </c>
      <c r="AD248" s="33" t="str">
        <f>IF(ISNUMBER(MATCH(C248,'July 25'!$D$2:$D$300,0)),"Found",IF(ISNUMBER(MATCH(E248,'July 25'!$E$2:$E$300,0)),"Found",IF(ISNUMBER(MATCH(D248,'July 25'!$F$2:$F$300,0)),"Found","Not Found")))</f>
        <v>Not Found</v>
      </c>
      <c r="AE248" s="33" t="str">
        <f>IF(ISNUMBER(MATCH(C248,'July 26'!$D$2:$D$300,0)),"Found",IF(ISNUMBER(MATCH(E248,'July 26'!$E$2:$E$300,0)),"Found",IF(ISNUMBER(MATCH(D248,'July 26'!$F$2:$F$300,0)),"Found","Not Found")))</f>
        <v>Not Found</v>
      </c>
      <c r="AF248" s="33" t="str">
        <f>IF(ISNUMBER(MATCH(C248,'July 27'!$D$2:$D$300,0)),"Found",IF(ISNUMBER(MATCH(E248,'July 27'!$E$2:$E$300,0)),"Found",IF(ISNUMBER(MATCH(D248,'July 27'!$F$2:$F$300,0)),"Found","Not Found")))</f>
        <v>Found</v>
      </c>
      <c r="AG248" s="33" t="str">
        <f>IF(ISNUMBER(MATCH(C248,'July 28'!$D$2:$D$300,0)),"Found",IF(ISNUMBER(MATCH(E248,'July 28'!$E$2:$E$300,0)),"Found",IF(ISNUMBER(MATCH(D248,'July 28'!$F$2:$F$300,0)),"Found","Not Found")))</f>
        <v>Found</v>
      </c>
      <c r="AH248" s="33" t="str">
        <f>IF(ISNUMBER(MATCH(C248,'July 29'!$D$2:$D$300,0)),"Found",IF(ISNUMBER(MATCH(E248,'July 29'!$E$2:$E$300,0)),"Found",IF(ISNUMBER(MATCH(D248,'July 29'!$F$2:$F$300,0)),"Found","Not Found")))</f>
        <v>Found</v>
      </c>
      <c r="AI248" s="71" t="str">
        <f>IF(ISNUMBER(MATCH(C248,'July 30'!$D$2:$D$300,0)),"Found",IF(ISNUMBER(MATCH(E248,'July 30'!$E$2:$E$300,0)),"Found",IF(ISNUMBER(MATCH(D248,'July 30'!$F$2:$F$300,0)),"Found","Not Found")))</f>
        <v>Found</v>
      </c>
      <c r="AJ248" s="33" t="str">
        <f>IF(ISNUMBER(MATCH(C248,'July 31'!$D$2:$D$300,0)),"Found",IF(ISNUMBER(MATCH(E248,'July 31'!$E$2:$E$300,0)),"Found",IF(ISNUMBER(MATCH(D248,'July 31'!$F$2:$F$300,0)),"Found","Not Found")))</f>
        <v>Found</v>
      </c>
      <c r="AK248" s="23">
        <f t="shared" si="3"/>
        <v>20</v>
      </c>
    </row>
    <row r="249" spans="1:37" x14ac:dyDescent="0.25">
      <c r="A249" s="34" t="s">
        <v>1294</v>
      </c>
      <c r="B249" s="34" t="s">
        <v>1294</v>
      </c>
      <c r="C249" s="29">
        <f>VLOOKUP(B249,'PKII Employee Details'!$A$2:$F$474,3,FALSE)</f>
        <v>53</v>
      </c>
      <c r="D249" s="35" t="str">
        <f>VLOOKUP(B249,'PKII Employee Details'!$A$2:$F$474,4,FALSE)</f>
        <v>Abad</v>
      </c>
      <c r="E249" s="35" t="str">
        <f>VLOOKUP(B249,'PKII Employee Details'!$A$2:$F$474,5,FALSE)</f>
        <v>Zenaida</v>
      </c>
      <c r="F249" s="71" t="str">
        <f>IF(ISNUMBER(MATCH(C249,'July 1'!$D$2:$D$300,0)),"Found",IF(ISNUMBER(MATCH(E249,'July 1'!$E$2:$E$300,0)),"Found",IF(ISNUMBER(MATCH(D249,'July 1'!$F$2:$F$300,0)),"Found","Not Found")))</f>
        <v>Not Found</v>
      </c>
      <c r="G249" s="33" t="str">
        <f>IF(ISNUMBER(MATCH(C249,'July 2'!$D$2:$D$300,0)),"Found",IF(ISNUMBER(MATCH(E249,'July 2'!$E$2:$E$300,0)),"Found",IF(ISNUMBER(MATCH(D249,'July 2'!$F$2:$F$300,0)),"Found","Not Found")))</f>
        <v>Not Found</v>
      </c>
      <c r="H249" s="33" t="str">
        <f>IF(ISNUMBER(MATCH(C249,'July 3'!$D$2:$D$300,0)),"Found",IF(ISNUMBER(MATCH(E249,'July 3'!$E$2:$E$300,0)),"Found",IF(ISNUMBER(MATCH(D249,'July 3'!$F$2:$F$300,0)),"Found","Not Found")))</f>
        <v>Found</v>
      </c>
      <c r="I249" s="33" t="str">
        <f>IF(ISNUMBER(MATCH(C249,'July 4'!$D$2:$D$300,0)),"Found",IF(ISNUMBER(MATCH(E249,'July 4'!$E$2:$E$300,0)),"Found",IF(ISNUMBER(MATCH(D249,'July 4'!$F$2:$F$300,0)),"Found","Not Found")))</f>
        <v>Not Found</v>
      </c>
      <c r="J249" s="33" t="str">
        <f>IF(ISNUMBER(MATCH(C249,'July 5'!$D$2:$D$300,0)),"Found",IF(ISNUMBER(MATCH(E249,'July 5'!$E$2:$E$300,0)),"Found",IF(ISNUMBER(MATCH(D249,'July 5'!$F$2:$F$300,0)),"Found","Not Found")))</f>
        <v>Not Found</v>
      </c>
      <c r="K249" s="33" t="str">
        <f>IF(ISNUMBER(MATCH(C249,'July 6'!$D$2:$D$300,0)),"Found",IF(ISNUMBER(MATCH(E249,'July 6'!$E$2:$E$300,0)),"Found",IF(ISNUMBER(MATCH(D249,'July 6'!$F$2:$F$300,0)),"Found","Not Found")))</f>
        <v>Not Found</v>
      </c>
      <c r="L249" s="33" t="str">
        <f>IF(ISNUMBER(MATCH(C249,'July 7'!$D$2:$D$300,0)),"Found",IF(ISNUMBER(MATCH(E249,'July 7'!$E$2:$E$300,0)),"Found",IF(ISNUMBER(MATCH(D249,'July 7'!$F$2:$F$300,0)),"Found","Not Found")))</f>
        <v>Not Found</v>
      </c>
      <c r="M249" s="33" t="str">
        <f>IF(ISNUMBER(MATCH(C249,'July 8'!$D$2:$D$300,0)),"Found",IF(ISNUMBER(MATCH(E249,'July 8'!$E$2:$E$300,0)),"Found",IF(ISNUMBER(MATCH(D249,'July 8'!$F$2:$F$300,0)),"Found","Not Found")))</f>
        <v>Not Found</v>
      </c>
      <c r="N249" s="33" t="str">
        <f>IF(ISNUMBER(MATCH(C249,'July 9'!$D$2:$D$300,0)),"Found",IF(ISNUMBER(MATCH(E249,'July 9'!$E$2:$E$300,0)),"Found",IF(ISNUMBER(MATCH(D249,'July 9'!$F$2:$F$300,0)),"Found","Not Found")))</f>
        <v>Found</v>
      </c>
      <c r="O249" s="33" t="str">
        <f>IF(ISNUMBER(MATCH(C249,'July 10'!$D$2:$D$300,0)),"Found",IF(ISNUMBER(MATCH(E249,'July 10'!$E$2:$E$300,0)),"Found",IF(ISNUMBER(MATCH(D249,'July 10'!$F$2:$F$300,0)),"Found","Not Found")))</f>
        <v>Found</v>
      </c>
      <c r="P249" s="33" t="str">
        <f>IF(ISNUMBER(MATCH(C249,'July 11'!$D$2:$D$300,0)),"Found",IF(ISNUMBER(MATCH(E249,'July 11'!$E$2:$E$300,0)),"Found",IF(ISNUMBER(MATCH(D249,'July 11'!$F$2:$F$300,0)),"Found","Not Found")))</f>
        <v>Not Found</v>
      </c>
      <c r="Q249" s="33" t="str">
        <f>IF(ISNUMBER(MATCH(C249,'July 12'!$D$2:$D$300,0)),"Found",IF(ISNUMBER(MATCH(E249,'July 12'!$E$2:$E$300,0)),"Found",IF(ISNUMBER(MATCH(D249,'July 12'!$F$2:$F$300,0)),"Found","Not Found")))</f>
        <v>Not Found</v>
      </c>
      <c r="R249" s="33" t="str">
        <f>IF(ISNUMBER(MATCH(C249,'July 13'!$D$2:$D$300,0)),"Found",IF(ISNUMBER(MATCH(E249,'July 13'!$E$2:$E$300,0)),"Found",IF(ISNUMBER(MATCH(D249,'July 13'!$F$2:$F$300,0)),"Found","Not Found")))</f>
        <v>Not Found</v>
      </c>
      <c r="S249" s="33" t="str">
        <f>IF(ISNUMBER(MATCH(C249,'July 14'!$D$2:$D$300,0)),"Found",IF(ISNUMBER(MATCH(E249,'July 14'!$E$2:$E$300,0)),"Found",IF(ISNUMBER(MATCH(D249,'July 14'!$F$2:$F$300,0)),"Found","Not Found")))</f>
        <v>Not Found</v>
      </c>
      <c r="T249" s="33" t="str">
        <f>IF(ISNUMBER(MATCH(C249,'July 15'!$D$2:$D$300,0)),"Found",IF(ISNUMBER(MATCH(E249,'July 15'!$E$2:$E$300,0)),"Found",IF(ISNUMBER(MATCH(D249,'July 15'!$F$2:$F$300,0)),"Found","Not Found")))</f>
        <v>Not Found</v>
      </c>
      <c r="U249" s="33" t="str">
        <f>IF(ISNUMBER(MATCH(C249,'July 16'!$D$2:$D$300,0)),"Found",IF(ISNUMBER(MATCH(E249,'July 16'!$E$2:$E$300,0)),"Found",IF(ISNUMBER(MATCH(D249,'July 16'!$F$2:$F$300,0)),"Found","Not Found")))</f>
        <v>Not Found</v>
      </c>
      <c r="V249" s="33" t="str">
        <f>IF(ISNUMBER(MATCH(C249,'July 17'!$D$2:$D$300,0)),"Found",IF(ISNUMBER(MATCH(E249,'July 17'!$E$2:$E$300,0)),"Found",IF(ISNUMBER(MATCH(D249,'July 17'!$F$2:$F$300,0)),"Found","Not Found")))</f>
        <v>Not Found</v>
      </c>
      <c r="W249" s="33" t="str">
        <f>IF(ISNUMBER(MATCH(C249,'July 18'!$D$2:$D$300,0)),"Found",IF(ISNUMBER(MATCH(E249,'July 18'!$E$2:$E$300,0)),"Found",IF(ISNUMBER(MATCH(D249,'July 18'!$F$2:$F$300,0)),"Found","Not Found")))</f>
        <v>Not Found</v>
      </c>
      <c r="X249" s="33" t="str">
        <f>IF(ISNUMBER(MATCH(C249,'July 19'!$D$2:$D$300,0)),"Found",IF(ISNUMBER(MATCH(E249,'July 19'!$E$2:$E$300,0)),"Found",IF(ISNUMBER(MATCH(D249,'July 19'!$F$2:$F$300,0)),"Found","Not Found")))</f>
        <v>Not Found</v>
      </c>
      <c r="Y249" s="33" t="str">
        <f>IF(ISNUMBER(MATCH(C249,'July 20'!$D$2:$D$300,0)),"Found",IF(ISNUMBER(MATCH(E249,'July 20'!$E$2:$E$300,0)),"Found",IF(ISNUMBER(MATCH(D249,'July 20'!$F$2:$F$300,0)),"Found","Not Found")))</f>
        <v>Not Found</v>
      </c>
      <c r="Z249" s="33" t="str">
        <f>IF(ISNUMBER(MATCH(C249,'July 21'!$D$2:$D$300,0)),"Found",IF(ISNUMBER(MATCH(E249,'July 21'!$E$2:$E$300,0)),"Found",IF(ISNUMBER(MATCH(D249,'July 21'!$F$2:$F$300,0)),"Found","Not Found")))</f>
        <v>Not Found</v>
      </c>
      <c r="AA249" s="33" t="str">
        <f>IF(ISNUMBER(MATCH(C249,'July 22'!$D$2:$D$300,0)),"Found",IF(ISNUMBER(MATCH(E249,'July 22'!$E$2:$E$300,0)),"Found",IF(ISNUMBER(MATCH(D249,'July 22'!$F$2:$F$300,0)),"Found","Not Found")))</f>
        <v>Not Found</v>
      </c>
      <c r="AB249" s="33" t="str">
        <f>IF(ISNUMBER(MATCH(C249,'July 23'!$D$2:$D$300,0)),"Found",IF(ISNUMBER(MATCH(E249,'July 23'!$E$2:$E$300,0)),"Found",IF(ISNUMBER(MATCH(D249,'July 23'!$F$2:$F$300,0)),"Found","Not Found")))</f>
        <v>Not Found</v>
      </c>
      <c r="AC249" s="33" t="str">
        <f>IF(ISNUMBER(MATCH(C249,'July 24'!$D$2:$D$300,0)),"Found",IF(ISNUMBER(MATCH(E249,'July 24'!$E$2:$E$300,0)),"Found",IF(ISNUMBER(MATCH(D249,'July 24'!$F$2:$F$300,0)),"Found","Not Found")))</f>
        <v>Not Found</v>
      </c>
      <c r="AD249" s="33" t="str">
        <f>IF(ISNUMBER(MATCH(C249,'July 25'!$D$2:$D$300,0)),"Found",IF(ISNUMBER(MATCH(E249,'July 25'!$E$2:$E$300,0)),"Found",IF(ISNUMBER(MATCH(D249,'July 25'!$F$2:$F$300,0)),"Found","Not Found")))</f>
        <v>Not Found</v>
      </c>
      <c r="AE249" s="33" t="str">
        <f>IF(ISNUMBER(MATCH(C249,'July 26'!$D$2:$D$300,0)),"Found",IF(ISNUMBER(MATCH(E249,'July 26'!$E$2:$E$300,0)),"Found",IF(ISNUMBER(MATCH(D249,'July 26'!$F$2:$F$300,0)),"Found","Not Found")))</f>
        <v>Not Found</v>
      </c>
      <c r="AF249" s="33" t="str">
        <f>IF(ISNUMBER(MATCH(C249,'July 27'!$D$2:$D$300,0)),"Found",IF(ISNUMBER(MATCH(E249,'July 27'!$E$2:$E$300,0)),"Found",IF(ISNUMBER(MATCH(D249,'July 27'!$F$2:$F$300,0)),"Found","Not Found")))</f>
        <v>Not Found</v>
      </c>
      <c r="AG249" s="33" t="str">
        <f>IF(ISNUMBER(MATCH(C249,'July 28'!$D$2:$D$300,0)),"Found",IF(ISNUMBER(MATCH(E249,'July 28'!$E$2:$E$300,0)),"Found",IF(ISNUMBER(MATCH(D249,'July 28'!$F$2:$F$300,0)),"Found","Not Found")))</f>
        <v>Not Found</v>
      </c>
      <c r="AH249" s="33" t="str">
        <f>IF(ISNUMBER(MATCH(C249,'July 29'!$D$2:$D$300,0)),"Found",IF(ISNUMBER(MATCH(E249,'July 29'!$E$2:$E$300,0)),"Found",IF(ISNUMBER(MATCH(D249,'July 29'!$F$2:$F$300,0)),"Found","Not Found")))</f>
        <v>Not Found</v>
      </c>
      <c r="AI249" s="71" t="str">
        <f>IF(ISNUMBER(MATCH(C249,'July 30'!$D$2:$D$300,0)),"Found",IF(ISNUMBER(MATCH(E249,'July 30'!$E$2:$E$300,0)),"Found",IF(ISNUMBER(MATCH(D249,'July 30'!$F$2:$F$300,0)),"Found","Not Found")))</f>
        <v>Not Found</v>
      </c>
      <c r="AJ249" s="33" t="str">
        <f>IF(ISNUMBER(MATCH(C249,'July 31'!$D$2:$D$300,0)),"Found",IF(ISNUMBER(MATCH(E249,'July 31'!$E$2:$E$300,0)),"Found",IF(ISNUMBER(MATCH(D249,'July 31'!$F$2:$F$300,0)),"Found","Not Found")))</f>
        <v>Not Found</v>
      </c>
      <c r="AK249" s="23">
        <f t="shared" si="3"/>
        <v>3</v>
      </c>
    </row>
    <row r="250" spans="1:37" x14ac:dyDescent="0.25">
      <c r="A250" s="38"/>
      <c r="B250" s="33"/>
      <c r="C250" s="33"/>
      <c r="D250" s="33"/>
      <c r="E250" s="33"/>
      <c r="F250" s="36">
        <f>COUNTIF(F2:F249,"FOUND")</f>
        <v>104</v>
      </c>
      <c r="G250" s="36">
        <f t="shared" ref="G250:AJ250" si="4">COUNTIF(G2:G249,"FOUND")</f>
        <v>64</v>
      </c>
      <c r="H250" s="36">
        <f t="shared" si="4"/>
        <v>113</v>
      </c>
      <c r="I250" s="36">
        <f t="shared" si="4"/>
        <v>70</v>
      </c>
      <c r="J250" s="36">
        <f t="shared" si="4"/>
        <v>59</v>
      </c>
      <c r="K250" s="36">
        <f t="shared" si="4"/>
        <v>111</v>
      </c>
      <c r="L250" s="36">
        <f t="shared" si="4"/>
        <v>111</v>
      </c>
      <c r="M250" s="36">
        <f t="shared" si="4"/>
        <v>108</v>
      </c>
      <c r="N250" s="36">
        <f t="shared" si="4"/>
        <v>109</v>
      </c>
      <c r="O250" s="36">
        <f t="shared" si="4"/>
        <v>110</v>
      </c>
      <c r="P250" s="36">
        <f t="shared" si="4"/>
        <v>70</v>
      </c>
      <c r="Q250" s="36">
        <f t="shared" si="4"/>
        <v>57</v>
      </c>
      <c r="R250" s="36">
        <f t="shared" si="4"/>
        <v>106</v>
      </c>
      <c r="S250" s="36">
        <f t="shared" si="4"/>
        <v>109</v>
      </c>
      <c r="T250" s="36">
        <f t="shared" si="4"/>
        <v>109</v>
      </c>
      <c r="U250" s="36">
        <f t="shared" si="4"/>
        <v>101</v>
      </c>
      <c r="V250" s="36">
        <f t="shared" si="4"/>
        <v>107</v>
      </c>
      <c r="W250" s="36">
        <f t="shared" si="4"/>
        <v>60</v>
      </c>
      <c r="X250" s="36">
        <f t="shared" si="4"/>
        <v>53</v>
      </c>
      <c r="Y250" s="36">
        <f t="shared" si="4"/>
        <v>110</v>
      </c>
      <c r="Z250" s="36">
        <f t="shared" si="4"/>
        <v>95</v>
      </c>
      <c r="AA250" s="36">
        <f t="shared" si="4"/>
        <v>102</v>
      </c>
      <c r="AB250" s="36">
        <f t="shared" si="4"/>
        <v>108</v>
      </c>
      <c r="AC250" s="36">
        <f t="shared" si="4"/>
        <v>110</v>
      </c>
      <c r="AD250" s="36">
        <f t="shared" si="4"/>
        <v>73</v>
      </c>
      <c r="AE250" s="36">
        <f t="shared" si="4"/>
        <v>68</v>
      </c>
      <c r="AF250" s="36">
        <f t="shared" si="4"/>
        <v>93</v>
      </c>
      <c r="AG250" s="36">
        <f t="shared" si="4"/>
        <v>88</v>
      </c>
      <c r="AH250" s="36">
        <f t="shared" si="4"/>
        <v>92</v>
      </c>
      <c r="AI250" s="36">
        <f t="shared" si="4"/>
        <v>101</v>
      </c>
      <c r="AJ250" s="36">
        <f t="shared" si="4"/>
        <v>78</v>
      </c>
    </row>
    <row r="251" spans="1:37" x14ac:dyDescent="0.25">
      <c r="A251" s="42"/>
    </row>
  </sheetData>
  <mergeCells count="1">
    <mergeCell ref="A1:B1"/>
  </mergeCells>
  <conditionalFormatting sqref="AJ1 AJ250:AJ1048576">
    <cfRule type="cellIs" dxfId="21" priority="4" operator="equal">
      <formula>"Found"</formula>
    </cfRule>
  </conditionalFormatting>
  <conditionalFormatting sqref="F1:AJ1 F250:AJ1048576">
    <cfRule type="cellIs" dxfId="20" priority="3" operator="equal">
      <formula>"Found"</formula>
    </cfRule>
  </conditionalFormatting>
  <conditionalFormatting sqref="AJ2:AJ249">
    <cfRule type="cellIs" dxfId="19" priority="2" operator="equal">
      <formula>"Found"</formula>
    </cfRule>
  </conditionalFormatting>
  <conditionalFormatting sqref="F2:AJ249">
    <cfRule type="cellIs" dxfId="18" priority="1" operator="equal">
      <formula>"Found"</formula>
    </cfRule>
  </conditionalFormatting>
  <hyperlinks>
    <hyperlink ref="A249" r:id="rId1" xr:uid="{645B2995-3B6D-41BF-8CB0-4EAE6A4365E5}"/>
    <hyperlink ref="B2" r:id="rId2" xr:uid="{F7484CF6-F0BE-47BF-AD75-480E4060B09D}"/>
    <hyperlink ref="A206" r:id="rId3" display="mailto:rscajr@yahoo.com" xr:uid="{188EA4BA-8C0E-42F7-BF87-055438661764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1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style="4" customWidth="1"/>
    <col min="3" max="3" width="7.85546875" style="4" customWidth="1"/>
    <col min="4" max="4" width="21.5703125" style="4" customWidth="1"/>
    <col min="5" max="5" width="8.140625" style="4" customWidth="1"/>
    <col min="6" max="6" width="16.28515625" style="4" customWidth="1"/>
    <col min="7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44020.166803541666</v>
      </c>
      <c r="B2" s="3" t="s">
        <v>96</v>
      </c>
      <c r="C2" s="4" t="s">
        <v>21</v>
      </c>
      <c r="D2" s="4">
        <v>566</v>
      </c>
      <c r="G2" s="4" t="s">
        <v>22</v>
      </c>
      <c r="H2" s="4" t="s">
        <v>23</v>
      </c>
      <c r="I2" s="4">
        <v>35</v>
      </c>
      <c r="J2" s="4">
        <v>16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29</v>
      </c>
      <c r="U2" s="4" t="s">
        <v>382</v>
      </c>
      <c r="V2" s="4" t="s">
        <v>25</v>
      </c>
    </row>
    <row r="3" spans="1:22" ht="15.75" customHeight="1" x14ac:dyDescent="0.2">
      <c r="A3" s="2">
        <v>44020.173095451391</v>
      </c>
      <c r="B3" s="3" t="s">
        <v>28</v>
      </c>
      <c r="C3" s="4" t="s">
        <v>21</v>
      </c>
      <c r="D3" s="4">
        <v>247</v>
      </c>
      <c r="G3" s="4" t="s">
        <v>22</v>
      </c>
      <c r="H3" s="4" t="s">
        <v>23</v>
      </c>
      <c r="I3" s="4">
        <v>36.5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29</v>
      </c>
      <c r="U3" s="4" t="s">
        <v>29</v>
      </c>
      <c r="V3" s="4" t="s">
        <v>25</v>
      </c>
    </row>
    <row r="4" spans="1:22" ht="15.75" customHeight="1" x14ac:dyDescent="0.2">
      <c r="A4" s="2">
        <v>44020.194486493056</v>
      </c>
      <c r="B4" s="3" t="s">
        <v>61</v>
      </c>
      <c r="C4" s="4" t="s">
        <v>33</v>
      </c>
      <c r="E4" s="4" t="s">
        <v>62</v>
      </c>
      <c r="F4" s="4" t="s">
        <v>63</v>
      </c>
      <c r="G4" s="4" t="s">
        <v>27</v>
      </c>
      <c r="K4" s="4">
        <v>36.299999999999997</v>
      </c>
      <c r="L4" s="4">
        <v>9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24</v>
      </c>
      <c r="U4" s="4" t="s">
        <v>24</v>
      </c>
      <c r="V4" s="4" t="s">
        <v>25</v>
      </c>
    </row>
    <row r="5" spans="1:22" ht="15.75" customHeight="1" x14ac:dyDescent="0.2">
      <c r="A5" s="2">
        <v>44020.207770104171</v>
      </c>
      <c r="B5" s="3" t="s">
        <v>383</v>
      </c>
      <c r="C5" s="4" t="s">
        <v>33</v>
      </c>
      <c r="E5" s="4" t="s">
        <v>34</v>
      </c>
      <c r="F5" s="4" t="s">
        <v>35</v>
      </c>
      <c r="G5" s="4" t="s">
        <v>27</v>
      </c>
      <c r="K5" s="4">
        <v>35.700000000000003</v>
      </c>
      <c r="L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44020.216446446764</v>
      </c>
      <c r="B6" s="3" t="s">
        <v>36</v>
      </c>
      <c r="C6" s="4" t="s">
        <v>21</v>
      </c>
      <c r="D6" s="4">
        <v>140</v>
      </c>
      <c r="G6" s="4" t="s">
        <v>27</v>
      </c>
      <c r="K6" s="4">
        <v>36.299999999999997</v>
      </c>
      <c r="L6" s="4">
        <v>31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29</v>
      </c>
      <c r="U6" s="4" t="s">
        <v>29</v>
      </c>
      <c r="V6" s="4" t="s">
        <v>25</v>
      </c>
    </row>
    <row r="7" spans="1:22" ht="15.75" customHeight="1" x14ac:dyDescent="0.2">
      <c r="A7" s="2">
        <v>44020.21709622685</v>
      </c>
      <c r="B7" s="3" t="s">
        <v>66</v>
      </c>
      <c r="C7" s="4" t="s">
        <v>21</v>
      </c>
      <c r="D7" s="4">
        <v>427</v>
      </c>
      <c r="G7" s="4" t="s">
        <v>27</v>
      </c>
      <c r="K7" s="4">
        <v>35.200000000000003</v>
      </c>
      <c r="L7" s="4">
        <v>14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357</v>
      </c>
      <c r="U7" s="4" t="s">
        <v>358</v>
      </c>
      <c r="V7" s="4" t="s">
        <v>25</v>
      </c>
    </row>
    <row r="8" spans="1:22" ht="15.75" customHeight="1" x14ac:dyDescent="0.2">
      <c r="A8" s="2">
        <v>44020.230988981479</v>
      </c>
      <c r="B8" s="3" t="s">
        <v>48</v>
      </c>
      <c r="C8" s="4" t="s">
        <v>21</v>
      </c>
      <c r="D8" s="4">
        <v>325</v>
      </c>
      <c r="G8" s="4" t="s">
        <v>22</v>
      </c>
      <c r="H8" s="4" t="s">
        <v>23</v>
      </c>
      <c r="I8" s="4">
        <v>36</v>
      </c>
      <c r="J8" s="4">
        <v>18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334</v>
      </c>
      <c r="U8" s="4" t="s">
        <v>24</v>
      </c>
      <c r="V8" s="4" t="s">
        <v>25</v>
      </c>
    </row>
    <row r="9" spans="1:22" ht="15.75" customHeight="1" x14ac:dyDescent="0.2">
      <c r="A9" s="2">
        <v>44020.244087280094</v>
      </c>
      <c r="B9" s="3" t="s">
        <v>58</v>
      </c>
      <c r="C9" s="4" t="s">
        <v>21</v>
      </c>
      <c r="D9" s="4">
        <v>373</v>
      </c>
      <c r="G9" s="4" t="s">
        <v>27</v>
      </c>
      <c r="K9" s="4">
        <v>36</v>
      </c>
      <c r="L9" s="4">
        <v>16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24</v>
      </c>
      <c r="V9" s="4" t="s">
        <v>25</v>
      </c>
    </row>
    <row r="10" spans="1:22" ht="15.75" customHeight="1" x14ac:dyDescent="0.2">
      <c r="A10" s="2">
        <v>44020.246803773145</v>
      </c>
      <c r="B10" s="3" t="s">
        <v>30</v>
      </c>
      <c r="C10" s="4" t="s">
        <v>21</v>
      </c>
      <c r="D10" s="4">
        <v>701</v>
      </c>
      <c r="G10" s="4" t="s">
        <v>22</v>
      </c>
      <c r="H10" s="4" t="s">
        <v>23</v>
      </c>
      <c r="I10" s="4">
        <v>36.6</v>
      </c>
      <c r="J10" s="4">
        <v>16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31</v>
      </c>
      <c r="V10" s="4" t="s">
        <v>25</v>
      </c>
    </row>
    <row r="11" spans="1:22" ht="15.75" customHeight="1" x14ac:dyDescent="0.2">
      <c r="A11" s="2">
        <v>44020.247530011577</v>
      </c>
      <c r="B11" s="4">
        <v>9272819133</v>
      </c>
      <c r="C11" s="4" t="s">
        <v>21</v>
      </c>
      <c r="D11" s="4">
        <v>533</v>
      </c>
      <c r="G11" s="4" t="s">
        <v>27</v>
      </c>
      <c r="K11" s="4">
        <v>36.4</v>
      </c>
      <c r="L11" s="4">
        <v>64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24</v>
      </c>
      <c r="V11" s="4" t="s">
        <v>25</v>
      </c>
    </row>
    <row r="12" spans="1:22" ht="15.75" customHeight="1" x14ac:dyDescent="0.2">
      <c r="A12" s="2">
        <v>44020.248283449073</v>
      </c>
      <c r="B12" s="3" t="s">
        <v>53</v>
      </c>
      <c r="C12" s="4" t="s">
        <v>21</v>
      </c>
      <c r="D12" s="3" t="s">
        <v>54</v>
      </c>
      <c r="G12" s="4" t="s">
        <v>27</v>
      </c>
      <c r="K12" s="4">
        <v>36.5</v>
      </c>
      <c r="L12" s="4">
        <v>16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55</v>
      </c>
      <c r="U12" s="4" t="s">
        <v>29</v>
      </c>
      <c r="V12" s="4" t="s">
        <v>25</v>
      </c>
    </row>
    <row r="13" spans="1:22" ht="15.75" customHeight="1" x14ac:dyDescent="0.2">
      <c r="A13" s="2">
        <v>44020.250322083331</v>
      </c>
      <c r="B13" s="3" t="s">
        <v>332</v>
      </c>
      <c r="C13" s="4" t="s">
        <v>21</v>
      </c>
      <c r="D13" s="4">
        <v>365</v>
      </c>
      <c r="G13" s="4" t="s">
        <v>22</v>
      </c>
      <c r="H13" s="4" t="s">
        <v>23</v>
      </c>
      <c r="I13" s="4">
        <v>36.5</v>
      </c>
      <c r="J13" s="4">
        <v>16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29</v>
      </c>
      <c r="U13" s="4" t="s">
        <v>29</v>
      </c>
      <c r="V13" s="4" t="s">
        <v>25</v>
      </c>
    </row>
    <row r="14" spans="1:22" ht="15.75" customHeight="1" x14ac:dyDescent="0.2">
      <c r="A14" s="2">
        <v>44020.251354074077</v>
      </c>
      <c r="B14" s="3" t="s">
        <v>220</v>
      </c>
      <c r="C14" s="4" t="s">
        <v>21</v>
      </c>
      <c r="D14" s="4">
        <v>186</v>
      </c>
      <c r="G14" s="4" t="s">
        <v>27</v>
      </c>
      <c r="K14" s="4">
        <v>36.6</v>
      </c>
      <c r="L14" s="4">
        <v>24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44020.251892604167</v>
      </c>
      <c r="B15" s="3" t="s">
        <v>298</v>
      </c>
      <c r="C15" s="4" t="s">
        <v>21</v>
      </c>
      <c r="D15" s="4">
        <v>505</v>
      </c>
      <c r="G15" s="4" t="s">
        <v>27</v>
      </c>
      <c r="K15" s="4">
        <v>36.5</v>
      </c>
      <c r="L15" s="4">
        <v>19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264</v>
      </c>
      <c r="U15" s="4" t="s">
        <v>23</v>
      </c>
      <c r="V15" s="4" t="s">
        <v>25</v>
      </c>
    </row>
    <row r="16" spans="1:22" ht="15.75" customHeight="1" x14ac:dyDescent="0.2">
      <c r="A16" s="2">
        <v>44020.254218101851</v>
      </c>
      <c r="B16" s="3" t="s">
        <v>252</v>
      </c>
      <c r="C16" s="4" t="s">
        <v>33</v>
      </c>
      <c r="E16" s="4" t="s">
        <v>253</v>
      </c>
      <c r="F16" s="4" t="s">
        <v>254</v>
      </c>
      <c r="G16" s="4" t="s">
        <v>27</v>
      </c>
      <c r="K16" s="4">
        <v>36</v>
      </c>
      <c r="L16" s="4">
        <v>12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50</v>
      </c>
      <c r="U16" s="4" t="s">
        <v>50</v>
      </c>
      <c r="V16" s="4" t="s">
        <v>25</v>
      </c>
    </row>
    <row r="17" spans="1:22" ht="15.75" customHeight="1" x14ac:dyDescent="0.2">
      <c r="A17" s="2">
        <v>44020.256728344903</v>
      </c>
      <c r="B17" s="3" t="s">
        <v>65</v>
      </c>
      <c r="C17" s="4" t="s">
        <v>21</v>
      </c>
      <c r="D17" s="4">
        <v>732</v>
      </c>
      <c r="G17" s="4" t="s">
        <v>27</v>
      </c>
      <c r="K17" s="4">
        <v>36.5</v>
      </c>
      <c r="L17" s="4">
        <v>16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44020.257351400462</v>
      </c>
      <c r="B18" s="3" t="s">
        <v>278</v>
      </c>
      <c r="C18" s="4" t="s">
        <v>21</v>
      </c>
      <c r="D18" s="4">
        <v>744</v>
      </c>
      <c r="G18" s="4" t="s">
        <v>22</v>
      </c>
      <c r="H18" s="4" t="s">
        <v>23</v>
      </c>
      <c r="I18" s="4">
        <v>36.5</v>
      </c>
      <c r="J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44020.25811274306</v>
      </c>
      <c r="B19" s="3" t="s">
        <v>99</v>
      </c>
      <c r="C19" s="4" t="s">
        <v>21</v>
      </c>
      <c r="D19" s="4">
        <v>544</v>
      </c>
      <c r="G19" s="4" t="s">
        <v>27</v>
      </c>
      <c r="K19" s="4">
        <v>36.299999999999997</v>
      </c>
      <c r="L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50</v>
      </c>
      <c r="U19" s="4" t="s">
        <v>50</v>
      </c>
      <c r="V19" s="4" t="s">
        <v>25</v>
      </c>
    </row>
    <row r="20" spans="1:22" ht="15.75" customHeight="1" x14ac:dyDescent="0.2">
      <c r="A20" s="2">
        <v>44020.258899722219</v>
      </c>
      <c r="B20" s="3" t="s">
        <v>156</v>
      </c>
      <c r="C20" s="4" t="s">
        <v>33</v>
      </c>
      <c r="E20" s="4" t="s">
        <v>157</v>
      </c>
      <c r="F20" s="4" t="s">
        <v>158</v>
      </c>
      <c r="G20" s="4" t="s">
        <v>27</v>
      </c>
      <c r="K20" s="4">
        <v>36.4</v>
      </c>
      <c r="L20" s="4">
        <v>25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159</v>
      </c>
      <c r="U20" s="4" t="s">
        <v>24</v>
      </c>
      <c r="V20" s="4" t="s">
        <v>25</v>
      </c>
    </row>
    <row r="21" spans="1:22" ht="15.75" customHeight="1" x14ac:dyDescent="0.2">
      <c r="A21" s="2">
        <v>44020.259210844903</v>
      </c>
      <c r="B21" s="3" t="s">
        <v>241</v>
      </c>
      <c r="C21" s="4" t="s">
        <v>21</v>
      </c>
      <c r="D21" s="4">
        <v>616</v>
      </c>
      <c r="G21" s="4" t="s">
        <v>27</v>
      </c>
      <c r="K21" s="4">
        <v>36.5</v>
      </c>
      <c r="L21" s="4">
        <v>18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29</v>
      </c>
      <c r="U21" s="4" t="s">
        <v>29</v>
      </c>
      <c r="V21" s="4" t="s">
        <v>25</v>
      </c>
    </row>
    <row r="22" spans="1:22" ht="15.75" customHeight="1" x14ac:dyDescent="0.2">
      <c r="A22" s="2">
        <v>44020.259305694446</v>
      </c>
      <c r="B22" s="3" t="s">
        <v>73</v>
      </c>
      <c r="C22" s="4" t="s">
        <v>21</v>
      </c>
      <c r="D22" s="4" t="s">
        <v>74</v>
      </c>
      <c r="G22" s="4" t="s">
        <v>27</v>
      </c>
      <c r="K22" s="4">
        <v>36.200000000000003</v>
      </c>
      <c r="L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29</v>
      </c>
      <c r="U22" s="4" t="s">
        <v>29</v>
      </c>
      <c r="V22" s="4" t="s">
        <v>25</v>
      </c>
    </row>
    <row r="23" spans="1:22" ht="15.75" customHeight="1" x14ac:dyDescent="0.2">
      <c r="A23" s="2">
        <v>44020.259713854168</v>
      </c>
      <c r="B23" s="3" t="s">
        <v>182</v>
      </c>
      <c r="C23" s="4" t="s">
        <v>21</v>
      </c>
      <c r="D23" s="4" t="s">
        <v>183</v>
      </c>
      <c r="G23" s="4" t="s">
        <v>27</v>
      </c>
      <c r="K23" s="4">
        <v>35.6</v>
      </c>
      <c r="L23" s="4">
        <v>16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287</v>
      </c>
      <c r="U23" s="4" t="s">
        <v>24</v>
      </c>
      <c r="V23" s="4" t="s">
        <v>25</v>
      </c>
    </row>
    <row r="24" spans="1:22" ht="15.75" customHeight="1" x14ac:dyDescent="0.2">
      <c r="A24" s="2">
        <v>44020.264105185182</v>
      </c>
      <c r="B24" s="3" t="s">
        <v>26</v>
      </c>
      <c r="C24" s="4" t="s">
        <v>21</v>
      </c>
      <c r="D24" s="4">
        <v>649</v>
      </c>
      <c r="G24" s="4" t="s">
        <v>27</v>
      </c>
      <c r="K24" s="4">
        <v>36.299999999999997</v>
      </c>
      <c r="L24" s="4">
        <v>14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50</v>
      </c>
      <c r="U24" s="4" t="s">
        <v>50</v>
      </c>
      <c r="V24" s="4" t="s">
        <v>25</v>
      </c>
    </row>
    <row r="25" spans="1:22" ht="15.75" customHeight="1" x14ac:dyDescent="0.2">
      <c r="A25" s="2">
        <v>44020.269414872688</v>
      </c>
      <c r="B25" s="3" t="s">
        <v>186</v>
      </c>
      <c r="C25" s="4" t="s">
        <v>21</v>
      </c>
      <c r="D25" s="4">
        <v>567</v>
      </c>
      <c r="G25" s="4" t="s">
        <v>27</v>
      </c>
      <c r="K25" s="4">
        <v>36.5</v>
      </c>
      <c r="L25" s="4">
        <v>16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44020.26958980324</v>
      </c>
      <c r="B26" s="3" t="s">
        <v>42</v>
      </c>
      <c r="C26" s="4" t="s">
        <v>21</v>
      </c>
      <c r="D26" s="4">
        <v>546</v>
      </c>
      <c r="G26" s="4" t="s">
        <v>22</v>
      </c>
      <c r="H26" s="4" t="s">
        <v>23</v>
      </c>
      <c r="I26" s="4">
        <v>36.200000000000003</v>
      </c>
      <c r="J26" s="4">
        <v>17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43</v>
      </c>
      <c r="U26" s="4" t="s">
        <v>29</v>
      </c>
      <c r="V26" s="4" t="s">
        <v>25</v>
      </c>
    </row>
    <row r="27" spans="1:22" ht="15.75" customHeight="1" x14ac:dyDescent="0.2">
      <c r="A27" s="2">
        <v>44020.270010162036</v>
      </c>
      <c r="B27" s="3" t="s">
        <v>122</v>
      </c>
      <c r="C27" s="4" t="s">
        <v>21</v>
      </c>
      <c r="D27" s="4">
        <v>552</v>
      </c>
      <c r="G27" s="4" t="s">
        <v>22</v>
      </c>
      <c r="H27" s="4" t="s">
        <v>23</v>
      </c>
      <c r="I27" s="4">
        <v>36.200000000000003</v>
      </c>
      <c r="J27" s="4">
        <v>14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50</v>
      </c>
      <c r="U27" s="4" t="s">
        <v>50</v>
      </c>
      <c r="V27" s="4" t="s">
        <v>25</v>
      </c>
    </row>
    <row r="28" spans="1:22" ht="15.75" customHeight="1" x14ac:dyDescent="0.2">
      <c r="A28" s="2">
        <v>44020.272064178236</v>
      </c>
      <c r="B28" s="4" t="s">
        <v>115</v>
      </c>
      <c r="C28" s="4" t="s">
        <v>21</v>
      </c>
      <c r="D28" s="4">
        <v>681</v>
      </c>
      <c r="G28" s="4" t="s">
        <v>27</v>
      </c>
      <c r="K28" s="4">
        <v>36.5</v>
      </c>
      <c r="L28" s="4">
        <v>18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116</v>
      </c>
      <c r="V28" s="4" t="s">
        <v>25</v>
      </c>
    </row>
    <row r="29" spans="1:22" ht="15.75" customHeight="1" x14ac:dyDescent="0.2">
      <c r="A29" s="2">
        <v>44020.27286430556</v>
      </c>
      <c r="B29" s="3" t="s">
        <v>76</v>
      </c>
      <c r="C29" s="4" t="s">
        <v>21</v>
      </c>
      <c r="D29" s="4">
        <v>673</v>
      </c>
      <c r="G29" s="4" t="s">
        <v>27</v>
      </c>
      <c r="K29" s="4">
        <v>36.5</v>
      </c>
      <c r="L29" s="4">
        <v>18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355</v>
      </c>
      <c r="V29" s="4" t="s">
        <v>25</v>
      </c>
    </row>
    <row r="30" spans="1:22" ht="15.75" customHeight="1" x14ac:dyDescent="0.2">
      <c r="A30" s="2">
        <v>44020.274153043982</v>
      </c>
      <c r="B30" s="3" t="s">
        <v>70</v>
      </c>
      <c r="C30" s="4" t="s">
        <v>21</v>
      </c>
      <c r="D30" s="4">
        <v>152</v>
      </c>
      <c r="G30" s="4" t="s">
        <v>22</v>
      </c>
      <c r="H30" s="4" t="s">
        <v>23</v>
      </c>
      <c r="I30" s="4">
        <v>36.4</v>
      </c>
      <c r="J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44020.274374120374</v>
      </c>
      <c r="B31" s="3" t="s">
        <v>93</v>
      </c>
      <c r="C31" s="4" t="s">
        <v>21</v>
      </c>
      <c r="D31" s="4">
        <v>638</v>
      </c>
      <c r="G31" s="4" t="s">
        <v>27</v>
      </c>
      <c r="K31" s="4">
        <v>36.4</v>
      </c>
      <c r="L31" s="4">
        <v>20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94</v>
      </c>
      <c r="U31" s="4" t="s">
        <v>94</v>
      </c>
      <c r="V31" s="4" t="s">
        <v>25</v>
      </c>
    </row>
    <row r="32" spans="1:22" ht="15.75" customHeight="1" x14ac:dyDescent="0.2">
      <c r="A32" s="2">
        <v>44020.281058726847</v>
      </c>
      <c r="B32" s="3" t="s">
        <v>103</v>
      </c>
      <c r="C32" s="4" t="s">
        <v>33</v>
      </c>
      <c r="E32" s="4" t="s">
        <v>104</v>
      </c>
      <c r="F32" s="4" t="s">
        <v>105</v>
      </c>
      <c r="G32" s="4" t="s">
        <v>27</v>
      </c>
      <c r="K32" s="4">
        <v>36</v>
      </c>
      <c r="L32" s="4">
        <v>24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44020.285712199075</v>
      </c>
      <c r="B33" s="3" t="s">
        <v>51</v>
      </c>
      <c r="C33" s="4" t="s">
        <v>21</v>
      </c>
      <c r="D33" s="4">
        <v>640</v>
      </c>
      <c r="G33" s="4" t="s">
        <v>22</v>
      </c>
      <c r="H33" s="4" t="s">
        <v>23</v>
      </c>
      <c r="I33" s="4">
        <v>36.1</v>
      </c>
      <c r="J33" s="4">
        <v>18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52</v>
      </c>
      <c r="V33" s="4" t="s">
        <v>25</v>
      </c>
    </row>
    <row r="34" spans="1:22" ht="15.75" customHeight="1" x14ac:dyDescent="0.2">
      <c r="A34" s="2">
        <v>44020.286282037036</v>
      </c>
      <c r="B34" s="4">
        <v>0</v>
      </c>
      <c r="C34" s="4" t="s">
        <v>21</v>
      </c>
      <c r="D34" s="4">
        <v>462</v>
      </c>
      <c r="G34" s="4" t="s">
        <v>27</v>
      </c>
      <c r="K34" s="4">
        <v>36.5</v>
      </c>
      <c r="L34" s="4">
        <v>18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29</v>
      </c>
      <c r="U34" s="4" t="s">
        <v>29</v>
      </c>
      <c r="V34" s="4" t="s">
        <v>25</v>
      </c>
    </row>
    <row r="35" spans="1:22" ht="15.75" customHeight="1" x14ac:dyDescent="0.2">
      <c r="A35" s="2">
        <v>44020.288667291665</v>
      </c>
      <c r="B35" s="3" t="s">
        <v>79</v>
      </c>
      <c r="C35" s="4" t="s">
        <v>21</v>
      </c>
      <c r="D35" s="4">
        <v>696</v>
      </c>
      <c r="G35" s="4" t="s">
        <v>22</v>
      </c>
      <c r="H35" s="4" t="s">
        <v>23</v>
      </c>
      <c r="I35" s="4">
        <v>36.5</v>
      </c>
      <c r="J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44020.288974317125</v>
      </c>
      <c r="B36" s="3" t="s">
        <v>40</v>
      </c>
      <c r="C36" s="4" t="s">
        <v>21</v>
      </c>
      <c r="D36" s="4">
        <v>777</v>
      </c>
      <c r="G36" s="4" t="s">
        <v>22</v>
      </c>
      <c r="H36" s="4" t="s">
        <v>23</v>
      </c>
      <c r="I36" s="4">
        <v>36.4</v>
      </c>
      <c r="J36" s="4">
        <v>17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44020.289667222227</v>
      </c>
      <c r="B37" s="3" t="s">
        <v>107</v>
      </c>
      <c r="C37" s="4" t="s">
        <v>21</v>
      </c>
      <c r="D37" s="4">
        <v>248</v>
      </c>
      <c r="G37" s="4" t="s">
        <v>22</v>
      </c>
      <c r="H37" s="4" t="s">
        <v>23</v>
      </c>
      <c r="I37" s="4">
        <v>36.299999999999997</v>
      </c>
      <c r="J37" s="4">
        <v>22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50</v>
      </c>
      <c r="U37" s="4" t="s">
        <v>50</v>
      </c>
      <c r="V37" s="4" t="s">
        <v>25</v>
      </c>
    </row>
    <row r="38" spans="1:22" ht="15.75" customHeight="1" x14ac:dyDescent="0.2">
      <c r="A38" s="2">
        <v>44020.289717407402</v>
      </c>
      <c r="B38" s="3" t="s">
        <v>312</v>
      </c>
      <c r="C38" s="4" t="s">
        <v>33</v>
      </c>
      <c r="E38" s="4" t="s">
        <v>313</v>
      </c>
      <c r="F38" s="4" t="s">
        <v>384</v>
      </c>
      <c r="G38" s="4" t="s">
        <v>27</v>
      </c>
      <c r="K38" s="4">
        <v>36.1</v>
      </c>
      <c r="L38" s="4">
        <v>17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385</v>
      </c>
      <c r="V38" s="4" t="s">
        <v>25</v>
      </c>
    </row>
    <row r="39" spans="1:22" ht="15.75" customHeight="1" x14ac:dyDescent="0.2">
      <c r="A39" s="2">
        <v>44020.291866956017</v>
      </c>
      <c r="B39" s="4">
        <v>0</v>
      </c>
      <c r="C39" s="4" t="s">
        <v>21</v>
      </c>
      <c r="D39" s="4">
        <v>422</v>
      </c>
      <c r="G39" s="4" t="s">
        <v>22</v>
      </c>
      <c r="H39" s="4" t="s">
        <v>23</v>
      </c>
      <c r="I39" s="4">
        <v>36.799999999999997</v>
      </c>
      <c r="J39" s="4">
        <v>15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29</v>
      </c>
      <c r="U39" s="4" t="s">
        <v>29</v>
      </c>
      <c r="V39" s="4" t="s">
        <v>25</v>
      </c>
    </row>
    <row r="40" spans="1:22" ht="12.75" x14ac:dyDescent="0.2">
      <c r="A40" s="2">
        <v>44020.292630995369</v>
      </c>
      <c r="B40" s="4">
        <v>0</v>
      </c>
      <c r="C40" s="4" t="s">
        <v>21</v>
      </c>
      <c r="D40" s="4">
        <v>749</v>
      </c>
      <c r="G40" s="4" t="s">
        <v>27</v>
      </c>
      <c r="K40" s="4">
        <v>36.200000000000003</v>
      </c>
      <c r="L40" s="4">
        <v>17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29</v>
      </c>
      <c r="U40" s="4" t="s">
        <v>386</v>
      </c>
      <c r="V40" s="4" t="s">
        <v>25</v>
      </c>
    </row>
    <row r="41" spans="1:22" ht="12.75" x14ac:dyDescent="0.2">
      <c r="A41" s="2">
        <v>44020.292895405088</v>
      </c>
      <c r="B41" s="3" t="s">
        <v>87</v>
      </c>
      <c r="C41" s="4" t="s">
        <v>21</v>
      </c>
      <c r="D41" s="4">
        <v>558</v>
      </c>
      <c r="G41" s="4" t="s">
        <v>22</v>
      </c>
      <c r="H41" s="4" t="s">
        <v>23</v>
      </c>
      <c r="I41" s="4">
        <v>36.6</v>
      </c>
      <c r="J41" s="4">
        <v>20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44020.294026192132</v>
      </c>
      <c r="B42" s="3" t="s">
        <v>101</v>
      </c>
      <c r="C42" s="4" t="s">
        <v>21</v>
      </c>
      <c r="D42" s="4">
        <v>771</v>
      </c>
      <c r="G42" s="4" t="s">
        <v>22</v>
      </c>
      <c r="H42" s="4" t="s">
        <v>23</v>
      </c>
      <c r="I42" s="4">
        <v>36.5</v>
      </c>
      <c r="J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102</v>
      </c>
      <c r="V42" s="4" t="s">
        <v>25</v>
      </c>
    </row>
    <row r="43" spans="1:22" ht="12.75" x14ac:dyDescent="0.2">
      <c r="A43" s="2">
        <v>44020.295127997684</v>
      </c>
      <c r="B43" s="3" t="s">
        <v>64</v>
      </c>
      <c r="C43" s="4" t="s">
        <v>21</v>
      </c>
      <c r="D43" s="4">
        <v>724</v>
      </c>
      <c r="G43" s="4" t="s">
        <v>27</v>
      </c>
      <c r="K43" s="4">
        <v>36</v>
      </c>
      <c r="L43" s="4">
        <v>22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44020.298850868057</v>
      </c>
      <c r="B44" s="3" t="s">
        <v>59</v>
      </c>
      <c r="C44" s="4" t="s">
        <v>21</v>
      </c>
      <c r="D44" s="4">
        <v>153</v>
      </c>
      <c r="G44" s="4" t="s">
        <v>22</v>
      </c>
      <c r="H44" s="4" t="s">
        <v>23</v>
      </c>
      <c r="I44" s="4">
        <v>36.5</v>
      </c>
      <c r="J44" s="4">
        <v>20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60</v>
      </c>
      <c r="U44" s="4" t="s">
        <v>60</v>
      </c>
      <c r="V44" s="4" t="s">
        <v>25</v>
      </c>
    </row>
    <row r="45" spans="1:22" ht="12.75" x14ac:dyDescent="0.2">
      <c r="A45" s="2">
        <v>44020.299030057868</v>
      </c>
      <c r="B45" s="3" t="s">
        <v>100</v>
      </c>
      <c r="C45" s="4" t="s">
        <v>21</v>
      </c>
      <c r="D45" s="4">
        <v>765</v>
      </c>
      <c r="G45" s="4" t="s">
        <v>22</v>
      </c>
      <c r="H45" s="4" t="s">
        <v>23</v>
      </c>
      <c r="I45" s="4">
        <v>36.5</v>
      </c>
      <c r="J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44020.305656898148</v>
      </c>
      <c r="B46" s="4">
        <v>0</v>
      </c>
      <c r="C46" s="4" t="s">
        <v>21</v>
      </c>
      <c r="D46" s="4">
        <v>700</v>
      </c>
      <c r="G46" s="4" t="s">
        <v>22</v>
      </c>
      <c r="H46" s="4" t="s">
        <v>23</v>
      </c>
      <c r="I46" s="4">
        <v>35.4</v>
      </c>
      <c r="J46" s="4">
        <v>15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233</v>
      </c>
      <c r="U46" s="4" t="s">
        <v>324</v>
      </c>
      <c r="V46" s="4" t="s">
        <v>25</v>
      </c>
    </row>
    <row r="47" spans="1:22" ht="12.75" x14ac:dyDescent="0.2">
      <c r="A47" s="2">
        <v>44020.307236724533</v>
      </c>
      <c r="B47" s="3" t="s">
        <v>56</v>
      </c>
      <c r="C47" s="4" t="s">
        <v>21</v>
      </c>
      <c r="D47" s="4">
        <v>443</v>
      </c>
      <c r="G47" s="4" t="s">
        <v>22</v>
      </c>
      <c r="H47" s="4" t="s">
        <v>23</v>
      </c>
      <c r="I47" s="4">
        <v>36.700000000000003</v>
      </c>
      <c r="J47" s="4">
        <v>20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44020.308793483797</v>
      </c>
      <c r="B48" s="3" t="s">
        <v>243</v>
      </c>
      <c r="C48" s="4" t="s">
        <v>21</v>
      </c>
      <c r="D48" s="4">
        <v>762</v>
      </c>
      <c r="G48" s="4" t="s">
        <v>22</v>
      </c>
      <c r="H48" s="4" t="s">
        <v>23</v>
      </c>
      <c r="I48" s="4">
        <v>36.6</v>
      </c>
      <c r="J48" s="4">
        <v>15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44020.313369016207</v>
      </c>
      <c r="B49" s="3" t="s">
        <v>88</v>
      </c>
      <c r="C49" s="4" t="s">
        <v>33</v>
      </c>
      <c r="E49" s="4" t="s">
        <v>387</v>
      </c>
      <c r="F49" s="4" t="s">
        <v>90</v>
      </c>
      <c r="G49" s="4" t="s">
        <v>22</v>
      </c>
      <c r="H49" s="4" t="s">
        <v>23</v>
      </c>
      <c r="I49" s="4">
        <v>36.299999999999997</v>
      </c>
      <c r="J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29</v>
      </c>
      <c r="U49" s="4" t="s">
        <v>29</v>
      </c>
      <c r="V49" s="4" t="s">
        <v>25</v>
      </c>
    </row>
    <row r="50" spans="1:22" ht="12.75" x14ac:dyDescent="0.2">
      <c r="A50" s="2">
        <v>44020.313918298612</v>
      </c>
      <c r="B50" s="3" t="s">
        <v>114</v>
      </c>
      <c r="C50" s="4" t="s">
        <v>21</v>
      </c>
      <c r="D50" s="4">
        <v>757</v>
      </c>
      <c r="G50" s="4" t="s">
        <v>22</v>
      </c>
      <c r="H50" s="4" t="s">
        <v>23</v>
      </c>
      <c r="I50" s="4">
        <v>36.4</v>
      </c>
      <c r="J50" s="4">
        <v>22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44020.315866284727</v>
      </c>
      <c r="B51" s="3" t="s">
        <v>106</v>
      </c>
      <c r="C51" s="4" t="s">
        <v>21</v>
      </c>
      <c r="D51" s="4">
        <v>750</v>
      </c>
      <c r="G51" s="4" t="s">
        <v>27</v>
      </c>
      <c r="K51" s="4">
        <v>36.5</v>
      </c>
      <c r="L51" s="4">
        <v>14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29</v>
      </c>
      <c r="U51" s="4" t="s">
        <v>29</v>
      </c>
      <c r="V51" s="4" t="s">
        <v>25</v>
      </c>
    </row>
    <row r="52" spans="1:22" ht="12.75" x14ac:dyDescent="0.2">
      <c r="A52" s="2">
        <v>44020.316649918983</v>
      </c>
      <c r="B52" s="3" t="s">
        <v>118</v>
      </c>
      <c r="C52" s="4" t="s">
        <v>21</v>
      </c>
      <c r="D52" s="4">
        <v>764</v>
      </c>
      <c r="G52" s="4" t="s">
        <v>22</v>
      </c>
      <c r="H52" s="4" t="s">
        <v>23</v>
      </c>
      <c r="I52" s="4">
        <v>36.700000000000003</v>
      </c>
      <c r="J52" s="4">
        <v>16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72</v>
      </c>
      <c r="U52" s="4" t="s">
        <v>72</v>
      </c>
      <c r="V52" s="4" t="s">
        <v>25</v>
      </c>
    </row>
    <row r="53" spans="1:22" ht="12.75" x14ac:dyDescent="0.2">
      <c r="A53" s="2">
        <v>44020.317242465273</v>
      </c>
      <c r="B53" s="4">
        <v>0</v>
      </c>
      <c r="C53" s="4" t="s">
        <v>21</v>
      </c>
      <c r="D53" s="4">
        <v>748</v>
      </c>
      <c r="G53" s="4" t="s">
        <v>27</v>
      </c>
      <c r="K53" s="4">
        <v>36.700000000000003</v>
      </c>
      <c r="L53" s="4">
        <v>18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29</v>
      </c>
      <c r="U53" s="4" t="s">
        <v>388</v>
      </c>
      <c r="V53" s="4" t="s">
        <v>25</v>
      </c>
    </row>
    <row r="54" spans="1:22" ht="12.75" x14ac:dyDescent="0.2">
      <c r="A54" s="2">
        <v>44020.317306307872</v>
      </c>
      <c r="B54" s="3" t="s">
        <v>125</v>
      </c>
      <c r="C54" s="4" t="s">
        <v>21</v>
      </c>
      <c r="D54" s="4">
        <v>758</v>
      </c>
      <c r="G54" s="4" t="s">
        <v>22</v>
      </c>
      <c r="H54" s="4" t="s">
        <v>23</v>
      </c>
      <c r="I54" s="4">
        <v>36.5</v>
      </c>
      <c r="J54" s="4">
        <v>18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44020.31769556713</v>
      </c>
      <c r="B55" s="4">
        <v>0</v>
      </c>
      <c r="C55" s="4" t="s">
        <v>21</v>
      </c>
      <c r="D55" s="4">
        <v>514</v>
      </c>
      <c r="G55" s="4" t="s">
        <v>27</v>
      </c>
      <c r="K55" s="4">
        <v>36.4</v>
      </c>
      <c r="L55" s="4">
        <v>18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29</v>
      </c>
      <c r="U55" s="4" t="s">
        <v>29</v>
      </c>
      <c r="V55" s="4" t="s">
        <v>25</v>
      </c>
    </row>
    <row r="56" spans="1:22" ht="12.75" x14ac:dyDescent="0.2">
      <c r="A56" s="2">
        <v>44020.320199340276</v>
      </c>
      <c r="B56" s="4">
        <v>0</v>
      </c>
      <c r="C56" s="4" t="s">
        <v>21</v>
      </c>
      <c r="D56" s="4" t="s">
        <v>389</v>
      </c>
      <c r="G56" s="4" t="s">
        <v>27</v>
      </c>
      <c r="K56" s="4">
        <v>36.200000000000003</v>
      </c>
      <c r="L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29</v>
      </c>
      <c r="U56" s="4" t="s">
        <v>29</v>
      </c>
      <c r="V56" s="4" t="s">
        <v>25</v>
      </c>
    </row>
    <row r="57" spans="1:22" ht="12.75" x14ac:dyDescent="0.2">
      <c r="A57" s="2">
        <v>44020.320474108797</v>
      </c>
      <c r="B57" s="4" t="s">
        <v>120</v>
      </c>
      <c r="C57" s="4" t="s">
        <v>21</v>
      </c>
      <c r="D57" s="4">
        <v>734</v>
      </c>
      <c r="G57" s="4" t="s">
        <v>22</v>
      </c>
      <c r="H57" s="4" t="s">
        <v>23</v>
      </c>
      <c r="I57" s="4">
        <v>35.6</v>
      </c>
      <c r="J57" s="4">
        <v>14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44020.321164803245</v>
      </c>
      <c r="B58" s="3" t="s">
        <v>112</v>
      </c>
      <c r="C58" s="4" t="s">
        <v>21</v>
      </c>
      <c r="D58" s="4">
        <v>662</v>
      </c>
      <c r="G58" s="4" t="s">
        <v>27</v>
      </c>
      <c r="K58" s="4">
        <v>36.299999999999997</v>
      </c>
      <c r="L58" s="4">
        <v>16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44020.323694131948</v>
      </c>
      <c r="B59" s="3" t="s">
        <v>129</v>
      </c>
      <c r="C59" s="4" t="s">
        <v>21</v>
      </c>
      <c r="D59" s="4">
        <v>775</v>
      </c>
      <c r="G59" s="4" t="s">
        <v>22</v>
      </c>
      <c r="H59" s="4" t="s">
        <v>23</v>
      </c>
      <c r="I59" s="4">
        <v>36.5</v>
      </c>
      <c r="J59" s="4">
        <v>16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60</v>
      </c>
      <c r="U59" s="4" t="s">
        <v>60</v>
      </c>
      <c r="V59" s="4" t="s">
        <v>25</v>
      </c>
    </row>
    <row r="60" spans="1:22" ht="12.75" x14ac:dyDescent="0.2">
      <c r="A60" s="2">
        <v>44020.326440486111</v>
      </c>
      <c r="B60" s="3" t="s">
        <v>172</v>
      </c>
      <c r="C60" s="4" t="s">
        <v>33</v>
      </c>
      <c r="E60" s="4" t="s">
        <v>173</v>
      </c>
      <c r="F60" s="4" t="s">
        <v>174</v>
      </c>
      <c r="G60" s="4" t="s">
        <v>27</v>
      </c>
      <c r="K60" s="4">
        <v>36.299999999999997</v>
      </c>
      <c r="L60" s="4">
        <v>19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44020.326512557869</v>
      </c>
      <c r="B61" s="4">
        <v>0</v>
      </c>
      <c r="C61" s="4" t="s">
        <v>21</v>
      </c>
      <c r="D61" s="4">
        <v>671</v>
      </c>
      <c r="G61" s="4" t="s">
        <v>27</v>
      </c>
      <c r="K61" s="4">
        <v>36.6</v>
      </c>
      <c r="L61" s="4">
        <v>18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44020.326871840276</v>
      </c>
      <c r="B62" s="3" t="s">
        <v>119</v>
      </c>
      <c r="C62" s="4" t="s">
        <v>21</v>
      </c>
      <c r="D62" s="4">
        <v>667</v>
      </c>
      <c r="G62" s="4" t="s">
        <v>22</v>
      </c>
      <c r="H62" s="4" t="s">
        <v>23</v>
      </c>
      <c r="I62" s="4">
        <v>36.299999999999997</v>
      </c>
      <c r="J62" s="4">
        <v>18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44020.328051099539</v>
      </c>
      <c r="B63" s="3" t="s">
        <v>140</v>
      </c>
      <c r="C63" s="4" t="s">
        <v>21</v>
      </c>
      <c r="D63" s="4">
        <v>445</v>
      </c>
      <c r="G63" s="4" t="s">
        <v>22</v>
      </c>
      <c r="H63" s="4" t="s">
        <v>23</v>
      </c>
      <c r="I63" s="4">
        <v>36.299999999999997</v>
      </c>
      <c r="J63" s="4">
        <v>16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44020.329127847217</v>
      </c>
      <c r="B64" s="4">
        <v>0</v>
      </c>
      <c r="C64" s="4" t="s">
        <v>21</v>
      </c>
      <c r="D64" s="4">
        <v>458</v>
      </c>
      <c r="G64" s="4" t="s">
        <v>22</v>
      </c>
      <c r="H64" s="4" t="s">
        <v>23</v>
      </c>
      <c r="I64" s="4">
        <v>36.5</v>
      </c>
      <c r="J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44020.329468379627</v>
      </c>
      <c r="B65" s="3" t="s">
        <v>153</v>
      </c>
      <c r="C65" s="4" t="s">
        <v>33</v>
      </c>
      <c r="E65" s="4" t="s">
        <v>154</v>
      </c>
      <c r="F65" s="4" t="s">
        <v>155</v>
      </c>
      <c r="G65" s="4" t="s">
        <v>22</v>
      </c>
      <c r="H65" s="4" t="s">
        <v>23</v>
      </c>
      <c r="I65" s="4">
        <v>34.9</v>
      </c>
      <c r="J65" s="4">
        <v>18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44020.335279467588</v>
      </c>
      <c r="B66" s="4">
        <v>0</v>
      </c>
      <c r="C66" s="4" t="s">
        <v>33</v>
      </c>
      <c r="E66" s="4" t="s">
        <v>274</v>
      </c>
      <c r="F66" s="4" t="s">
        <v>275</v>
      </c>
      <c r="G66" s="4" t="s">
        <v>27</v>
      </c>
      <c r="K66" s="4">
        <v>36.700000000000003</v>
      </c>
      <c r="L66" s="4">
        <v>18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29</v>
      </c>
      <c r="U66" s="4" t="s">
        <v>390</v>
      </c>
      <c r="V66" s="4" t="s">
        <v>25</v>
      </c>
    </row>
    <row r="67" spans="1:22" ht="12.75" x14ac:dyDescent="0.2">
      <c r="A67" s="2">
        <v>44020.336557754628</v>
      </c>
      <c r="B67" s="3" t="s">
        <v>128</v>
      </c>
      <c r="C67" s="4" t="s">
        <v>21</v>
      </c>
      <c r="D67" s="4">
        <v>112</v>
      </c>
      <c r="G67" s="4" t="s">
        <v>27</v>
      </c>
      <c r="K67" s="4">
        <v>36.6</v>
      </c>
      <c r="L67" s="4">
        <v>15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55</v>
      </c>
      <c r="U67" s="4" t="s">
        <v>24</v>
      </c>
      <c r="V67" s="4" t="s">
        <v>25</v>
      </c>
    </row>
    <row r="68" spans="1:22" ht="12.75" x14ac:dyDescent="0.2">
      <c r="A68" s="2">
        <v>44020.339495358799</v>
      </c>
      <c r="B68" s="3" t="s">
        <v>133</v>
      </c>
      <c r="C68" s="4" t="s">
        <v>21</v>
      </c>
      <c r="D68" s="4">
        <v>663</v>
      </c>
      <c r="G68" s="4" t="s">
        <v>27</v>
      </c>
      <c r="K68" s="4">
        <v>36.6</v>
      </c>
      <c r="L68" s="4">
        <v>20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44020.342728726857</v>
      </c>
      <c r="B69" s="4">
        <v>0</v>
      </c>
      <c r="C69" s="4" t="s">
        <v>21</v>
      </c>
      <c r="D69" s="4">
        <v>663</v>
      </c>
      <c r="G69" s="4" t="s">
        <v>27</v>
      </c>
      <c r="K69" s="4">
        <v>36.299999999999997</v>
      </c>
      <c r="L69" s="4">
        <v>20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29</v>
      </c>
      <c r="U69" s="4" t="s">
        <v>29</v>
      </c>
      <c r="V69" s="4" t="s">
        <v>25</v>
      </c>
    </row>
    <row r="70" spans="1:22" ht="12.75" x14ac:dyDescent="0.2">
      <c r="A70" s="2">
        <v>44020.34338445602</v>
      </c>
      <c r="B70" s="4">
        <v>0</v>
      </c>
      <c r="C70" s="4" t="s">
        <v>21</v>
      </c>
      <c r="D70" s="4">
        <v>721</v>
      </c>
      <c r="G70" s="4" t="s">
        <v>27</v>
      </c>
      <c r="K70" s="4">
        <v>36.299999999999997</v>
      </c>
      <c r="L70" s="4">
        <v>20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24</v>
      </c>
      <c r="V70" s="4" t="s">
        <v>25</v>
      </c>
    </row>
    <row r="71" spans="1:22" ht="12.75" x14ac:dyDescent="0.2">
      <c r="A71" s="2">
        <v>44020.344343784724</v>
      </c>
      <c r="B71" s="4">
        <v>0</v>
      </c>
      <c r="C71" s="4" t="s">
        <v>21</v>
      </c>
      <c r="D71" s="4">
        <v>766</v>
      </c>
      <c r="G71" s="4" t="s">
        <v>27</v>
      </c>
      <c r="K71" s="4">
        <v>36.299999999999997</v>
      </c>
      <c r="L71" s="4">
        <v>14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</row>
    <row r="72" spans="1:22" ht="12.75" x14ac:dyDescent="0.2">
      <c r="A72" s="2">
        <v>44020.34549284722</v>
      </c>
      <c r="B72" s="3" t="s">
        <v>351</v>
      </c>
      <c r="C72" s="4" t="s">
        <v>21</v>
      </c>
      <c r="D72" s="4">
        <v>650</v>
      </c>
      <c r="G72" s="4" t="s">
        <v>27</v>
      </c>
      <c r="K72" s="4">
        <v>36.5</v>
      </c>
      <c r="L72" s="4">
        <v>16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50</v>
      </c>
      <c r="U72" s="4" t="s">
        <v>50</v>
      </c>
      <c r="V72" s="4" t="s">
        <v>25</v>
      </c>
    </row>
    <row r="73" spans="1:22" ht="12.75" x14ac:dyDescent="0.2">
      <c r="A73" s="2">
        <v>44020.346456238425</v>
      </c>
      <c r="B73" s="4">
        <v>0</v>
      </c>
      <c r="C73" s="4" t="s">
        <v>21</v>
      </c>
      <c r="D73" s="4">
        <v>407</v>
      </c>
      <c r="G73" s="4" t="s">
        <v>27</v>
      </c>
      <c r="K73" s="4">
        <v>36</v>
      </c>
      <c r="L73" s="4">
        <v>16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29</v>
      </c>
      <c r="U73" s="4" t="s">
        <v>29</v>
      </c>
      <c r="V73" s="4" t="s">
        <v>25</v>
      </c>
    </row>
    <row r="74" spans="1:22" ht="12.75" x14ac:dyDescent="0.2">
      <c r="A74" s="2">
        <v>44020.348289918984</v>
      </c>
      <c r="B74" s="4">
        <v>0</v>
      </c>
      <c r="C74" s="4" t="s">
        <v>21</v>
      </c>
      <c r="D74" s="4">
        <v>486</v>
      </c>
      <c r="G74" s="4" t="s">
        <v>27</v>
      </c>
      <c r="K74" s="4">
        <v>36.799999999999997</v>
      </c>
      <c r="L74" s="4">
        <v>20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29</v>
      </c>
      <c r="U74" s="4" t="s">
        <v>29</v>
      </c>
      <c r="V74" s="4" t="s">
        <v>25</v>
      </c>
    </row>
    <row r="75" spans="1:22" ht="12.75" x14ac:dyDescent="0.2">
      <c r="A75" s="2">
        <v>44020.349224861115</v>
      </c>
      <c r="B75" s="4">
        <v>0</v>
      </c>
      <c r="C75" s="4" t="s">
        <v>21</v>
      </c>
      <c r="D75" s="4">
        <v>578</v>
      </c>
      <c r="G75" s="4" t="s">
        <v>27</v>
      </c>
      <c r="K75" s="4">
        <v>36.799999999999997</v>
      </c>
      <c r="L75" s="4">
        <v>18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29</v>
      </c>
      <c r="U75" s="4" t="s">
        <v>29</v>
      </c>
      <c r="V75" s="4" t="s">
        <v>25</v>
      </c>
    </row>
    <row r="76" spans="1:22" ht="12.75" x14ac:dyDescent="0.2">
      <c r="A76" s="2">
        <v>44020.351835636575</v>
      </c>
      <c r="B76" s="3" t="s">
        <v>20</v>
      </c>
      <c r="C76" s="4" t="s">
        <v>21</v>
      </c>
      <c r="D76" s="4">
        <v>508</v>
      </c>
      <c r="G76" s="4" t="s">
        <v>22</v>
      </c>
      <c r="H76" s="4" t="s">
        <v>23</v>
      </c>
      <c r="I76" s="4">
        <v>36.799999999999997</v>
      </c>
      <c r="J76" s="4">
        <v>24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44020.354394745373</v>
      </c>
      <c r="B77" s="3" t="s">
        <v>162</v>
      </c>
      <c r="C77" s="4" t="s">
        <v>33</v>
      </c>
      <c r="E77" s="4" t="s">
        <v>391</v>
      </c>
      <c r="F77" s="4" t="s">
        <v>164</v>
      </c>
      <c r="G77" s="4" t="s">
        <v>27</v>
      </c>
      <c r="K77" s="4">
        <v>36.6</v>
      </c>
      <c r="L77" s="4">
        <v>18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</row>
    <row r="78" spans="1:22" ht="12.75" x14ac:dyDescent="0.2">
      <c r="A78" s="2">
        <v>44020.355605833334</v>
      </c>
      <c r="B78" s="3" t="s">
        <v>45</v>
      </c>
      <c r="C78" s="4" t="s">
        <v>21</v>
      </c>
      <c r="D78" s="4" t="s">
        <v>46</v>
      </c>
      <c r="G78" s="4" t="s">
        <v>27</v>
      </c>
      <c r="K78" s="4">
        <v>35.799999999999997</v>
      </c>
      <c r="L78" s="4">
        <v>14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29</v>
      </c>
      <c r="U78" s="4" t="s">
        <v>392</v>
      </c>
      <c r="V78" s="4" t="s">
        <v>25</v>
      </c>
    </row>
    <row r="79" spans="1:22" ht="12.75" x14ac:dyDescent="0.2">
      <c r="A79" s="2">
        <v>44020.358987210653</v>
      </c>
      <c r="B79" s="3" t="s">
        <v>337</v>
      </c>
      <c r="C79" s="4" t="s">
        <v>21</v>
      </c>
      <c r="D79" s="4">
        <v>619</v>
      </c>
      <c r="G79" s="4" t="s">
        <v>22</v>
      </c>
      <c r="H79" s="4" t="s">
        <v>23</v>
      </c>
      <c r="I79" s="4">
        <v>36.5</v>
      </c>
      <c r="J79" s="4">
        <v>18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24</v>
      </c>
      <c r="V79" s="4" t="s">
        <v>25</v>
      </c>
    </row>
    <row r="80" spans="1:22" ht="12.75" x14ac:dyDescent="0.2">
      <c r="A80" s="2">
        <v>44020.35979101852</v>
      </c>
      <c r="B80" s="3" t="s">
        <v>354</v>
      </c>
      <c r="C80" s="4" t="s">
        <v>21</v>
      </c>
      <c r="D80" s="4">
        <v>571</v>
      </c>
      <c r="G80" s="4" t="s">
        <v>22</v>
      </c>
      <c r="H80" s="4" t="s">
        <v>23</v>
      </c>
      <c r="I80" s="4">
        <v>36.5</v>
      </c>
      <c r="J80" s="4">
        <v>16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</row>
    <row r="81" spans="1:22" ht="12.75" x14ac:dyDescent="0.2">
      <c r="A81" s="2">
        <v>44020.360423749997</v>
      </c>
      <c r="B81" s="4">
        <v>0</v>
      </c>
      <c r="C81" s="4" t="s">
        <v>21</v>
      </c>
      <c r="D81" s="4" t="s">
        <v>284</v>
      </c>
      <c r="G81" s="4" t="s">
        <v>22</v>
      </c>
      <c r="H81" s="4" t="s">
        <v>23</v>
      </c>
      <c r="I81" s="4">
        <v>36.4</v>
      </c>
      <c r="J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29</v>
      </c>
      <c r="U81" s="4" t="s">
        <v>29</v>
      </c>
      <c r="V81" s="4" t="s">
        <v>25</v>
      </c>
    </row>
    <row r="82" spans="1:22" ht="12.75" x14ac:dyDescent="0.2">
      <c r="A82" s="2">
        <v>44020.361673067135</v>
      </c>
      <c r="B82" s="3" t="s">
        <v>151</v>
      </c>
      <c r="C82" s="4" t="s">
        <v>21</v>
      </c>
      <c r="D82" s="4">
        <v>674</v>
      </c>
      <c r="G82" s="4" t="s">
        <v>27</v>
      </c>
      <c r="K82" s="4">
        <v>36.4</v>
      </c>
      <c r="L82" s="4">
        <v>18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24</v>
      </c>
      <c r="U82" s="4" t="s">
        <v>227</v>
      </c>
      <c r="V82" s="4" t="s">
        <v>25</v>
      </c>
    </row>
    <row r="83" spans="1:22" ht="12.75" x14ac:dyDescent="0.2">
      <c r="A83" s="2">
        <v>44020.365218703708</v>
      </c>
      <c r="B83" s="4">
        <v>0</v>
      </c>
      <c r="C83" s="4" t="s">
        <v>21</v>
      </c>
      <c r="D83" s="4">
        <v>752</v>
      </c>
      <c r="G83" s="4" t="s">
        <v>27</v>
      </c>
      <c r="K83" s="4">
        <v>36.700000000000003</v>
      </c>
      <c r="L83" s="4">
        <v>18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29</v>
      </c>
      <c r="U83" s="4" t="s">
        <v>29</v>
      </c>
      <c r="V83" s="4" t="s">
        <v>25</v>
      </c>
    </row>
    <row r="84" spans="1:22" ht="12.75" x14ac:dyDescent="0.2">
      <c r="A84" s="2">
        <v>44020.366785995371</v>
      </c>
      <c r="B84" s="4">
        <v>0</v>
      </c>
      <c r="C84" s="4" t="s">
        <v>21</v>
      </c>
      <c r="D84" s="4">
        <v>773</v>
      </c>
      <c r="G84" s="4" t="s">
        <v>22</v>
      </c>
      <c r="H84" s="4" t="s">
        <v>23</v>
      </c>
      <c r="I84" s="4">
        <v>36.299999999999997</v>
      </c>
      <c r="J84" s="4">
        <v>16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29</v>
      </c>
      <c r="U84" s="4" t="s">
        <v>29</v>
      </c>
      <c r="V84" s="4" t="s">
        <v>25</v>
      </c>
    </row>
    <row r="85" spans="1:22" ht="12.75" x14ac:dyDescent="0.2">
      <c r="A85" s="2">
        <v>44020.367583078703</v>
      </c>
      <c r="B85" s="4">
        <v>0</v>
      </c>
      <c r="C85" s="4" t="s">
        <v>21</v>
      </c>
      <c r="D85" s="4">
        <v>778</v>
      </c>
      <c r="G85" s="4" t="s">
        <v>22</v>
      </c>
      <c r="H85" s="4" t="s">
        <v>23</v>
      </c>
      <c r="I85" s="4">
        <v>36.6</v>
      </c>
      <c r="J85" s="4">
        <v>18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29</v>
      </c>
      <c r="U85" s="4" t="s">
        <v>29</v>
      </c>
      <c r="V85" s="4" t="s">
        <v>25</v>
      </c>
    </row>
    <row r="86" spans="1:22" ht="12.75" x14ac:dyDescent="0.2">
      <c r="A86" s="2">
        <v>44020.369484629628</v>
      </c>
      <c r="B86" s="4">
        <v>0</v>
      </c>
      <c r="C86" s="4" t="s">
        <v>21</v>
      </c>
      <c r="D86" s="4">
        <v>722</v>
      </c>
      <c r="G86" s="4" t="s">
        <v>27</v>
      </c>
      <c r="K86" s="4">
        <v>36.5</v>
      </c>
      <c r="L86" s="4">
        <v>18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29</v>
      </c>
      <c r="U86" s="4" t="s">
        <v>393</v>
      </c>
      <c r="V86" s="4" t="s">
        <v>25</v>
      </c>
    </row>
    <row r="87" spans="1:22" ht="12.75" x14ac:dyDescent="0.2">
      <c r="A87" s="2">
        <v>44020.370790868052</v>
      </c>
      <c r="B87" s="3" t="s">
        <v>187</v>
      </c>
      <c r="C87" s="4" t="s">
        <v>33</v>
      </c>
      <c r="E87" s="4" t="s">
        <v>188</v>
      </c>
      <c r="F87" s="4" t="s">
        <v>189</v>
      </c>
      <c r="G87" s="4" t="s">
        <v>27</v>
      </c>
      <c r="K87" s="4">
        <v>37.1</v>
      </c>
      <c r="L87" s="4">
        <v>9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24</v>
      </c>
      <c r="U87" s="4" t="s">
        <v>24</v>
      </c>
      <c r="V87" s="4" t="s">
        <v>25</v>
      </c>
    </row>
    <row r="88" spans="1:22" ht="12.75" x14ac:dyDescent="0.2">
      <c r="A88" s="2">
        <v>44020.375595636579</v>
      </c>
      <c r="B88" s="3" t="s">
        <v>394</v>
      </c>
      <c r="C88" s="4" t="s">
        <v>33</v>
      </c>
      <c r="E88" s="4" t="s">
        <v>395</v>
      </c>
      <c r="F88" s="4" t="s">
        <v>396</v>
      </c>
      <c r="G88" s="4" t="s">
        <v>27</v>
      </c>
      <c r="K88" s="4">
        <v>35.700000000000003</v>
      </c>
      <c r="L88" s="4">
        <v>20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397</v>
      </c>
      <c r="U88" s="4" t="s">
        <v>24</v>
      </c>
      <c r="V88" s="4" t="s">
        <v>25</v>
      </c>
    </row>
    <row r="89" spans="1:22" ht="12.75" x14ac:dyDescent="0.2">
      <c r="A89" s="2">
        <v>44020.376423738431</v>
      </c>
      <c r="B89" s="4">
        <v>0</v>
      </c>
      <c r="C89" s="4" t="s">
        <v>21</v>
      </c>
      <c r="D89" s="4">
        <v>612</v>
      </c>
      <c r="G89" s="4" t="s">
        <v>27</v>
      </c>
      <c r="K89" s="4">
        <v>36.299999999999997</v>
      </c>
      <c r="L89" s="4">
        <v>19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29</v>
      </c>
      <c r="U89" s="4" t="s">
        <v>29</v>
      </c>
      <c r="V89" s="4" t="s">
        <v>25</v>
      </c>
    </row>
    <row r="90" spans="1:22" ht="12.75" x14ac:dyDescent="0.2">
      <c r="A90" s="2">
        <v>44020.377241539347</v>
      </c>
      <c r="B90" s="4">
        <v>0</v>
      </c>
      <c r="C90" s="4" t="s">
        <v>33</v>
      </c>
      <c r="E90" s="4" t="s">
        <v>398</v>
      </c>
      <c r="F90" s="4" t="s">
        <v>269</v>
      </c>
      <c r="G90" s="4" t="s">
        <v>27</v>
      </c>
      <c r="K90" s="4">
        <v>36.299999999999997</v>
      </c>
      <c r="L90" s="4">
        <v>18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24</v>
      </c>
      <c r="U90" s="4" t="s">
        <v>399</v>
      </c>
      <c r="V90" s="4" t="s">
        <v>25</v>
      </c>
    </row>
    <row r="91" spans="1:22" ht="12.75" x14ac:dyDescent="0.2">
      <c r="A91" s="2">
        <v>44020.389563622681</v>
      </c>
      <c r="B91" s="3" t="s">
        <v>169</v>
      </c>
      <c r="C91" s="4" t="s">
        <v>21</v>
      </c>
      <c r="D91" s="4" t="s">
        <v>170</v>
      </c>
      <c r="G91" s="4" t="s">
        <v>27</v>
      </c>
      <c r="K91" s="4">
        <v>35</v>
      </c>
      <c r="L91" s="4">
        <v>16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24</v>
      </c>
      <c r="U91" s="4" t="s">
        <v>171</v>
      </c>
      <c r="V91" s="4" t="s">
        <v>25</v>
      </c>
    </row>
    <row r="92" spans="1:22" ht="12.75" x14ac:dyDescent="0.2">
      <c r="A92" s="2">
        <v>44020.390270613425</v>
      </c>
      <c r="B92" s="3" t="s">
        <v>95</v>
      </c>
      <c r="C92" s="4" t="s">
        <v>21</v>
      </c>
      <c r="D92" s="4">
        <v>647</v>
      </c>
      <c r="G92" s="4" t="s">
        <v>27</v>
      </c>
      <c r="K92" s="4">
        <v>36.5</v>
      </c>
      <c r="L92" s="4">
        <v>17</v>
      </c>
      <c r="M92" s="4" t="s">
        <v>23</v>
      </c>
      <c r="N92" s="4" t="s">
        <v>25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303</v>
      </c>
      <c r="U92" s="4" t="s">
        <v>24</v>
      </c>
      <c r="V92" s="4" t="s">
        <v>25</v>
      </c>
    </row>
    <row r="93" spans="1:22" ht="12.75" x14ac:dyDescent="0.2">
      <c r="A93" s="2">
        <v>44020.41723457176</v>
      </c>
      <c r="B93" s="3" t="s">
        <v>293</v>
      </c>
      <c r="C93" s="4" t="s">
        <v>33</v>
      </c>
      <c r="E93" s="4" t="s">
        <v>400</v>
      </c>
      <c r="F93" s="4" t="s">
        <v>401</v>
      </c>
      <c r="G93" s="4" t="s">
        <v>22</v>
      </c>
      <c r="H93" s="4" t="s">
        <v>23</v>
      </c>
      <c r="I93" s="4">
        <v>36.4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29</v>
      </c>
      <c r="U93" s="4" t="s">
        <v>29</v>
      </c>
      <c r="V93" s="4" t="s">
        <v>25</v>
      </c>
    </row>
    <row r="94" spans="1:22" ht="12.75" x14ac:dyDescent="0.2">
      <c r="A94" s="2">
        <v>44020.418213182871</v>
      </c>
      <c r="B94" s="3" t="s">
        <v>161</v>
      </c>
      <c r="C94" s="4" t="s">
        <v>21</v>
      </c>
      <c r="D94" s="4">
        <v>770</v>
      </c>
      <c r="G94" s="4" t="s">
        <v>27</v>
      </c>
      <c r="K94" s="4">
        <v>36.299999999999997</v>
      </c>
      <c r="L94" s="4">
        <v>20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24</v>
      </c>
      <c r="V94" s="4" t="s">
        <v>25</v>
      </c>
    </row>
    <row r="95" spans="1:22" ht="12.75" x14ac:dyDescent="0.2">
      <c r="A95" s="2">
        <v>44020.430993402777</v>
      </c>
      <c r="B95" s="3" t="s">
        <v>190</v>
      </c>
      <c r="C95" s="4" t="s">
        <v>21</v>
      </c>
      <c r="D95" s="4">
        <v>250</v>
      </c>
      <c r="G95" s="4" t="s">
        <v>22</v>
      </c>
      <c r="H95" s="4" t="s">
        <v>23</v>
      </c>
      <c r="I95" s="4">
        <v>36.6</v>
      </c>
      <c r="J95" s="4">
        <v>30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60</v>
      </c>
      <c r="U95" s="4" t="s">
        <v>60</v>
      </c>
      <c r="V95" s="4" t="s">
        <v>25</v>
      </c>
    </row>
    <row r="96" spans="1:22" ht="12.75" x14ac:dyDescent="0.2">
      <c r="A96" s="2">
        <v>44020.445868090275</v>
      </c>
      <c r="B96" s="3" t="s">
        <v>175</v>
      </c>
      <c r="C96" s="4" t="s">
        <v>21</v>
      </c>
      <c r="D96" s="4">
        <v>268</v>
      </c>
      <c r="G96" s="4" t="s">
        <v>22</v>
      </c>
      <c r="H96" s="4" t="s">
        <v>23</v>
      </c>
      <c r="I96" s="4">
        <v>36.6</v>
      </c>
      <c r="J96" s="4">
        <v>18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24</v>
      </c>
      <c r="U96" s="4" t="s">
        <v>24</v>
      </c>
      <c r="V96" s="4" t="s">
        <v>25</v>
      </c>
    </row>
    <row r="97" spans="1:22" ht="12.75" x14ac:dyDescent="0.2">
      <c r="A97" s="2">
        <v>44020.452767800925</v>
      </c>
      <c r="B97" s="3" t="s">
        <v>83</v>
      </c>
      <c r="C97" s="4" t="s">
        <v>33</v>
      </c>
      <c r="E97" s="4" t="s">
        <v>84</v>
      </c>
      <c r="F97" s="4" t="s">
        <v>85</v>
      </c>
      <c r="G97" s="4" t="s">
        <v>22</v>
      </c>
      <c r="H97" s="4" t="s">
        <v>23</v>
      </c>
      <c r="I97" s="4">
        <v>35.799999999999997</v>
      </c>
      <c r="J97" s="4">
        <v>20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402</v>
      </c>
      <c r="V97" s="4" t="s">
        <v>25</v>
      </c>
    </row>
    <row r="98" spans="1:22" ht="12.75" x14ac:dyDescent="0.2">
      <c r="A98" s="2">
        <v>44020.485476689813</v>
      </c>
      <c r="B98" s="3" t="s">
        <v>165</v>
      </c>
      <c r="C98" s="4" t="s">
        <v>33</v>
      </c>
      <c r="E98" s="4" t="s">
        <v>166</v>
      </c>
      <c r="F98" s="4" t="s">
        <v>167</v>
      </c>
      <c r="G98" s="4" t="s">
        <v>27</v>
      </c>
      <c r="K98" s="4">
        <v>36.5</v>
      </c>
      <c r="L98" s="4">
        <v>20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29</v>
      </c>
      <c r="U98" s="4" t="s">
        <v>29</v>
      </c>
      <c r="V98" s="4" t="s">
        <v>25</v>
      </c>
    </row>
    <row r="99" spans="1:22" ht="12.75" x14ac:dyDescent="0.2">
      <c r="A99" s="2">
        <v>44020.491495555558</v>
      </c>
      <c r="B99" s="3" t="s">
        <v>75</v>
      </c>
      <c r="C99" s="4" t="s">
        <v>21</v>
      </c>
      <c r="D99" s="4">
        <v>669</v>
      </c>
      <c r="G99" s="4" t="s">
        <v>22</v>
      </c>
      <c r="H99" s="4" t="s">
        <v>23</v>
      </c>
      <c r="I99" s="4">
        <v>36.6</v>
      </c>
      <c r="J99" s="4">
        <v>20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24</v>
      </c>
      <c r="V99" s="4" t="s">
        <v>25</v>
      </c>
    </row>
    <row r="100" spans="1:22" ht="12.75" x14ac:dyDescent="0.2">
      <c r="A100" s="2">
        <v>44020.494871990741</v>
      </c>
      <c r="B100" s="3" t="s">
        <v>255</v>
      </c>
      <c r="C100" s="4" t="s">
        <v>21</v>
      </c>
      <c r="D100" s="4">
        <v>779</v>
      </c>
      <c r="G100" s="4" t="s">
        <v>27</v>
      </c>
      <c r="K100" s="4">
        <v>36.4</v>
      </c>
      <c r="L100" s="4">
        <v>22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24</v>
      </c>
      <c r="U100" s="4" t="s">
        <v>24</v>
      </c>
      <c r="V100" s="4" t="s">
        <v>25</v>
      </c>
    </row>
    <row r="101" spans="1:22" ht="12.75" x14ac:dyDescent="0.2">
      <c r="A101" s="2">
        <v>44020.505606539351</v>
      </c>
      <c r="B101" s="3" t="s">
        <v>352</v>
      </c>
      <c r="C101" s="4" t="s">
        <v>21</v>
      </c>
      <c r="D101" s="4">
        <v>678</v>
      </c>
      <c r="G101" s="4" t="s">
        <v>22</v>
      </c>
      <c r="H101" s="4" t="s">
        <v>23</v>
      </c>
      <c r="I101" s="4">
        <v>36.200000000000003</v>
      </c>
      <c r="J101" s="4">
        <v>20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24</v>
      </c>
      <c r="V101" s="4" t="s">
        <v>25</v>
      </c>
    </row>
    <row r="102" spans="1:22" ht="12.75" x14ac:dyDescent="0.2">
      <c r="A102" s="2">
        <v>44020.517615787037</v>
      </c>
      <c r="B102" s="4" t="s">
        <v>191</v>
      </c>
      <c r="C102" s="4" t="s">
        <v>21</v>
      </c>
      <c r="D102" s="4">
        <v>635</v>
      </c>
      <c r="G102" s="4" t="s">
        <v>27</v>
      </c>
      <c r="K102" s="4">
        <v>35.5</v>
      </c>
      <c r="L102" s="4">
        <v>14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24</v>
      </c>
      <c r="U102" s="4" t="s">
        <v>24</v>
      </c>
      <c r="V102" s="4" t="s">
        <v>25</v>
      </c>
    </row>
    <row r="103" spans="1:22" ht="12.75" x14ac:dyDescent="0.2">
      <c r="A103" s="2">
        <v>44020.57515074074</v>
      </c>
      <c r="B103" s="4">
        <v>781</v>
      </c>
      <c r="C103" s="4" t="s">
        <v>21</v>
      </c>
      <c r="D103" s="4">
        <v>781</v>
      </c>
      <c r="G103" s="4" t="s">
        <v>27</v>
      </c>
      <c r="K103" s="4">
        <v>36.299999999999997</v>
      </c>
      <c r="L103" s="4">
        <v>18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29</v>
      </c>
      <c r="U103" s="4" t="s">
        <v>29</v>
      </c>
      <c r="V103" s="4" t="s">
        <v>25</v>
      </c>
    </row>
    <row r="104" spans="1:22" ht="12.75" x14ac:dyDescent="0.2">
      <c r="A104" s="2">
        <v>44020.581698726848</v>
      </c>
      <c r="B104" s="4">
        <v>0</v>
      </c>
      <c r="C104" s="4" t="s">
        <v>21</v>
      </c>
      <c r="D104" s="4">
        <v>763</v>
      </c>
      <c r="G104" s="4" t="s">
        <v>22</v>
      </c>
      <c r="H104" s="4" t="s">
        <v>23</v>
      </c>
      <c r="I104" s="4">
        <v>36.299999999999997</v>
      </c>
      <c r="J104" s="4">
        <v>16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24</v>
      </c>
      <c r="U104" s="4" t="s">
        <v>403</v>
      </c>
      <c r="V104" s="4" t="s">
        <v>25</v>
      </c>
    </row>
    <row r="105" spans="1:22" ht="12.75" x14ac:dyDescent="0.2">
      <c r="A105" s="2">
        <v>44020.586789085646</v>
      </c>
      <c r="B105" s="4">
        <v>0</v>
      </c>
      <c r="C105" s="4" t="s">
        <v>21</v>
      </c>
      <c r="D105" s="4" t="s">
        <v>280</v>
      </c>
      <c r="G105" s="4" t="s">
        <v>27</v>
      </c>
      <c r="K105" s="4">
        <v>36.299999999999997</v>
      </c>
      <c r="L105" s="4">
        <v>18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29</v>
      </c>
      <c r="U105" s="4" t="s">
        <v>29</v>
      </c>
      <c r="V105" s="4" t="s">
        <v>25</v>
      </c>
    </row>
    <row r="106" spans="1:22" ht="12.75" x14ac:dyDescent="0.2">
      <c r="A106" s="2">
        <v>44020.602164178243</v>
      </c>
      <c r="B106" s="4" t="s">
        <v>200</v>
      </c>
      <c r="C106" s="4" t="s">
        <v>21</v>
      </c>
      <c r="D106" s="4" t="s">
        <v>201</v>
      </c>
      <c r="G106" s="4" t="s">
        <v>27</v>
      </c>
      <c r="K106" s="4">
        <v>36.6</v>
      </c>
      <c r="L106" s="4">
        <v>16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24</v>
      </c>
      <c r="U106" s="4" t="s">
        <v>404</v>
      </c>
      <c r="V106" s="4" t="s">
        <v>25</v>
      </c>
    </row>
    <row r="107" spans="1:22" ht="12.75" x14ac:dyDescent="0.2">
      <c r="A107" s="2">
        <v>44020.616339652777</v>
      </c>
      <c r="B107" s="3" t="s">
        <v>212</v>
      </c>
      <c r="C107" s="4" t="s">
        <v>21</v>
      </c>
      <c r="D107" s="4">
        <v>736</v>
      </c>
      <c r="G107" s="4" t="s">
        <v>22</v>
      </c>
      <c r="H107" s="4" t="s">
        <v>23</v>
      </c>
      <c r="I107" s="4">
        <v>36.5</v>
      </c>
      <c r="J107" s="4">
        <v>14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24</v>
      </c>
      <c r="V107" s="4" t="s">
        <v>25</v>
      </c>
    </row>
    <row r="108" spans="1:22" ht="12.75" x14ac:dyDescent="0.2">
      <c r="A108" s="2">
        <v>44020.619641076388</v>
      </c>
      <c r="B108" s="3" t="s">
        <v>192</v>
      </c>
      <c r="C108" s="4" t="s">
        <v>21</v>
      </c>
      <c r="D108" s="4">
        <v>554</v>
      </c>
      <c r="G108" s="4" t="s">
        <v>27</v>
      </c>
      <c r="K108" s="4">
        <v>36.6</v>
      </c>
      <c r="L108" s="4">
        <v>16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50</v>
      </c>
      <c r="U108" s="4" t="s">
        <v>405</v>
      </c>
      <c r="V108" s="4" t="s">
        <v>25</v>
      </c>
    </row>
    <row r="109" spans="1:22" ht="12.75" x14ac:dyDescent="0.2">
      <c r="A109" s="2">
        <v>44020.685047719904</v>
      </c>
      <c r="B109" s="3" t="s">
        <v>185</v>
      </c>
      <c r="C109" s="4" t="s">
        <v>21</v>
      </c>
      <c r="D109" s="4">
        <v>711</v>
      </c>
      <c r="G109" s="4" t="s">
        <v>22</v>
      </c>
      <c r="H109" s="4" t="s">
        <v>23</v>
      </c>
      <c r="I109" s="4">
        <v>36.5</v>
      </c>
      <c r="J109" s="4">
        <v>74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24</v>
      </c>
      <c r="U109" s="4" t="s">
        <v>24</v>
      </c>
    </row>
    <row r="110" spans="1:22" ht="12.75" x14ac:dyDescent="0.2">
      <c r="A110" s="2">
        <v>44020.720415902775</v>
      </c>
      <c r="B110" s="3" t="s">
        <v>129</v>
      </c>
      <c r="C110" s="4" t="s">
        <v>21</v>
      </c>
      <c r="D110" s="4">
        <v>775</v>
      </c>
      <c r="G110" s="4" t="s">
        <v>22</v>
      </c>
      <c r="H110" s="4" t="s">
        <v>23</v>
      </c>
      <c r="I110" s="4">
        <v>36.5</v>
      </c>
      <c r="J110" s="4">
        <v>16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60</v>
      </c>
      <c r="U110" s="4" t="s">
        <v>60</v>
      </c>
      <c r="V110" s="4" t="s">
        <v>25</v>
      </c>
    </row>
    <row r="111" spans="1:22" ht="12.75" x14ac:dyDescent="0.2">
      <c r="A111" s="2">
        <v>44020.724991365743</v>
      </c>
      <c r="B111" s="3" t="s">
        <v>203</v>
      </c>
      <c r="C111" s="4" t="s">
        <v>33</v>
      </c>
      <c r="E111" s="4" t="s">
        <v>204</v>
      </c>
      <c r="F111" s="4" t="s">
        <v>205</v>
      </c>
      <c r="G111" s="4" t="s">
        <v>27</v>
      </c>
      <c r="K111" s="4">
        <v>36.200000000000003</v>
      </c>
      <c r="L111" s="4">
        <v>72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206</v>
      </c>
      <c r="U111" s="4" t="s">
        <v>24</v>
      </c>
      <c r="V111" s="4" t="s">
        <v>25</v>
      </c>
    </row>
    <row r="112" spans="1:22" ht="12.75" x14ac:dyDescent="0.2">
      <c r="A112" s="2">
        <v>44020.899173287035</v>
      </c>
      <c r="B112" s="3" t="s">
        <v>213</v>
      </c>
      <c r="C112" s="4" t="s">
        <v>33</v>
      </c>
      <c r="E112" s="4" t="s">
        <v>214</v>
      </c>
      <c r="F112" s="4" t="s">
        <v>215</v>
      </c>
      <c r="G112" s="4" t="s">
        <v>27</v>
      </c>
      <c r="K112" s="4">
        <v>35.799999999999997</v>
      </c>
      <c r="L112" s="4">
        <v>20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24</v>
      </c>
      <c r="U112" s="4" t="s">
        <v>24</v>
      </c>
      <c r="V112" s="4" t="s">
        <v>25</v>
      </c>
    </row>
    <row r="113" spans="1:22" ht="12.75" x14ac:dyDescent="0.2">
      <c r="A113" s="2">
        <v>44021.315431458337</v>
      </c>
      <c r="B113" s="3" t="s">
        <v>112</v>
      </c>
      <c r="C113" s="4" t="s">
        <v>21</v>
      </c>
      <c r="D113" s="4">
        <v>662</v>
      </c>
      <c r="G113" s="4" t="s">
        <v>27</v>
      </c>
      <c r="K113" s="4">
        <v>36</v>
      </c>
      <c r="L113" s="4">
        <v>16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60</v>
      </c>
      <c r="U113" s="4" t="s">
        <v>60</v>
      </c>
      <c r="V113" s="4" t="s">
        <v>25</v>
      </c>
    </row>
    <row r="114" spans="1:22" ht="12.75" x14ac:dyDescent="0.2">
      <c r="A114" s="2">
        <v>44021.319056631939</v>
      </c>
      <c r="B114" s="3" t="s">
        <v>185</v>
      </c>
      <c r="C114" s="4" t="s">
        <v>21</v>
      </c>
      <c r="D114" s="4">
        <v>711</v>
      </c>
      <c r="G114" s="4" t="s">
        <v>22</v>
      </c>
      <c r="H114" s="4" t="s">
        <v>23</v>
      </c>
      <c r="I114" s="4">
        <v>36.5</v>
      </c>
      <c r="J114" s="4">
        <v>74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24</v>
      </c>
      <c r="V114" s="4" t="s">
        <v>25</v>
      </c>
    </row>
    <row r="115" spans="1:22" ht="12.75" x14ac:dyDescent="0.2">
      <c r="A115" s="2">
        <v>44021.489957175931</v>
      </c>
      <c r="B115" s="3" t="s">
        <v>327</v>
      </c>
      <c r="C115" s="4" t="s">
        <v>21</v>
      </c>
      <c r="D115" s="4">
        <v>145</v>
      </c>
      <c r="G115" s="4" t="s">
        <v>22</v>
      </c>
      <c r="H115" s="4" t="s">
        <v>23</v>
      </c>
      <c r="I115" s="4">
        <v>36.299999999999997</v>
      </c>
      <c r="J115" s="4">
        <v>36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29</v>
      </c>
      <c r="V115" s="4" t="s">
        <v>25</v>
      </c>
    </row>
    <row r="116" spans="1:22" ht="12.75" x14ac:dyDescent="0.2">
      <c r="A116" s="2">
        <v>44021.824018414351</v>
      </c>
      <c r="B116" s="3" t="s">
        <v>194</v>
      </c>
      <c r="C116" s="4" t="s">
        <v>21</v>
      </c>
      <c r="D116" s="4">
        <v>685</v>
      </c>
      <c r="G116" s="4" t="s">
        <v>22</v>
      </c>
      <c r="H116" s="4" t="s">
        <v>23</v>
      </c>
      <c r="I116" s="4">
        <v>36.4</v>
      </c>
      <c r="J116" s="4">
        <v>22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29</v>
      </c>
      <c r="U116" s="4" t="s">
        <v>29</v>
      </c>
      <c r="V116" s="4" t="s">
        <v>25</v>
      </c>
    </row>
    <row r="117" spans="1:22" ht="12.75" x14ac:dyDescent="0.2">
      <c r="A117" s="2">
        <v>44022.739026608797</v>
      </c>
      <c r="B117" s="3" t="s">
        <v>216</v>
      </c>
      <c r="C117" s="4" t="s">
        <v>21</v>
      </c>
      <c r="D117" s="4">
        <v>269</v>
      </c>
      <c r="G117" s="4" t="s">
        <v>27</v>
      </c>
      <c r="K117" s="4">
        <v>36.4</v>
      </c>
      <c r="L117" s="4">
        <v>14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217</v>
      </c>
      <c r="U117" s="4" t="s">
        <v>29</v>
      </c>
      <c r="V117" s="4" t="s">
        <v>25</v>
      </c>
    </row>
    <row r="118" spans="1:22" ht="12.75" x14ac:dyDescent="0.2">
      <c r="A118" s="2">
        <v>44028.336112847217</v>
      </c>
      <c r="B118" s="3" t="s">
        <v>406</v>
      </c>
      <c r="C118" s="4" t="s">
        <v>21</v>
      </c>
      <c r="D118" s="4">
        <v>612</v>
      </c>
      <c r="G118" s="4" t="s">
        <v>27</v>
      </c>
      <c r="K118" s="4">
        <v>36.299999999999997</v>
      </c>
      <c r="L118" s="4">
        <v>18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24</v>
      </c>
      <c r="U118" s="4" t="s">
        <v>24</v>
      </c>
      <c r="V118" s="4" t="s">
        <v>25</v>
      </c>
    </row>
    <row r="119" spans="1:22" ht="12.75" x14ac:dyDescent="0.2">
      <c r="A119" s="2">
        <v>44028.396153761569</v>
      </c>
      <c r="B119" s="3" t="s">
        <v>406</v>
      </c>
      <c r="C119" s="4" t="s">
        <v>21</v>
      </c>
      <c r="D119" s="4">
        <v>612</v>
      </c>
      <c r="G119" s="4" t="s">
        <v>27</v>
      </c>
      <c r="K119" s="4">
        <v>36.299999999999997</v>
      </c>
      <c r="L119" s="4">
        <v>18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24</v>
      </c>
      <c r="U119" s="4" t="s">
        <v>24</v>
      </c>
      <c r="V119" s="4" t="s">
        <v>25</v>
      </c>
    </row>
  </sheetData>
  <conditionalFormatting sqref="M2:S219">
    <cfRule type="containsText" dxfId="14" priority="1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V12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44021.204345347222</v>
      </c>
      <c r="B2" s="3" t="s">
        <v>32</v>
      </c>
      <c r="C2" s="4" t="s">
        <v>33</v>
      </c>
      <c r="E2" s="4" t="s">
        <v>34</v>
      </c>
      <c r="F2" s="4" t="s">
        <v>35</v>
      </c>
      <c r="G2" s="4" t="s">
        <v>27</v>
      </c>
      <c r="K2" s="4">
        <v>35.4</v>
      </c>
      <c r="L2" s="4">
        <v>18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24</v>
      </c>
      <c r="V2" s="4" t="s">
        <v>25</v>
      </c>
    </row>
    <row r="3" spans="1:22" ht="15.75" customHeight="1" x14ac:dyDescent="0.2">
      <c r="A3" s="2">
        <v>44021.207508784719</v>
      </c>
      <c r="B3" s="3" t="s">
        <v>172</v>
      </c>
      <c r="C3" s="4" t="s">
        <v>33</v>
      </c>
      <c r="E3" s="4" t="s">
        <v>173</v>
      </c>
      <c r="F3" s="4" t="s">
        <v>174</v>
      </c>
      <c r="G3" s="4" t="s">
        <v>27</v>
      </c>
      <c r="K3" s="4">
        <v>36.299999999999997</v>
      </c>
      <c r="L3" s="4">
        <v>19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24</v>
      </c>
      <c r="V3" s="4" t="s">
        <v>25</v>
      </c>
    </row>
    <row r="4" spans="1:22" ht="15.75" customHeight="1" x14ac:dyDescent="0.2">
      <c r="A4" s="2">
        <v>44021.221165497685</v>
      </c>
      <c r="B4" s="3" t="s">
        <v>39</v>
      </c>
      <c r="C4" s="4" t="s">
        <v>21</v>
      </c>
      <c r="D4" s="4">
        <v>591</v>
      </c>
      <c r="G4" s="4" t="s">
        <v>22</v>
      </c>
      <c r="H4" s="4" t="s">
        <v>23</v>
      </c>
      <c r="I4" s="4">
        <v>36.4</v>
      </c>
      <c r="J4" s="4">
        <v>20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29</v>
      </c>
      <c r="U4" s="4" t="s">
        <v>29</v>
      </c>
      <c r="V4" s="4" t="s">
        <v>25</v>
      </c>
    </row>
    <row r="5" spans="1:22" ht="15.75" customHeight="1" x14ac:dyDescent="0.2">
      <c r="A5" s="2">
        <v>44021.226325648153</v>
      </c>
      <c r="B5" s="3" t="s">
        <v>61</v>
      </c>
      <c r="C5" s="4" t="s">
        <v>33</v>
      </c>
      <c r="E5" s="4" t="s">
        <v>62</v>
      </c>
      <c r="F5" s="4" t="s">
        <v>63</v>
      </c>
      <c r="G5" s="4" t="s">
        <v>27</v>
      </c>
      <c r="K5" s="4">
        <v>36.799999999999997</v>
      </c>
      <c r="L5" s="4">
        <v>10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44021.229416828704</v>
      </c>
      <c r="B6" s="3" t="s">
        <v>36</v>
      </c>
      <c r="C6" s="4" t="s">
        <v>21</v>
      </c>
      <c r="D6" s="4">
        <v>140</v>
      </c>
      <c r="G6" s="4" t="s">
        <v>27</v>
      </c>
      <c r="K6" s="4">
        <v>36.299999999999997</v>
      </c>
      <c r="L6" s="4">
        <v>29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29</v>
      </c>
      <c r="U6" s="4" t="s">
        <v>29</v>
      </c>
      <c r="V6" s="4" t="s">
        <v>25</v>
      </c>
    </row>
    <row r="7" spans="1:22" ht="15.75" customHeight="1" x14ac:dyDescent="0.2">
      <c r="A7" s="2">
        <v>44021.229908437497</v>
      </c>
      <c r="B7" s="3" t="s">
        <v>76</v>
      </c>
      <c r="C7" s="4" t="s">
        <v>21</v>
      </c>
      <c r="D7" s="4">
        <v>673</v>
      </c>
      <c r="G7" s="4" t="s">
        <v>27</v>
      </c>
      <c r="K7" s="4">
        <v>36.4</v>
      </c>
      <c r="L7" s="4">
        <v>18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439</v>
      </c>
      <c r="V7" s="4" t="s">
        <v>25</v>
      </c>
    </row>
    <row r="8" spans="1:22" ht="15.75" customHeight="1" x14ac:dyDescent="0.2">
      <c r="A8" s="2">
        <v>44021.233824861112</v>
      </c>
      <c r="B8" s="3" t="s">
        <v>53</v>
      </c>
      <c r="C8" s="4" t="s">
        <v>21</v>
      </c>
      <c r="D8" s="3" t="s">
        <v>54</v>
      </c>
      <c r="G8" s="4" t="s">
        <v>27</v>
      </c>
      <c r="K8" s="4">
        <v>36.5</v>
      </c>
      <c r="L8" s="4">
        <v>16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55</v>
      </c>
      <c r="U8" s="4" t="s">
        <v>50</v>
      </c>
      <c r="V8" s="4" t="s">
        <v>25</v>
      </c>
    </row>
    <row r="9" spans="1:22" ht="15.75" customHeight="1" x14ac:dyDescent="0.2">
      <c r="A9" s="2">
        <v>44021.235195983798</v>
      </c>
      <c r="B9" s="3" t="s">
        <v>332</v>
      </c>
      <c r="C9" s="4" t="s">
        <v>21</v>
      </c>
      <c r="D9" s="4" t="s">
        <v>440</v>
      </c>
      <c r="G9" s="4" t="s">
        <v>22</v>
      </c>
      <c r="H9" s="4" t="s">
        <v>23</v>
      </c>
      <c r="I9" s="4">
        <v>36.5</v>
      </c>
      <c r="J9" s="4">
        <v>16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24</v>
      </c>
      <c r="V9" s="4" t="s">
        <v>25</v>
      </c>
    </row>
    <row r="10" spans="1:22" ht="15.75" customHeight="1" x14ac:dyDescent="0.2">
      <c r="A10" s="2">
        <v>44021.237332962963</v>
      </c>
      <c r="B10" s="3" t="s">
        <v>312</v>
      </c>
      <c r="C10" s="4" t="s">
        <v>21</v>
      </c>
      <c r="D10" s="4">
        <v>657</v>
      </c>
      <c r="G10" s="4" t="s">
        <v>27</v>
      </c>
      <c r="K10" s="4">
        <v>36</v>
      </c>
      <c r="L10" s="4">
        <v>17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24</v>
      </c>
      <c r="V10" s="4" t="s">
        <v>25</v>
      </c>
    </row>
    <row r="11" spans="1:22" ht="15.75" customHeight="1" x14ac:dyDescent="0.2">
      <c r="A11" s="2">
        <v>44021.237484942132</v>
      </c>
      <c r="B11" s="3" t="s">
        <v>59</v>
      </c>
      <c r="C11" s="4" t="s">
        <v>21</v>
      </c>
      <c r="D11" s="4">
        <v>153</v>
      </c>
      <c r="G11" s="4" t="s">
        <v>22</v>
      </c>
      <c r="H11" s="4" t="s">
        <v>23</v>
      </c>
      <c r="I11" s="4">
        <v>36</v>
      </c>
      <c r="J11" s="4">
        <v>36.5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60</v>
      </c>
      <c r="U11" s="4" t="s">
        <v>60</v>
      </c>
      <c r="V11" s="4" t="s">
        <v>25</v>
      </c>
    </row>
    <row r="12" spans="1:22" ht="15.75" customHeight="1" x14ac:dyDescent="0.2">
      <c r="A12" s="2">
        <v>44021.240711585648</v>
      </c>
      <c r="B12" s="3" t="s">
        <v>220</v>
      </c>
      <c r="C12" s="4" t="s">
        <v>21</v>
      </c>
      <c r="D12" s="4">
        <v>186</v>
      </c>
      <c r="G12" s="4" t="s">
        <v>27</v>
      </c>
      <c r="K12" s="4">
        <v>36.5</v>
      </c>
      <c r="L12" s="4">
        <v>24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</row>
    <row r="13" spans="1:22" ht="15.75" customHeight="1" x14ac:dyDescent="0.2">
      <c r="A13" s="2">
        <v>44021.241775358794</v>
      </c>
      <c r="B13" s="3" t="s">
        <v>56</v>
      </c>
      <c r="C13" s="4" t="s">
        <v>21</v>
      </c>
      <c r="D13" s="4">
        <v>443</v>
      </c>
      <c r="G13" s="4" t="s">
        <v>22</v>
      </c>
      <c r="H13" s="4" t="s">
        <v>23</v>
      </c>
      <c r="I13" s="4">
        <v>36.5</v>
      </c>
      <c r="J13" s="4">
        <v>20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44021.251979907407</v>
      </c>
      <c r="B14" s="3" t="s">
        <v>98</v>
      </c>
      <c r="C14" s="4" t="s">
        <v>21</v>
      </c>
      <c r="D14" s="4">
        <v>749</v>
      </c>
      <c r="G14" s="4" t="s">
        <v>27</v>
      </c>
      <c r="K14" s="4">
        <v>36.5</v>
      </c>
      <c r="L14" s="4">
        <v>17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44021.256685462962</v>
      </c>
      <c r="B15" s="4">
        <v>665</v>
      </c>
      <c r="C15" s="4" t="s">
        <v>21</v>
      </c>
      <c r="D15" s="4">
        <v>665</v>
      </c>
      <c r="G15" s="4" t="s">
        <v>27</v>
      </c>
      <c r="K15" s="4">
        <v>36.200000000000003</v>
      </c>
      <c r="L15" s="4">
        <v>20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71</v>
      </c>
      <c r="U15" s="4" t="s">
        <v>72</v>
      </c>
      <c r="V15" s="4" t="s">
        <v>25</v>
      </c>
    </row>
    <row r="16" spans="1:22" ht="15.75" customHeight="1" x14ac:dyDescent="0.2">
      <c r="A16" s="2">
        <v>44021.25787804398</v>
      </c>
      <c r="B16" s="3" t="s">
        <v>66</v>
      </c>
      <c r="C16" s="4" t="s">
        <v>21</v>
      </c>
      <c r="D16" s="4">
        <v>427</v>
      </c>
      <c r="G16" s="4" t="s">
        <v>27</v>
      </c>
      <c r="K16" s="4">
        <v>35.5</v>
      </c>
      <c r="L16" s="4">
        <v>14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357</v>
      </c>
      <c r="U16" s="4" t="s">
        <v>358</v>
      </c>
      <c r="V16" s="4" t="s">
        <v>25</v>
      </c>
    </row>
    <row r="17" spans="1:22" ht="15.75" customHeight="1" x14ac:dyDescent="0.2">
      <c r="A17" s="2">
        <v>44021.258862002316</v>
      </c>
      <c r="B17" s="4">
        <v>0</v>
      </c>
      <c r="C17" s="4" t="s">
        <v>21</v>
      </c>
      <c r="D17" s="4">
        <v>700</v>
      </c>
      <c r="G17" s="4" t="s">
        <v>22</v>
      </c>
      <c r="H17" s="4" t="s">
        <v>23</v>
      </c>
      <c r="I17" s="4">
        <v>36</v>
      </c>
      <c r="J17" s="4">
        <v>14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233</v>
      </c>
      <c r="U17" s="4" t="s">
        <v>324</v>
      </c>
      <c r="V17" s="4" t="s">
        <v>25</v>
      </c>
    </row>
    <row r="18" spans="1:22" ht="15.75" customHeight="1" x14ac:dyDescent="0.2">
      <c r="A18" s="2">
        <v>44021.259084594909</v>
      </c>
      <c r="B18" s="3" t="s">
        <v>28</v>
      </c>
      <c r="C18" s="4" t="s">
        <v>21</v>
      </c>
      <c r="D18" s="4">
        <v>247</v>
      </c>
      <c r="G18" s="4" t="s">
        <v>22</v>
      </c>
      <c r="H18" s="4" t="s">
        <v>23</v>
      </c>
      <c r="I18" s="4">
        <v>36.5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29</v>
      </c>
      <c r="U18" s="4" t="s">
        <v>29</v>
      </c>
      <c r="V18" s="4" t="s">
        <v>25</v>
      </c>
    </row>
    <row r="19" spans="1:22" ht="15.75" customHeight="1" x14ac:dyDescent="0.2">
      <c r="A19" s="2">
        <v>44021.259767800926</v>
      </c>
      <c r="B19" s="3" t="s">
        <v>48</v>
      </c>
      <c r="C19" s="4" t="s">
        <v>21</v>
      </c>
      <c r="D19" s="4">
        <v>325</v>
      </c>
      <c r="G19" s="4" t="s">
        <v>22</v>
      </c>
      <c r="H19" s="4" t="s">
        <v>23</v>
      </c>
      <c r="I19" s="4">
        <v>36</v>
      </c>
      <c r="J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334</v>
      </c>
      <c r="U19" s="4" t="s">
        <v>24</v>
      </c>
      <c r="V19" s="4" t="s">
        <v>25</v>
      </c>
    </row>
    <row r="20" spans="1:22" ht="15.75" customHeight="1" x14ac:dyDescent="0.2">
      <c r="A20" s="2">
        <v>44021.26113900463</v>
      </c>
      <c r="B20" s="3" t="s">
        <v>99</v>
      </c>
      <c r="C20" s="4" t="s">
        <v>21</v>
      </c>
      <c r="D20" s="4">
        <v>544</v>
      </c>
      <c r="G20" s="4" t="s">
        <v>27</v>
      </c>
      <c r="K20" s="4">
        <v>36.5</v>
      </c>
      <c r="L20" s="4">
        <v>17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50</v>
      </c>
      <c r="U20" s="4" t="s">
        <v>50</v>
      </c>
      <c r="V20" s="4" t="s">
        <v>25</v>
      </c>
    </row>
    <row r="21" spans="1:22" ht="15.75" customHeight="1" x14ac:dyDescent="0.2">
      <c r="A21" s="2">
        <v>44021.261303043982</v>
      </c>
      <c r="B21" s="3" t="s">
        <v>117</v>
      </c>
      <c r="C21" s="4" t="s">
        <v>21</v>
      </c>
      <c r="D21" s="4">
        <v>422</v>
      </c>
      <c r="G21" s="4" t="s">
        <v>22</v>
      </c>
      <c r="H21" s="4" t="s">
        <v>23</v>
      </c>
      <c r="I21" s="4">
        <v>36.4</v>
      </c>
      <c r="J21" s="4">
        <v>14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44021.263503854163</v>
      </c>
      <c r="B22" s="3" t="s">
        <v>79</v>
      </c>
      <c r="C22" s="4" t="s">
        <v>21</v>
      </c>
      <c r="D22" s="4">
        <v>696</v>
      </c>
      <c r="G22" s="4" t="s">
        <v>22</v>
      </c>
      <c r="H22" s="4" t="s">
        <v>23</v>
      </c>
      <c r="I22" s="4">
        <v>36.6</v>
      </c>
      <c r="J22" s="4">
        <v>18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44021.263854074074</v>
      </c>
      <c r="B23" s="3" t="s">
        <v>101</v>
      </c>
      <c r="C23" s="4" t="s">
        <v>21</v>
      </c>
      <c r="D23" s="4">
        <v>771</v>
      </c>
      <c r="G23" s="4" t="s">
        <v>22</v>
      </c>
      <c r="H23" s="4" t="s">
        <v>23</v>
      </c>
      <c r="I23" s="4">
        <v>36.5</v>
      </c>
      <c r="J23" s="4">
        <v>18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102</v>
      </c>
      <c r="V23" s="4" t="s">
        <v>25</v>
      </c>
    </row>
    <row r="24" spans="1:22" ht="15.75" customHeight="1" x14ac:dyDescent="0.2">
      <c r="A24" s="2">
        <v>44021.26663377315</v>
      </c>
      <c r="B24" s="3" t="s">
        <v>88</v>
      </c>
      <c r="C24" s="4" t="s">
        <v>33</v>
      </c>
      <c r="E24" s="4" t="s">
        <v>89</v>
      </c>
      <c r="F24" s="4" t="s">
        <v>90</v>
      </c>
      <c r="G24" s="4" t="s">
        <v>22</v>
      </c>
      <c r="H24" s="4" t="s">
        <v>23</v>
      </c>
      <c r="I24" s="4">
        <v>36.4</v>
      </c>
      <c r="J24" s="4">
        <v>18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29</v>
      </c>
      <c r="U24" s="4" t="s">
        <v>29</v>
      </c>
      <c r="V24" s="4" t="s">
        <v>25</v>
      </c>
    </row>
    <row r="25" spans="1:22" ht="15.75" customHeight="1" x14ac:dyDescent="0.2">
      <c r="A25" s="2">
        <v>44021.268442094908</v>
      </c>
      <c r="B25" s="3" t="s">
        <v>228</v>
      </c>
      <c r="C25" s="4" t="s">
        <v>21</v>
      </c>
      <c r="D25" s="4">
        <v>778</v>
      </c>
      <c r="G25" s="4" t="s">
        <v>22</v>
      </c>
      <c r="H25" s="4" t="s">
        <v>23</v>
      </c>
      <c r="I25" s="4">
        <v>36.700000000000003</v>
      </c>
      <c r="J25" s="4">
        <v>17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44021.271705787032</v>
      </c>
      <c r="B26" s="3" t="s">
        <v>70</v>
      </c>
      <c r="C26" s="4" t="s">
        <v>21</v>
      </c>
      <c r="D26" s="4">
        <v>152</v>
      </c>
      <c r="G26" s="4" t="s">
        <v>22</v>
      </c>
      <c r="H26" s="4" t="s">
        <v>23</v>
      </c>
      <c r="I26" s="4">
        <v>36.4</v>
      </c>
      <c r="J26" s="4">
        <v>18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55</v>
      </c>
      <c r="U26" s="4" t="s">
        <v>24</v>
      </c>
      <c r="V26" s="4" t="s">
        <v>25</v>
      </c>
    </row>
    <row r="27" spans="1:22" ht="15.75" customHeight="1" x14ac:dyDescent="0.2">
      <c r="A27" s="2">
        <v>44021.271925578709</v>
      </c>
      <c r="B27" s="3" t="s">
        <v>26</v>
      </c>
      <c r="C27" s="4" t="s">
        <v>21</v>
      </c>
      <c r="D27" s="4">
        <v>649</v>
      </c>
      <c r="G27" s="4" t="s">
        <v>27</v>
      </c>
      <c r="K27" s="4">
        <v>36</v>
      </c>
      <c r="L27" s="4">
        <v>14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50</v>
      </c>
      <c r="U27" s="4" t="s">
        <v>50</v>
      </c>
      <c r="V27" s="4" t="s">
        <v>25</v>
      </c>
    </row>
    <row r="28" spans="1:22" ht="15.75" customHeight="1" x14ac:dyDescent="0.2">
      <c r="A28" s="2">
        <v>44021.273620219908</v>
      </c>
      <c r="B28" s="4">
        <v>0</v>
      </c>
      <c r="C28" s="4" t="s">
        <v>21</v>
      </c>
      <c r="D28" s="4">
        <v>373</v>
      </c>
      <c r="G28" s="4" t="s">
        <v>27</v>
      </c>
      <c r="K28" s="4">
        <v>36.6</v>
      </c>
      <c r="L28" s="4">
        <v>19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29</v>
      </c>
      <c r="U28" s="4" t="s">
        <v>29</v>
      </c>
      <c r="V28" s="4" t="s">
        <v>25</v>
      </c>
    </row>
    <row r="29" spans="1:22" ht="15.75" customHeight="1" x14ac:dyDescent="0.2">
      <c r="A29" s="2">
        <v>44021.274138298613</v>
      </c>
      <c r="B29" s="3" t="s">
        <v>107</v>
      </c>
      <c r="C29" s="4" t="s">
        <v>21</v>
      </c>
      <c r="D29" s="4">
        <v>248</v>
      </c>
      <c r="G29" s="4" t="s">
        <v>22</v>
      </c>
      <c r="H29" s="4" t="s">
        <v>23</v>
      </c>
      <c r="I29" s="4">
        <v>36.5</v>
      </c>
      <c r="J29" s="4">
        <v>22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50</v>
      </c>
      <c r="U29" s="4" t="s">
        <v>50</v>
      </c>
      <c r="V29" s="4" t="s">
        <v>25</v>
      </c>
    </row>
    <row r="30" spans="1:22" ht="15.75" customHeight="1" x14ac:dyDescent="0.2">
      <c r="A30" s="2">
        <v>44021.276891354166</v>
      </c>
      <c r="B30" s="4" t="s">
        <v>120</v>
      </c>
      <c r="C30" s="4" t="s">
        <v>21</v>
      </c>
      <c r="D30" s="4">
        <v>734</v>
      </c>
      <c r="G30" s="4" t="s">
        <v>22</v>
      </c>
      <c r="H30" s="4" t="s">
        <v>23</v>
      </c>
      <c r="I30" s="4">
        <v>35.700000000000003</v>
      </c>
      <c r="J30" s="4">
        <v>14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44021.281939722219</v>
      </c>
      <c r="B31" s="3" t="s">
        <v>87</v>
      </c>
      <c r="C31" s="4" t="s">
        <v>21</v>
      </c>
      <c r="D31" s="4">
        <v>558</v>
      </c>
      <c r="G31" s="4" t="s">
        <v>22</v>
      </c>
      <c r="H31" s="4" t="s">
        <v>23</v>
      </c>
      <c r="I31" s="4">
        <v>36.4</v>
      </c>
      <c r="J31" s="4">
        <v>18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44021.282539884254</v>
      </c>
      <c r="B32" s="3" t="s">
        <v>30</v>
      </c>
      <c r="C32" s="4" t="s">
        <v>21</v>
      </c>
      <c r="D32" s="4">
        <v>701</v>
      </c>
      <c r="G32" s="4" t="s">
        <v>22</v>
      </c>
      <c r="H32" s="4" t="s">
        <v>23</v>
      </c>
      <c r="I32" s="4">
        <v>36.4</v>
      </c>
      <c r="J32" s="4">
        <v>16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31</v>
      </c>
      <c r="V32" s="4" t="s">
        <v>25</v>
      </c>
    </row>
    <row r="33" spans="1:22" ht="15.75" customHeight="1" x14ac:dyDescent="0.2">
      <c r="A33" s="2">
        <v>44021.284599664352</v>
      </c>
      <c r="B33" s="3" t="s">
        <v>144</v>
      </c>
      <c r="C33" s="4" t="s">
        <v>21</v>
      </c>
      <c r="D33" s="4">
        <v>766</v>
      </c>
      <c r="G33" s="4" t="s">
        <v>27</v>
      </c>
      <c r="K33" s="4">
        <v>36.6</v>
      </c>
      <c r="L33" s="4">
        <v>13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44021.289571064815</v>
      </c>
      <c r="B34" s="3" t="s">
        <v>93</v>
      </c>
      <c r="C34" s="4" t="s">
        <v>21</v>
      </c>
      <c r="D34" s="4">
        <v>638</v>
      </c>
      <c r="G34" s="4" t="s">
        <v>27</v>
      </c>
      <c r="K34" s="4">
        <v>36.5</v>
      </c>
      <c r="L34" s="4">
        <v>20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94</v>
      </c>
      <c r="U34" s="4" t="s">
        <v>94</v>
      </c>
      <c r="V34" s="4" t="s">
        <v>25</v>
      </c>
    </row>
    <row r="35" spans="1:22" ht="15.75" customHeight="1" x14ac:dyDescent="0.2">
      <c r="A35" s="2">
        <v>44021.289705949079</v>
      </c>
      <c r="B35" s="3" t="s">
        <v>42</v>
      </c>
      <c r="C35" s="4" t="s">
        <v>21</v>
      </c>
      <c r="D35" s="4">
        <v>546</v>
      </c>
      <c r="G35" s="4" t="s">
        <v>22</v>
      </c>
      <c r="H35" s="4" t="s">
        <v>23</v>
      </c>
      <c r="I35" s="4">
        <v>36.200000000000003</v>
      </c>
      <c r="J35" s="4">
        <v>17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43</v>
      </c>
      <c r="U35" s="4" t="s">
        <v>29</v>
      </c>
      <c r="V35" s="4" t="s">
        <v>25</v>
      </c>
    </row>
    <row r="36" spans="1:22" ht="15.75" customHeight="1" x14ac:dyDescent="0.2">
      <c r="A36" s="2">
        <v>44021.29143636574</v>
      </c>
      <c r="B36" s="3" t="s">
        <v>51</v>
      </c>
      <c r="C36" s="4" t="s">
        <v>21</v>
      </c>
      <c r="D36" s="4">
        <v>640</v>
      </c>
      <c r="G36" s="4" t="s">
        <v>22</v>
      </c>
      <c r="H36" s="4" t="s">
        <v>23</v>
      </c>
      <c r="I36" s="4">
        <v>36.200000000000003</v>
      </c>
      <c r="J36" s="4">
        <v>18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25</v>
      </c>
      <c r="S36" s="4" t="s">
        <v>23</v>
      </c>
      <c r="T36" s="4" t="s">
        <v>24</v>
      </c>
      <c r="U36" s="4" t="s">
        <v>52</v>
      </c>
      <c r="V36" s="4" t="s">
        <v>25</v>
      </c>
    </row>
    <row r="37" spans="1:22" ht="15.75" customHeight="1" x14ac:dyDescent="0.2">
      <c r="A37" s="2">
        <v>44021.296019664354</v>
      </c>
      <c r="B37" s="3" t="s">
        <v>100</v>
      </c>
      <c r="C37" s="4" t="s">
        <v>21</v>
      </c>
      <c r="D37" s="4">
        <v>765</v>
      </c>
      <c r="G37" s="4" t="s">
        <v>22</v>
      </c>
      <c r="H37" s="4" t="s">
        <v>23</v>
      </c>
      <c r="I37" s="4">
        <v>36.5</v>
      </c>
      <c r="J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44021.296320196758</v>
      </c>
      <c r="B38" s="3" t="s">
        <v>40</v>
      </c>
      <c r="C38" s="4" t="s">
        <v>21</v>
      </c>
      <c r="D38" s="4">
        <v>777</v>
      </c>
      <c r="G38" s="4" t="s">
        <v>22</v>
      </c>
      <c r="H38" s="4" t="s">
        <v>23</v>
      </c>
      <c r="I38" s="4">
        <v>36.700000000000003</v>
      </c>
      <c r="J38" s="4">
        <v>36.6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44021.297472152779</v>
      </c>
      <c r="B39" s="3" t="s">
        <v>278</v>
      </c>
      <c r="C39" s="4" t="s">
        <v>21</v>
      </c>
      <c r="D39" s="4">
        <v>744</v>
      </c>
      <c r="G39" s="4" t="s">
        <v>22</v>
      </c>
      <c r="H39" s="4" t="s">
        <v>23</v>
      </c>
      <c r="I39" s="4">
        <v>36.6</v>
      </c>
      <c r="J39" s="4">
        <v>18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44021.300181423612</v>
      </c>
      <c r="B40" s="3" t="s">
        <v>65</v>
      </c>
      <c r="C40" s="4" t="s">
        <v>21</v>
      </c>
      <c r="D40" s="4">
        <v>732</v>
      </c>
      <c r="G40" s="4" t="s">
        <v>27</v>
      </c>
      <c r="K40" s="4">
        <v>36.5</v>
      </c>
      <c r="L40" s="4">
        <v>16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44021.301003032408</v>
      </c>
      <c r="B41" s="3" t="s">
        <v>95</v>
      </c>
      <c r="C41" s="4" t="s">
        <v>21</v>
      </c>
      <c r="D41" s="4">
        <v>647</v>
      </c>
      <c r="G41" s="4" t="s">
        <v>27</v>
      </c>
      <c r="K41" s="4">
        <v>36.5</v>
      </c>
      <c r="L41" s="4">
        <v>18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44021.301700254626</v>
      </c>
      <c r="B42" s="4">
        <v>9272819133</v>
      </c>
      <c r="C42" s="4" t="s">
        <v>21</v>
      </c>
      <c r="D42" s="9">
        <v>533</v>
      </c>
      <c r="G42" s="4" t="s">
        <v>27</v>
      </c>
      <c r="K42" s="4">
        <v>36.299999999999997</v>
      </c>
      <c r="L42" s="4">
        <v>60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44021.303147615741</v>
      </c>
      <c r="B43" s="3" t="s">
        <v>125</v>
      </c>
      <c r="C43" s="4" t="s">
        <v>21</v>
      </c>
      <c r="D43" s="4">
        <v>758</v>
      </c>
      <c r="G43" s="4" t="s">
        <v>22</v>
      </c>
      <c r="H43" s="4" t="s">
        <v>23</v>
      </c>
      <c r="I43" s="4">
        <v>36.5</v>
      </c>
      <c r="J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44021.304535254632</v>
      </c>
      <c r="B44" s="3" t="s">
        <v>64</v>
      </c>
      <c r="C44" s="4" t="s">
        <v>21</v>
      </c>
      <c r="D44" s="4">
        <v>724</v>
      </c>
      <c r="G44" s="4" t="s">
        <v>27</v>
      </c>
      <c r="K44" s="4">
        <v>36</v>
      </c>
      <c r="L44" s="4">
        <v>22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441</v>
      </c>
      <c r="V44" s="4" t="s">
        <v>25</v>
      </c>
    </row>
    <row r="45" spans="1:22" ht="12.75" x14ac:dyDescent="0.2">
      <c r="A45" s="2">
        <v>44021.308219004626</v>
      </c>
      <c r="B45" s="3" t="s">
        <v>182</v>
      </c>
      <c r="C45" s="4" t="s">
        <v>21</v>
      </c>
      <c r="D45" s="4" t="s">
        <v>183</v>
      </c>
      <c r="G45" s="4" t="s">
        <v>27</v>
      </c>
      <c r="K45" s="4">
        <v>35.6</v>
      </c>
      <c r="L45" s="4">
        <v>16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287</v>
      </c>
      <c r="U45" s="4" t="s">
        <v>24</v>
      </c>
      <c r="V45" s="4" t="s">
        <v>25</v>
      </c>
    </row>
    <row r="46" spans="1:22" ht="12.75" x14ac:dyDescent="0.2">
      <c r="A46" s="2">
        <v>44021.308295949071</v>
      </c>
      <c r="B46" s="3" t="s">
        <v>106</v>
      </c>
      <c r="C46" s="4" t="s">
        <v>21</v>
      </c>
      <c r="D46" s="4">
        <v>750</v>
      </c>
      <c r="G46" s="4" t="s">
        <v>27</v>
      </c>
      <c r="K46" s="4">
        <v>36.5</v>
      </c>
      <c r="L46" s="4">
        <v>14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29</v>
      </c>
      <c r="U46" s="4" t="s">
        <v>29</v>
      </c>
      <c r="V46" s="4" t="s">
        <v>25</v>
      </c>
    </row>
    <row r="47" spans="1:22" ht="12.75" x14ac:dyDescent="0.2">
      <c r="A47" s="2">
        <v>44021.309178483796</v>
      </c>
      <c r="B47" s="3" t="s">
        <v>241</v>
      </c>
      <c r="C47" s="4" t="s">
        <v>21</v>
      </c>
      <c r="D47" s="4">
        <v>616</v>
      </c>
      <c r="G47" s="4" t="s">
        <v>27</v>
      </c>
      <c r="K47" s="4">
        <v>36.700000000000003</v>
      </c>
      <c r="L47" s="4">
        <v>18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29</v>
      </c>
      <c r="U47" s="4" t="s">
        <v>29</v>
      </c>
      <c r="V47" s="4" t="s">
        <v>25</v>
      </c>
    </row>
    <row r="48" spans="1:22" ht="12.75" x14ac:dyDescent="0.2">
      <c r="A48" s="2">
        <v>44021.309753692127</v>
      </c>
      <c r="B48" s="4">
        <v>0</v>
      </c>
      <c r="C48" s="4" t="s">
        <v>21</v>
      </c>
      <c r="D48" s="4">
        <v>698</v>
      </c>
      <c r="G48" s="4" t="s">
        <v>27</v>
      </c>
      <c r="K48" s="4">
        <v>36.6</v>
      </c>
      <c r="L48" s="4">
        <v>14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29</v>
      </c>
      <c r="U48" s="4" t="s">
        <v>29</v>
      </c>
      <c r="V48" s="4" t="s">
        <v>25</v>
      </c>
    </row>
    <row r="49" spans="1:22" ht="12.75" x14ac:dyDescent="0.2">
      <c r="A49" s="2">
        <v>44021.310935555557</v>
      </c>
      <c r="B49" s="3" t="s">
        <v>114</v>
      </c>
      <c r="C49" s="4" t="s">
        <v>21</v>
      </c>
      <c r="D49" s="4">
        <v>757</v>
      </c>
      <c r="G49" s="4" t="s">
        <v>22</v>
      </c>
      <c r="H49" s="4" t="s">
        <v>23</v>
      </c>
      <c r="I49" s="4">
        <v>36.4</v>
      </c>
      <c r="J49" s="4">
        <v>20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24</v>
      </c>
      <c r="V49" s="4" t="s">
        <v>25</v>
      </c>
    </row>
    <row r="50" spans="1:22" ht="12.75" x14ac:dyDescent="0.2">
      <c r="A50" s="2">
        <v>44021.314442210649</v>
      </c>
      <c r="B50" s="4">
        <v>0</v>
      </c>
      <c r="C50" s="4" t="s">
        <v>21</v>
      </c>
      <c r="D50" s="4">
        <v>505</v>
      </c>
      <c r="G50" s="4" t="s">
        <v>27</v>
      </c>
      <c r="K50" s="4">
        <v>36.299999999999997</v>
      </c>
      <c r="L50" s="4">
        <v>20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29</v>
      </c>
      <c r="U50" s="4" t="s">
        <v>29</v>
      </c>
      <c r="V50" s="4" t="s">
        <v>25</v>
      </c>
    </row>
    <row r="51" spans="1:22" ht="12.75" x14ac:dyDescent="0.2">
      <c r="A51" s="2">
        <v>44021.315538043986</v>
      </c>
      <c r="B51" s="4" t="s">
        <v>115</v>
      </c>
      <c r="C51" s="4" t="s">
        <v>21</v>
      </c>
      <c r="D51" s="4">
        <v>681</v>
      </c>
      <c r="G51" s="4" t="s">
        <v>27</v>
      </c>
      <c r="K51" s="4">
        <v>36.4</v>
      </c>
      <c r="L51" s="4">
        <v>17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116</v>
      </c>
      <c r="V51" s="4" t="s">
        <v>25</v>
      </c>
    </row>
    <row r="52" spans="1:22" ht="12.75" x14ac:dyDescent="0.2">
      <c r="A52" s="2">
        <v>44021.315765914347</v>
      </c>
      <c r="B52" s="4">
        <v>0</v>
      </c>
      <c r="C52" s="4" t="s">
        <v>21</v>
      </c>
      <c r="D52" s="4">
        <v>748</v>
      </c>
      <c r="G52" s="4" t="s">
        <v>27</v>
      </c>
      <c r="K52" s="4">
        <v>36.299999999999997</v>
      </c>
      <c r="L52" s="4">
        <v>18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442</v>
      </c>
      <c r="V52" s="4" t="s">
        <v>25</v>
      </c>
    </row>
    <row r="53" spans="1:22" ht="12.75" x14ac:dyDescent="0.2">
      <c r="A53" s="2">
        <v>44021.3168681713</v>
      </c>
      <c r="B53" s="4">
        <v>0</v>
      </c>
      <c r="C53" s="4" t="s">
        <v>21</v>
      </c>
      <c r="D53" s="4" t="s">
        <v>443</v>
      </c>
      <c r="G53" s="4" t="s">
        <v>27</v>
      </c>
      <c r="K53" s="4">
        <v>36.6</v>
      </c>
      <c r="L53" s="4">
        <v>18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29</v>
      </c>
      <c r="U53" s="4" t="s">
        <v>29</v>
      </c>
      <c r="V53" s="4" t="s">
        <v>25</v>
      </c>
    </row>
    <row r="54" spans="1:22" ht="12.75" x14ac:dyDescent="0.2">
      <c r="A54" s="2">
        <v>44021.321060104165</v>
      </c>
      <c r="B54" s="4">
        <v>0</v>
      </c>
      <c r="C54" s="4" t="s">
        <v>21</v>
      </c>
      <c r="D54" s="4">
        <v>671</v>
      </c>
      <c r="G54" s="4" t="s">
        <v>27</v>
      </c>
      <c r="K54" s="4">
        <v>36.5</v>
      </c>
      <c r="L54" s="4">
        <v>18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29</v>
      </c>
      <c r="U54" s="4" t="s">
        <v>29</v>
      </c>
      <c r="V54" s="4" t="s">
        <v>25</v>
      </c>
    </row>
    <row r="55" spans="1:22" ht="12.75" x14ac:dyDescent="0.2">
      <c r="A55" s="2">
        <v>44021.321986712966</v>
      </c>
      <c r="B55" s="4">
        <v>552</v>
      </c>
      <c r="C55" s="4" t="s">
        <v>21</v>
      </c>
      <c r="D55" s="4">
        <v>552</v>
      </c>
      <c r="G55" s="4" t="s">
        <v>22</v>
      </c>
      <c r="H55" s="4" t="s">
        <v>23</v>
      </c>
      <c r="I55" s="4">
        <v>36.4</v>
      </c>
      <c r="J55" s="4">
        <v>14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25</v>
      </c>
      <c r="S55" s="4" t="s">
        <v>23</v>
      </c>
      <c r="T55" s="4" t="s">
        <v>24</v>
      </c>
      <c r="U55" s="4" t="s">
        <v>24</v>
      </c>
      <c r="V55" s="4" t="s">
        <v>25</v>
      </c>
    </row>
    <row r="56" spans="1:22" ht="12.75" x14ac:dyDescent="0.2">
      <c r="A56" s="2">
        <v>44021.322866574075</v>
      </c>
      <c r="B56" s="3" t="s">
        <v>195</v>
      </c>
      <c r="C56" s="4" t="s">
        <v>21</v>
      </c>
      <c r="D56" s="4">
        <v>35</v>
      </c>
      <c r="G56" s="4" t="s">
        <v>22</v>
      </c>
      <c r="H56" s="4" t="s">
        <v>23</v>
      </c>
      <c r="I56" s="4">
        <v>36.5</v>
      </c>
      <c r="J56" s="4">
        <v>20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359</v>
      </c>
      <c r="U56" s="4" t="s">
        <v>24</v>
      </c>
      <c r="V56" s="4" t="s">
        <v>25</v>
      </c>
    </row>
    <row r="57" spans="1:22" ht="12.75" x14ac:dyDescent="0.2">
      <c r="A57" s="2">
        <v>44021.326060497682</v>
      </c>
      <c r="B57" s="3" t="s">
        <v>130</v>
      </c>
      <c r="C57" s="4" t="s">
        <v>21</v>
      </c>
      <c r="D57" s="3" t="s">
        <v>131</v>
      </c>
      <c r="G57" s="4" t="s">
        <v>27</v>
      </c>
      <c r="K57" s="4">
        <v>36.4</v>
      </c>
      <c r="L57" s="4">
        <v>14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44021.32641444444</v>
      </c>
      <c r="B58" s="3" t="s">
        <v>444</v>
      </c>
      <c r="C58" s="4" t="s">
        <v>33</v>
      </c>
      <c r="E58" s="4" t="s">
        <v>408</v>
      </c>
      <c r="F58" s="4" t="s">
        <v>407</v>
      </c>
      <c r="G58" s="4" t="s">
        <v>22</v>
      </c>
      <c r="H58" s="4" t="s">
        <v>23</v>
      </c>
      <c r="I58" s="4">
        <v>36.5</v>
      </c>
      <c r="J58" s="4">
        <v>14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55</v>
      </c>
      <c r="U58" s="4" t="s">
        <v>24</v>
      </c>
      <c r="V58" s="4" t="s">
        <v>25</v>
      </c>
    </row>
    <row r="59" spans="1:22" ht="12.75" x14ac:dyDescent="0.2">
      <c r="A59" s="2">
        <v>44021.332470648151</v>
      </c>
      <c r="B59" s="3" t="s">
        <v>243</v>
      </c>
      <c r="C59" s="4" t="s">
        <v>21</v>
      </c>
      <c r="D59" s="4">
        <v>762</v>
      </c>
      <c r="G59" s="4" t="s">
        <v>22</v>
      </c>
      <c r="H59" s="4" t="s">
        <v>23</v>
      </c>
      <c r="I59" s="4">
        <v>36.6</v>
      </c>
      <c r="J59" s="4">
        <v>15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44021.33324521991</v>
      </c>
      <c r="B60" s="4">
        <v>0</v>
      </c>
      <c r="C60" s="4" t="s">
        <v>21</v>
      </c>
      <c r="D60" s="4">
        <v>112</v>
      </c>
      <c r="G60" s="4" t="s">
        <v>27</v>
      </c>
      <c r="K60" s="4">
        <v>36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375</v>
      </c>
      <c r="U60" s="4" t="s">
        <v>29</v>
      </c>
      <c r="V60" s="4" t="s">
        <v>25</v>
      </c>
    </row>
    <row r="61" spans="1:22" ht="12.75" x14ac:dyDescent="0.2">
      <c r="A61" s="2">
        <v>44021.334327129633</v>
      </c>
      <c r="B61" s="4">
        <v>0</v>
      </c>
      <c r="C61" s="4" t="s">
        <v>21</v>
      </c>
      <c r="D61" s="4">
        <v>719</v>
      </c>
      <c r="G61" s="4" t="s">
        <v>27</v>
      </c>
      <c r="K61" s="4">
        <v>36.299999999999997</v>
      </c>
      <c r="L61" s="4">
        <v>14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29</v>
      </c>
      <c r="U61" s="4" t="s">
        <v>29</v>
      </c>
      <c r="V61" s="4" t="s">
        <v>25</v>
      </c>
    </row>
    <row r="62" spans="1:22" ht="12.75" x14ac:dyDescent="0.2">
      <c r="A62" s="2">
        <v>44021.335074027782</v>
      </c>
      <c r="B62" s="4">
        <v>0</v>
      </c>
      <c r="C62" s="4" t="s">
        <v>21</v>
      </c>
      <c r="D62" s="4">
        <v>407</v>
      </c>
      <c r="G62" s="4" t="s">
        <v>27</v>
      </c>
      <c r="K62" s="4">
        <v>36.700000000000003</v>
      </c>
      <c r="L62" s="4">
        <v>20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29</v>
      </c>
      <c r="U62" s="4" t="s">
        <v>29</v>
      </c>
      <c r="V62" s="4" t="s">
        <v>25</v>
      </c>
    </row>
    <row r="63" spans="1:22" ht="12.75" x14ac:dyDescent="0.2">
      <c r="A63" s="2">
        <v>44021.336758020829</v>
      </c>
      <c r="B63" s="4">
        <v>0</v>
      </c>
      <c r="C63" s="4" t="s">
        <v>21</v>
      </c>
      <c r="D63" s="4">
        <v>514</v>
      </c>
      <c r="G63" s="4" t="s">
        <v>27</v>
      </c>
      <c r="K63" s="4">
        <v>36.299999999999997</v>
      </c>
      <c r="L63" s="4">
        <v>18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29</v>
      </c>
      <c r="U63" s="4" t="s">
        <v>29</v>
      </c>
      <c r="V63" s="4" t="s">
        <v>25</v>
      </c>
    </row>
    <row r="64" spans="1:22" ht="12.75" x14ac:dyDescent="0.2">
      <c r="A64" s="2">
        <v>44021.339636597222</v>
      </c>
      <c r="B64" s="4">
        <v>0</v>
      </c>
      <c r="C64" s="4" t="s">
        <v>21</v>
      </c>
      <c r="D64" s="4">
        <v>781</v>
      </c>
      <c r="G64" s="4" t="s">
        <v>27</v>
      </c>
      <c r="K64" s="4">
        <v>36.299999999999997</v>
      </c>
      <c r="L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29</v>
      </c>
      <c r="U64" s="4" t="s">
        <v>445</v>
      </c>
      <c r="V64" s="4" t="s">
        <v>25</v>
      </c>
    </row>
    <row r="65" spans="1:22" ht="12.75" x14ac:dyDescent="0.2">
      <c r="A65" s="2">
        <v>44021.340641863426</v>
      </c>
      <c r="B65" s="3" t="s">
        <v>337</v>
      </c>
      <c r="C65" s="4" t="s">
        <v>21</v>
      </c>
      <c r="D65" s="4">
        <v>619</v>
      </c>
      <c r="G65" s="4" t="s">
        <v>22</v>
      </c>
      <c r="H65" s="4" t="s">
        <v>23</v>
      </c>
      <c r="I65" s="4">
        <v>36.299999999999997</v>
      </c>
      <c r="J65" s="4">
        <v>18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44021.342340069445</v>
      </c>
      <c r="B66" s="4">
        <v>0</v>
      </c>
      <c r="C66" s="4" t="s">
        <v>33</v>
      </c>
      <c r="E66" s="4" t="s">
        <v>274</v>
      </c>
      <c r="F66" s="4" t="s">
        <v>275</v>
      </c>
      <c r="G66" s="4" t="s">
        <v>27</v>
      </c>
      <c r="K66" s="4">
        <v>36.299999999999997</v>
      </c>
      <c r="L66" s="4">
        <v>18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50</v>
      </c>
      <c r="U66" s="4" t="s">
        <v>24</v>
      </c>
      <c r="V66" s="4" t="s">
        <v>25</v>
      </c>
    </row>
    <row r="67" spans="1:22" ht="12.75" x14ac:dyDescent="0.2">
      <c r="A67" s="2">
        <v>44021.342642175921</v>
      </c>
      <c r="B67" s="3" t="s">
        <v>126</v>
      </c>
      <c r="C67" s="4" t="s">
        <v>21</v>
      </c>
      <c r="D67" s="4">
        <v>596</v>
      </c>
      <c r="G67" s="4" t="s">
        <v>22</v>
      </c>
      <c r="H67" s="4" t="s">
        <v>23</v>
      </c>
      <c r="I67" s="4">
        <v>36.299999999999997</v>
      </c>
      <c r="J67" s="4">
        <v>14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25</v>
      </c>
      <c r="R67" s="4" t="s">
        <v>25</v>
      </c>
      <c r="S67" s="4" t="s">
        <v>23</v>
      </c>
      <c r="T67" s="4" t="s">
        <v>127</v>
      </c>
      <c r="U67" s="4" t="s">
        <v>24</v>
      </c>
      <c r="V67" s="4" t="s">
        <v>25</v>
      </c>
    </row>
    <row r="68" spans="1:22" ht="12.75" x14ac:dyDescent="0.2">
      <c r="A68" s="2">
        <v>44021.344639074072</v>
      </c>
      <c r="B68" s="4">
        <v>0</v>
      </c>
      <c r="C68" s="4" t="s">
        <v>21</v>
      </c>
      <c r="D68" s="4">
        <v>462</v>
      </c>
      <c r="G68" s="4" t="s">
        <v>27</v>
      </c>
      <c r="K68" s="4">
        <v>36.299999999999997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29</v>
      </c>
      <c r="U68" s="4" t="s">
        <v>29</v>
      </c>
      <c r="V68" s="4" t="s">
        <v>25</v>
      </c>
    </row>
    <row r="69" spans="1:22" ht="12.75" x14ac:dyDescent="0.2">
      <c r="A69" s="2">
        <v>44021.346173576385</v>
      </c>
      <c r="B69" s="3" t="s">
        <v>112</v>
      </c>
      <c r="C69" s="4" t="s">
        <v>21</v>
      </c>
      <c r="D69" s="4">
        <v>662</v>
      </c>
      <c r="G69" s="4" t="s">
        <v>27</v>
      </c>
      <c r="K69" s="4">
        <v>36.299999999999997</v>
      </c>
      <c r="L69" s="4">
        <v>16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60</v>
      </c>
      <c r="U69" s="4" t="s">
        <v>60</v>
      </c>
      <c r="V69" s="4" t="s">
        <v>25</v>
      </c>
    </row>
    <row r="70" spans="1:22" ht="12.75" x14ac:dyDescent="0.2">
      <c r="A70" s="2">
        <v>44021.348270057875</v>
      </c>
      <c r="B70" s="3" t="s">
        <v>351</v>
      </c>
      <c r="C70" s="4" t="s">
        <v>21</v>
      </c>
      <c r="D70" s="4">
        <v>650</v>
      </c>
      <c r="G70" s="4" t="s">
        <v>27</v>
      </c>
      <c r="K70" s="4">
        <v>36.5</v>
      </c>
      <c r="L70" s="4">
        <v>14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50</v>
      </c>
      <c r="U70" s="4" t="s">
        <v>50</v>
      </c>
      <c r="V70" s="4" t="s">
        <v>25</v>
      </c>
    </row>
    <row r="71" spans="1:22" ht="12.75" x14ac:dyDescent="0.2">
      <c r="A71" s="2">
        <v>44021.350351215282</v>
      </c>
      <c r="B71" s="4">
        <v>0</v>
      </c>
      <c r="C71" s="4" t="s">
        <v>21</v>
      </c>
      <c r="D71" s="4">
        <v>721</v>
      </c>
      <c r="G71" s="4" t="s">
        <v>27</v>
      </c>
      <c r="K71" s="4">
        <v>36.1</v>
      </c>
      <c r="L71" s="4">
        <v>20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29</v>
      </c>
      <c r="U71" s="4" t="s">
        <v>29</v>
      </c>
      <c r="V71" s="4" t="s">
        <v>25</v>
      </c>
    </row>
    <row r="72" spans="1:22" ht="12.75" x14ac:dyDescent="0.2">
      <c r="A72" s="2">
        <v>44021.352118055554</v>
      </c>
      <c r="B72" s="4">
        <v>0</v>
      </c>
      <c r="C72" s="4" t="s">
        <v>21</v>
      </c>
      <c r="D72" s="4">
        <v>663</v>
      </c>
      <c r="G72" s="4" t="s">
        <v>27</v>
      </c>
      <c r="K72" s="4">
        <v>36.299999999999997</v>
      </c>
      <c r="L72" s="4">
        <v>18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29</v>
      </c>
      <c r="U72" s="4" t="s">
        <v>29</v>
      </c>
      <c r="V72" s="4" t="s">
        <v>25</v>
      </c>
    </row>
    <row r="73" spans="1:22" ht="12.75" x14ac:dyDescent="0.2">
      <c r="A73" s="2">
        <v>44021.355029432874</v>
      </c>
      <c r="B73" s="3" t="s">
        <v>140</v>
      </c>
      <c r="C73" s="4" t="s">
        <v>21</v>
      </c>
      <c r="D73" s="4">
        <v>445</v>
      </c>
      <c r="G73" s="4" t="s">
        <v>22</v>
      </c>
      <c r="H73" s="4" t="s">
        <v>23</v>
      </c>
      <c r="I73" s="4">
        <v>36.299999999999997</v>
      </c>
      <c r="J73" s="4">
        <v>16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44021.359182974542</v>
      </c>
      <c r="B74" s="3" t="s">
        <v>151</v>
      </c>
      <c r="C74" s="4" t="s">
        <v>21</v>
      </c>
      <c r="D74" s="4">
        <v>674</v>
      </c>
      <c r="G74" s="4" t="s">
        <v>27</v>
      </c>
      <c r="K74" s="4">
        <v>36.299999999999997</v>
      </c>
      <c r="L74" s="4">
        <v>16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227</v>
      </c>
      <c r="V74" s="4" t="s">
        <v>25</v>
      </c>
    </row>
    <row r="75" spans="1:22" ht="12.75" x14ac:dyDescent="0.2">
      <c r="A75" s="2">
        <v>44021.36407142361</v>
      </c>
      <c r="B75" s="3" t="s">
        <v>156</v>
      </c>
      <c r="C75" s="4" t="s">
        <v>33</v>
      </c>
      <c r="D75" s="4" t="s">
        <v>446</v>
      </c>
      <c r="E75" s="4" t="s">
        <v>157</v>
      </c>
      <c r="F75" s="4" t="s">
        <v>158</v>
      </c>
      <c r="G75" s="4" t="s">
        <v>27</v>
      </c>
      <c r="K75" s="4">
        <v>36.6</v>
      </c>
      <c r="L75" s="4">
        <v>25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159</v>
      </c>
      <c r="U75" s="4" t="s">
        <v>24</v>
      </c>
      <c r="V75" s="4" t="s">
        <v>25</v>
      </c>
    </row>
    <row r="76" spans="1:22" ht="12.75" x14ac:dyDescent="0.2">
      <c r="A76" s="2">
        <v>44021.364410127309</v>
      </c>
      <c r="B76" s="3" t="s">
        <v>258</v>
      </c>
      <c r="C76" s="4" t="s">
        <v>21</v>
      </c>
      <c r="D76" s="4">
        <v>774</v>
      </c>
      <c r="G76" s="4" t="s">
        <v>27</v>
      </c>
      <c r="K76" s="4">
        <v>36</v>
      </c>
      <c r="L76" s="4">
        <v>20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50</v>
      </c>
      <c r="U76" s="4" t="s">
        <v>50</v>
      </c>
      <c r="V76" s="4" t="s">
        <v>25</v>
      </c>
    </row>
    <row r="77" spans="1:22" ht="12.75" x14ac:dyDescent="0.2">
      <c r="A77" s="2">
        <v>44021.365243020831</v>
      </c>
      <c r="B77" s="4">
        <v>0</v>
      </c>
      <c r="C77" s="4" t="s">
        <v>21</v>
      </c>
      <c r="D77" s="4">
        <v>458</v>
      </c>
      <c r="G77" s="4" t="s">
        <v>22</v>
      </c>
      <c r="H77" s="4" t="s">
        <v>23</v>
      </c>
      <c r="I77" s="4">
        <v>36.799999999999997</v>
      </c>
      <c r="J77" s="4">
        <v>18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29</v>
      </c>
      <c r="U77" s="4" t="s">
        <v>29</v>
      </c>
      <c r="V77" s="4" t="s">
        <v>25</v>
      </c>
    </row>
    <row r="78" spans="1:22" ht="12.75" x14ac:dyDescent="0.2">
      <c r="A78" s="2">
        <v>44021.367772777783</v>
      </c>
      <c r="B78" s="4">
        <v>0</v>
      </c>
      <c r="C78" s="4" t="s">
        <v>21</v>
      </c>
      <c r="D78" s="4">
        <v>752</v>
      </c>
      <c r="G78" s="4" t="s">
        <v>27</v>
      </c>
      <c r="K78" s="4">
        <v>36.299999999999997</v>
      </c>
      <c r="L78" s="4">
        <v>18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50</v>
      </c>
      <c r="U78" s="4" t="s">
        <v>50</v>
      </c>
      <c r="V78" s="4" t="s">
        <v>25</v>
      </c>
    </row>
    <row r="79" spans="1:22" ht="12.75" x14ac:dyDescent="0.2">
      <c r="A79" s="2">
        <v>44021.369959131946</v>
      </c>
      <c r="B79" s="4">
        <v>0</v>
      </c>
      <c r="C79" s="4" t="s">
        <v>21</v>
      </c>
      <c r="D79" s="4">
        <v>722</v>
      </c>
      <c r="G79" s="4" t="s">
        <v>27</v>
      </c>
      <c r="K79" s="4">
        <v>36.4</v>
      </c>
      <c r="L79" s="4">
        <v>18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50</v>
      </c>
      <c r="U79" s="4" t="s">
        <v>447</v>
      </c>
      <c r="V79" s="4" t="s">
        <v>25</v>
      </c>
    </row>
    <row r="80" spans="1:22" ht="12.75" x14ac:dyDescent="0.2">
      <c r="A80" s="2">
        <v>44021.370621967595</v>
      </c>
      <c r="B80" s="4">
        <v>0</v>
      </c>
      <c r="C80" s="4" t="s">
        <v>21</v>
      </c>
      <c r="D80" s="4">
        <v>578</v>
      </c>
      <c r="G80" s="4" t="s">
        <v>27</v>
      </c>
      <c r="K80" s="4">
        <v>36.299999999999997</v>
      </c>
      <c r="L80" s="4">
        <v>18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150</v>
      </c>
      <c r="U80" s="4" t="s">
        <v>50</v>
      </c>
      <c r="V80" s="4" t="s">
        <v>25</v>
      </c>
    </row>
    <row r="81" spans="1:22" ht="12.75" x14ac:dyDescent="0.2">
      <c r="A81" s="2">
        <v>44021.371036493059</v>
      </c>
      <c r="B81" s="4">
        <v>0</v>
      </c>
      <c r="C81" s="4" t="s">
        <v>21</v>
      </c>
      <c r="D81" s="4">
        <v>612</v>
      </c>
      <c r="G81" s="4" t="s">
        <v>27</v>
      </c>
      <c r="K81" s="4">
        <v>36.4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29</v>
      </c>
      <c r="U81" s="4" t="s">
        <v>29</v>
      </c>
      <c r="V81" s="4" t="s">
        <v>25</v>
      </c>
    </row>
    <row r="82" spans="1:22" ht="12.75" x14ac:dyDescent="0.2">
      <c r="A82" s="2">
        <v>44021.373143761579</v>
      </c>
      <c r="B82" s="4">
        <v>0</v>
      </c>
      <c r="C82" s="4" t="s">
        <v>21</v>
      </c>
      <c r="D82" s="4">
        <v>736</v>
      </c>
      <c r="G82" s="4" t="s">
        <v>22</v>
      </c>
      <c r="H82" s="4" t="s">
        <v>23</v>
      </c>
      <c r="I82" s="4">
        <v>36.299999999999997</v>
      </c>
      <c r="J82" s="4">
        <v>14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29</v>
      </c>
      <c r="U82" s="4" t="s">
        <v>29</v>
      </c>
      <c r="V82" s="4" t="s">
        <v>25</v>
      </c>
    </row>
    <row r="83" spans="1:22" ht="12.75" x14ac:dyDescent="0.2">
      <c r="A83" s="2">
        <v>44021.377684386578</v>
      </c>
      <c r="B83" s="3" t="s">
        <v>153</v>
      </c>
      <c r="C83" s="4" t="s">
        <v>33</v>
      </c>
      <c r="E83" s="4" t="s">
        <v>154</v>
      </c>
      <c r="F83" s="4" t="s">
        <v>155</v>
      </c>
      <c r="G83" s="4" t="s">
        <v>22</v>
      </c>
      <c r="H83" s="4" t="s">
        <v>23</v>
      </c>
      <c r="I83" s="4">
        <v>34.6</v>
      </c>
      <c r="J83" s="4">
        <v>18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24</v>
      </c>
      <c r="V83" s="4" t="s">
        <v>25</v>
      </c>
    </row>
    <row r="84" spans="1:22" ht="12.75" x14ac:dyDescent="0.2">
      <c r="A84" s="2">
        <v>44021.37923658565</v>
      </c>
      <c r="B84" s="3" t="s">
        <v>20</v>
      </c>
      <c r="C84" s="4" t="s">
        <v>21</v>
      </c>
      <c r="D84" s="4">
        <v>508</v>
      </c>
      <c r="G84" s="4" t="s">
        <v>22</v>
      </c>
      <c r="H84" s="4" t="s">
        <v>23</v>
      </c>
      <c r="I84" s="4">
        <v>36.700000000000003</v>
      </c>
      <c r="J84" s="4">
        <v>22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448</v>
      </c>
      <c r="V84" s="4" t="s">
        <v>25</v>
      </c>
    </row>
    <row r="85" spans="1:22" ht="12.75" x14ac:dyDescent="0.2">
      <c r="A85" s="2">
        <v>44021.401865879627</v>
      </c>
      <c r="B85" s="3" t="s">
        <v>45</v>
      </c>
      <c r="C85" s="4" t="s">
        <v>21</v>
      </c>
      <c r="D85" s="4" t="s">
        <v>46</v>
      </c>
      <c r="G85" s="4" t="s">
        <v>27</v>
      </c>
      <c r="K85" s="4">
        <v>36.200000000000003</v>
      </c>
      <c r="L85" s="4">
        <v>14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24</v>
      </c>
      <c r="U85" s="4" t="s">
        <v>47</v>
      </c>
      <c r="V85" s="4" t="s">
        <v>25</v>
      </c>
    </row>
    <row r="86" spans="1:22" ht="12.75" x14ac:dyDescent="0.2">
      <c r="A86" s="2">
        <v>44021.413377037039</v>
      </c>
      <c r="B86" s="3" t="s">
        <v>110</v>
      </c>
      <c r="C86" s="4" t="s">
        <v>21</v>
      </c>
      <c r="D86" s="4">
        <v>755</v>
      </c>
      <c r="G86" s="4" t="s">
        <v>27</v>
      </c>
      <c r="K86" s="4">
        <v>36.4</v>
      </c>
      <c r="L86" s="4">
        <v>20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50</v>
      </c>
      <c r="U86" s="4" t="s">
        <v>449</v>
      </c>
      <c r="V86" s="4" t="s">
        <v>25</v>
      </c>
    </row>
    <row r="87" spans="1:22" ht="12.75" x14ac:dyDescent="0.2">
      <c r="A87" s="2">
        <v>44021.413963576386</v>
      </c>
      <c r="B87" s="4">
        <v>665</v>
      </c>
      <c r="C87" s="4" t="s">
        <v>21</v>
      </c>
      <c r="D87" s="4">
        <v>665</v>
      </c>
      <c r="G87" s="4" t="s">
        <v>27</v>
      </c>
      <c r="K87" s="4">
        <v>36.200000000000003</v>
      </c>
      <c r="L87" s="4">
        <v>20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71</v>
      </c>
      <c r="U87" s="4" t="s">
        <v>72</v>
      </c>
      <c r="V87" s="4" t="s">
        <v>25</v>
      </c>
    </row>
    <row r="88" spans="1:22" ht="12.75" x14ac:dyDescent="0.2">
      <c r="A88" s="2">
        <v>44021.421340520828</v>
      </c>
      <c r="B88" s="3" t="s">
        <v>190</v>
      </c>
      <c r="C88" s="4" t="s">
        <v>21</v>
      </c>
      <c r="D88" s="4">
        <v>250</v>
      </c>
      <c r="G88" s="4" t="s">
        <v>22</v>
      </c>
      <c r="H88" s="4" t="s">
        <v>23</v>
      </c>
      <c r="I88" s="4">
        <v>36</v>
      </c>
      <c r="J88" s="4">
        <v>30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60</v>
      </c>
      <c r="U88" s="4" t="s">
        <v>60</v>
      </c>
      <c r="V88" s="4" t="s">
        <v>25</v>
      </c>
    </row>
    <row r="89" spans="1:22" ht="12.75" x14ac:dyDescent="0.2">
      <c r="A89" s="2">
        <v>44021.421794328708</v>
      </c>
      <c r="B89" s="3" t="s">
        <v>161</v>
      </c>
      <c r="C89" s="4" t="s">
        <v>21</v>
      </c>
      <c r="D89" s="4">
        <v>770</v>
      </c>
      <c r="G89" s="4" t="s">
        <v>27</v>
      </c>
      <c r="K89" s="4">
        <v>36.1</v>
      </c>
      <c r="L89" s="4">
        <v>20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24</v>
      </c>
      <c r="U89" s="4" t="s">
        <v>24</v>
      </c>
      <c r="V89" s="4" t="s">
        <v>25</v>
      </c>
    </row>
    <row r="90" spans="1:22" ht="12.75" x14ac:dyDescent="0.2">
      <c r="A90" s="2">
        <v>44021.421964247682</v>
      </c>
      <c r="B90" s="3" t="s">
        <v>78</v>
      </c>
      <c r="C90" s="4" t="s">
        <v>21</v>
      </c>
      <c r="D90" s="4">
        <v>451</v>
      </c>
      <c r="G90" s="4" t="s">
        <v>27</v>
      </c>
      <c r="K90" s="4">
        <v>36.4</v>
      </c>
      <c r="L90" s="4">
        <v>12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24</v>
      </c>
      <c r="U90" s="4" t="s">
        <v>24</v>
      </c>
      <c r="V90" s="4" t="s">
        <v>25</v>
      </c>
    </row>
    <row r="91" spans="1:22" ht="12.75" x14ac:dyDescent="0.2">
      <c r="A91" s="2">
        <v>44021.427422083332</v>
      </c>
      <c r="B91" s="3" t="s">
        <v>165</v>
      </c>
      <c r="C91" s="4" t="s">
        <v>33</v>
      </c>
      <c r="E91" s="4" t="s">
        <v>166</v>
      </c>
      <c r="F91" s="4" t="s">
        <v>167</v>
      </c>
      <c r="G91" s="4" t="s">
        <v>27</v>
      </c>
      <c r="K91" s="4">
        <v>36.5</v>
      </c>
      <c r="L91" s="4">
        <v>20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29</v>
      </c>
      <c r="U91" s="4" t="s">
        <v>29</v>
      </c>
      <c r="V91" s="4" t="s">
        <v>25</v>
      </c>
    </row>
    <row r="92" spans="1:22" ht="12.75" x14ac:dyDescent="0.2">
      <c r="A92" s="2">
        <v>44021.432442442128</v>
      </c>
      <c r="B92" s="3" t="s">
        <v>175</v>
      </c>
      <c r="C92" s="4" t="s">
        <v>21</v>
      </c>
      <c r="D92" s="4">
        <v>268</v>
      </c>
      <c r="G92" s="4" t="s">
        <v>22</v>
      </c>
      <c r="H92" s="4" t="s">
        <v>23</v>
      </c>
      <c r="I92" s="4">
        <v>36.6</v>
      </c>
      <c r="J92" s="4">
        <v>18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</row>
    <row r="93" spans="1:22" ht="12.75" x14ac:dyDescent="0.2">
      <c r="A93" s="2">
        <v>44021.439834108794</v>
      </c>
      <c r="B93" s="3" t="s">
        <v>319</v>
      </c>
      <c r="C93" s="4" t="s">
        <v>21</v>
      </c>
      <c r="D93" s="4">
        <v>695</v>
      </c>
      <c r="G93" s="4" t="s">
        <v>27</v>
      </c>
      <c r="K93" s="4">
        <v>36.5</v>
      </c>
      <c r="L93" s="4">
        <v>42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</row>
    <row r="94" spans="1:22" ht="12.75" x14ac:dyDescent="0.2">
      <c r="A94" s="2">
        <v>44021.451758310184</v>
      </c>
      <c r="B94" s="4">
        <v>0</v>
      </c>
      <c r="C94" s="4" t="s">
        <v>21</v>
      </c>
      <c r="D94" s="4">
        <v>486</v>
      </c>
      <c r="G94" s="4" t="s">
        <v>27</v>
      </c>
      <c r="K94" s="4">
        <v>36.700000000000003</v>
      </c>
      <c r="L94" s="4">
        <v>20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29</v>
      </c>
      <c r="U94" s="4" t="s">
        <v>29</v>
      </c>
      <c r="V94" s="4" t="s">
        <v>25</v>
      </c>
    </row>
    <row r="95" spans="1:22" ht="12.75" x14ac:dyDescent="0.2">
      <c r="A95" s="2">
        <v>44021.470719062505</v>
      </c>
      <c r="B95" s="3" t="s">
        <v>119</v>
      </c>
      <c r="C95" s="4" t="s">
        <v>21</v>
      </c>
      <c r="D95" s="4">
        <v>667</v>
      </c>
      <c r="G95" s="4" t="s">
        <v>22</v>
      </c>
      <c r="H95" s="4" t="s">
        <v>23</v>
      </c>
      <c r="I95" s="4">
        <v>35.799999999999997</v>
      </c>
      <c r="J95" s="4">
        <v>20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24</v>
      </c>
      <c r="U95" s="4" t="s">
        <v>24</v>
      </c>
      <c r="V95" s="4" t="s">
        <v>25</v>
      </c>
    </row>
    <row r="96" spans="1:22" ht="12.75" x14ac:dyDescent="0.2">
      <c r="A96" s="2">
        <v>44021.496668969907</v>
      </c>
      <c r="B96" s="3" t="s">
        <v>255</v>
      </c>
      <c r="C96" s="4" t="s">
        <v>21</v>
      </c>
      <c r="D96" s="4">
        <v>779</v>
      </c>
      <c r="G96" s="4" t="s">
        <v>27</v>
      </c>
      <c r="K96" s="4">
        <v>36.6</v>
      </c>
      <c r="L96" s="4">
        <v>18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24</v>
      </c>
      <c r="U96" s="4" t="s">
        <v>24</v>
      </c>
      <c r="V96" s="4" t="s">
        <v>25</v>
      </c>
    </row>
    <row r="97" spans="1:22" ht="12.75" x14ac:dyDescent="0.2">
      <c r="A97" s="2">
        <v>44021.504958067133</v>
      </c>
      <c r="B97" s="4" t="s">
        <v>191</v>
      </c>
      <c r="C97" s="4" t="s">
        <v>21</v>
      </c>
      <c r="D97" s="4">
        <v>635</v>
      </c>
      <c r="G97" s="4" t="s">
        <v>27</v>
      </c>
      <c r="K97" s="4">
        <v>36.6</v>
      </c>
      <c r="L97" s="4">
        <v>14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44021.51774516204</v>
      </c>
      <c r="B98" s="4" t="s">
        <v>160</v>
      </c>
      <c r="C98" s="4" t="s">
        <v>21</v>
      </c>
      <c r="D98" s="4">
        <v>668</v>
      </c>
      <c r="G98" s="4" t="s">
        <v>22</v>
      </c>
      <c r="H98" s="4" t="s">
        <v>23</v>
      </c>
      <c r="I98" s="4">
        <v>36.6</v>
      </c>
      <c r="J98" s="4">
        <v>17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24</v>
      </c>
      <c r="U98" s="4" t="s">
        <v>24</v>
      </c>
      <c r="V98" s="4" t="s">
        <v>25</v>
      </c>
    </row>
    <row r="99" spans="1:22" ht="12.75" x14ac:dyDescent="0.2">
      <c r="A99" s="2">
        <v>44021.53452872685</v>
      </c>
      <c r="B99" s="3" t="s">
        <v>83</v>
      </c>
      <c r="C99" s="4" t="s">
        <v>33</v>
      </c>
      <c r="E99" s="4" t="s">
        <v>84</v>
      </c>
      <c r="F99" s="4" t="s">
        <v>85</v>
      </c>
      <c r="G99" s="4" t="s">
        <v>22</v>
      </c>
      <c r="H99" s="4" t="s">
        <v>23</v>
      </c>
      <c r="I99" s="4">
        <v>36.299999999999997</v>
      </c>
      <c r="J99" s="4">
        <v>20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402</v>
      </c>
      <c r="V99" s="4" t="s">
        <v>25</v>
      </c>
    </row>
    <row r="100" spans="1:22" ht="12.75" x14ac:dyDescent="0.2">
      <c r="A100" s="2">
        <v>44021.616837465277</v>
      </c>
      <c r="B100" s="4">
        <v>9334534384</v>
      </c>
      <c r="C100" s="4" t="s">
        <v>33</v>
      </c>
      <c r="E100" s="4" t="s">
        <v>208</v>
      </c>
      <c r="F100" s="4" t="s">
        <v>209</v>
      </c>
      <c r="G100" s="4" t="s">
        <v>22</v>
      </c>
      <c r="H100" s="4" t="s">
        <v>23</v>
      </c>
      <c r="I100" s="4">
        <v>36.5</v>
      </c>
      <c r="J100" s="4">
        <v>24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24</v>
      </c>
      <c r="U100" s="4" t="s">
        <v>24</v>
      </c>
      <c r="V100" s="4" t="s">
        <v>25</v>
      </c>
    </row>
    <row r="101" spans="1:22" ht="12.75" x14ac:dyDescent="0.2">
      <c r="A101" s="2">
        <v>44021.621632650465</v>
      </c>
      <c r="B101" s="3" t="s">
        <v>327</v>
      </c>
      <c r="C101" s="4" t="s">
        <v>21</v>
      </c>
      <c r="D101" s="4">
        <v>145</v>
      </c>
      <c r="G101" s="4" t="s">
        <v>22</v>
      </c>
      <c r="H101" s="4" t="s">
        <v>23</v>
      </c>
      <c r="I101" s="4">
        <v>36.1</v>
      </c>
      <c r="J101" s="4">
        <v>36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29</v>
      </c>
      <c r="U101" s="4" t="s">
        <v>29</v>
      </c>
      <c r="V101" s="4" t="s">
        <v>25</v>
      </c>
    </row>
    <row r="102" spans="1:22" ht="12.75" x14ac:dyDescent="0.2">
      <c r="A102" s="2">
        <v>44021.634183321759</v>
      </c>
      <c r="B102" s="4">
        <v>0</v>
      </c>
      <c r="C102" s="4" t="s">
        <v>33</v>
      </c>
      <c r="E102" s="4" t="s">
        <v>398</v>
      </c>
      <c r="F102" s="4" t="s">
        <v>269</v>
      </c>
      <c r="G102" s="4" t="s">
        <v>27</v>
      </c>
      <c r="K102" s="4">
        <v>36.299999999999997</v>
      </c>
      <c r="L102" s="4">
        <v>18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24</v>
      </c>
      <c r="U102" s="4" t="s">
        <v>24</v>
      </c>
      <c r="V102" s="4" t="s">
        <v>25</v>
      </c>
    </row>
    <row r="103" spans="1:22" ht="12.75" x14ac:dyDescent="0.2">
      <c r="A103" s="2">
        <v>44021.687223657413</v>
      </c>
      <c r="B103" s="3" t="s">
        <v>221</v>
      </c>
      <c r="C103" s="4" t="s">
        <v>21</v>
      </c>
      <c r="D103" s="4">
        <v>773</v>
      </c>
      <c r="G103" s="4" t="s">
        <v>22</v>
      </c>
      <c r="H103" s="4" t="s">
        <v>23</v>
      </c>
      <c r="I103" s="4">
        <v>36.299999999999997</v>
      </c>
      <c r="J103" s="4">
        <v>16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50</v>
      </c>
      <c r="U103" s="4" t="s">
        <v>222</v>
      </c>
      <c r="V103" s="4" t="s">
        <v>25</v>
      </c>
    </row>
    <row r="104" spans="1:22" ht="12.75" x14ac:dyDescent="0.2">
      <c r="A104" s="2">
        <v>44021.695770486112</v>
      </c>
      <c r="B104" s="3" t="s">
        <v>75</v>
      </c>
      <c r="C104" s="4" t="s">
        <v>21</v>
      </c>
      <c r="D104" s="4">
        <v>669</v>
      </c>
      <c r="G104" s="4" t="s">
        <v>22</v>
      </c>
      <c r="H104" s="4" t="s">
        <v>23</v>
      </c>
      <c r="I104" s="4">
        <v>36.799999999999997</v>
      </c>
      <c r="J104" s="4">
        <v>20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24</v>
      </c>
      <c r="U104" s="4" t="s">
        <v>24</v>
      </c>
      <c r="V104" s="4" t="s">
        <v>25</v>
      </c>
    </row>
    <row r="105" spans="1:22" ht="12.75" x14ac:dyDescent="0.2">
      <c r="A105" s="2">
        <v>44021.717377928246</v>
      </c>
      <c r="B105" s="3" t="s">
        <v>187</v>
      </c>
      <c r="C105" s="4" t="s">
        <v>33</v>
      </c>
      <c r="E105" s="4" t="s">
        <v>188</v>
      </c>
      <c r="F105" s="4" t="s">
        <v>189</v>
      </c>
      <c r="G105" s="4" t="s">
        <v>27</v>
      </c>
      <c r="K105" s="4">
        <v>37.1</v>
      </c>
      <c r="L105" s="4">
        <v>9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24</v>
      </c>
      <c r="U105" s="4" t="s">
        <v>24</v>
      </c>
      <c r="V105" s="4" t="s">
        <v>25</v>
      </c>
    </row>
    <row r="106" spans="1:22" ht="12.75" x14ac:dyDescent="0.2">
      <c r="A106" s="2">
        <v>44021.782040162041</v>
      </c>
      <c r="B106" s="3" t="s">
        <v>354</v>
      </c>
      <c r="C106" s="4" t="s">
        <v>21</v>
      </c>
      <c r="D106" s="4">
        <v>571</v>
      </c>
      <c r="G106" s="4" t="s">
        <v>22</v>
      </c>
      <c r="H106" s="4" t="s">
        <v>23</v>
      </c>
      <c r="I106" s="4">
        <v>36.5</v>
      </c>
      <c r="J106" s="4">
        <v>16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24</v>
      </c>
      <c r="U106" s="4" t="s">
        <v>24</v>
      </c>
      <c r="V106" s="4" t="s">
        <v>25</v>
      </c>
    </row>
    <row r="107" spans="1:22" ht="12.75" x14ac:dyDescent="0.2">
      <c r="A107" s="2">
        <v>44021.818589351853</v>
      </c>
      <c r="B107" s="4" t="s">
        <v>200</v>
      </c>
      <c r="C107" s="4" t="s">
        <v>21</v>
      </c>
      <c r="D107" s="4" t="s">
        <v>201</v>
      </c>
      <c r="G107" s="4" t="s">
        <v>27</v>
      </c>
      <c r="K107" s="4">
        <v>36.6</v>
      </c>
      <c r="L107" s="4">
        <v>16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450</v>
      </c>
      <c r="V107" s="4" t="s">
        <v>25</v>
      </c>
    </row>
    <row r="108" spans="1:22" ht="12.75" x14ac:dyDescent="0.2">
      <c r="A108" s="2">
        <v>44021.824663043983</v>
      </c>
      <c r="B108" s="3" t="s">
        <v>194</v>
      </c>
      <c r="C108" s="4" t="s">
        <v>21</v>
      </c>
      <c r="D108" s="4">
        <v>685</v>
      </c>
      <c r="G108" s="4" t="s">
        <v>22</v>
      </c>
      <c r="H108" s="4" t="s">
        <v>23</v>
      </c>
      <c r="I108" s="4">
        <v>36.700000000000003</v>
      </c>
      <c r="J108" s="4">
        <v>26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29</v>
      </c>
      <c r="U108" s="4" t="s">
        <v>29</v>
      </c>
      <c r="V108" s="4" t="s">
        <v>25</v>
      </c>
    </row>
    <row r="109" spans="1:22" ht="12.75" x14ac:dyDescent="0.2">
      <c r="A109" s="2">
        <v>44021.877437013885</v>
      </c>
      <c r="B109" s="3" t="s">
        <v>203</v>
      </c>
      <c r="C109" s="4" t="s">
        <v>33</v>
      </c>
      <c r="E109" s="4" t="s">
        <v>204</v>
      </c>
      <c r="F109" s="4" t="s">
        <v>205</v>
      </c>
      <c r="G109" s="4" t="s">
        <v>27</v>
      </c>
      <c r="K109" s="4">
        <v>36</v>
      </c>
      <c r="L109" s="4">
        <v>68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206</v>
      </c>
      <c r="U109" s="4" t="s">
        <v>24</v>
      </c>
      <c r="V109" s="4" t="s">
        <v>25</v>
      </c>
    </row>
    <row r="110" spans="1:22" ht="12.75" x14ac:dyDescent="0.2">
      <c r="A110" s="2">
        <v>44021.897881423611</v>
      </c>
      <c r="B110" s="3" t="s">
        <v>210</v>
      </c>
      <c r="C110" s="4" t="s">
        <v>21</v>
      </c>
      <c r="D110" s="4">
        <v>143</v>
      </c>
      <c r="G110" s="4" t="s">
        <v>22</v>
      </c>
      <c r="H110" s="4" t="s">
        <v>23</v>
      </c>
      <c r="I110" s="4">
        <v>36</v>
      </c>
      <c r="J110" s="4">
        <v>16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55</v>
      </c>
      <c r="U110" s="4" t="s">
        <v>24</v>
      </c>
      <c r="V110" s="4" t="s">
        <v>25</v>
      </c>
    </row>
    <row r="111" spans="1:22" ht="12.75" x14ac:dyDescent="0.2">
      <c r="A111" s="2">
        <v>44021.972270891201</v>
      </c>
      <c r="B111" s="3" t="s">
        <v>213</v>
      </c>
      <c r="C111" s="4" t="s">
        <v>33</v>
      </c>
      <c r="E111" s="4" t="s">
        <v>214</v>
      </c>
      <c r="F111" s="4" t="s">
        <v>215</v>
      </c>
      <c r="G111" s="4" t="s">
        <v>27</v>
      </c>
      <c r="K111" s="4">
        <v>36.200000000000003</v>
      </c>
      <c r="L111" s="4">
        <v>20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24</v>
      </c>
      <c r="U111" s="4" t="s">
        <v>451</v>
      </c>
      <c r="V111" s="4" t="s">
        <v>25</v>
      </c>
    </row>
    <row r="112" spans="1:22" ht="12.75" x14ac:dyDescent="0.2">
      <c r="A112" s="2">
        <v>44022.320156284724</v>
      </c>
      <c r="B112" s="3" t="s">
        <v>103</v>
      </c>
      <c r="C112" s="4" t="s">
        <v>33</v>
      </c>
      <c r="E112" s="4" t="s">
        <v>104</v>
      </c>
      <c r="F112" s="4" t="s">
        <v>105</v>
      </c>
      <c r="G112" s="4" t="s">
        <v>27</v>
      </c>
      <c r="K112" s="4">
        <v>35</v>
      </c>
      <c r="L112" s="4">
        <v>24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24</v>
      </c>
      <c r="U112" s="4" t="s">
        <v>24</v>
      </c>
      <c r="V112" s="4" t="s">
        <v>25</v>
      </c>
    </row>
    <row r="113" spans="1:22" ht="12.75" x14ac:dyDescent="0.2">
      <c r="A113" s="2">
        <v>44022.322924027772</v>
      </c>
      <c r="B113" s="3" t="s">
        <v>210</v>
      </c>
      <c r="C113" s="4" t="s">
        <v>21</v>
      </c>
      <c r="D113" s="4">
        <v>143</v>
      </c>
      <c r="G113" s="4" t="s">
        <v>22</v>
      </c>
      <c r="H113" s="4" t="s">
        <v>23</v>
      </c>
      <c r="I113" s="4">
        <v>36</v>
      </c>
      <c r="J113" s="4">
        <v>16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55</v>
      </c>
      <c r="U113" s="4" t="s">
        <v>24</v>
      </c>
      <c r="V113" s="4" t="s">
        <v>25</v>
      </c>
    </row>
    <row r="114" spans="1:22" ht="12.75" x14ac:dyDescent="0.2">
      <c r="A114" s="2">
        <v>44022.713267511572</v>
      </c>
      <c r="B114" s="3" t="s">
        <v>169</v>
      </c>
      <c r="C114" s="4" t="s">
        <v>21</v>
      </c>
      <c r="D114" s="4" t="s">
        <v>170</v>
      </c>
      <c r="G114" s="4" t="s">
        <v>27</v>
      </c>
      <c r="K114" s="4">
        <v>35</v>
      </c>
      <c r="L114" s="4">
        <v>17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452</v>
      </c>
      <c r="V114" s="4" t="s">
        <v>25</v>
      </c>
    </row>
    <row r="115" spans="1:22" ht="12.75" x14ac:dyDescent="0.2">
      <c r="A115" s="2">
        <v>44022.717209629627</v>
      </c>
      <c r="B115" s="3" t="s">
        <v>216</v>
      </c>
      <c r="C115" s="4" t="s">
        <v>21</v>
      </c>
      <c r="D115" s="4">
        <v>269</v>
      </c>
      <c r="G115" s="4" t="s">
        <v>27</v>
      </c>
      <c r="K115" s="4">
        <v>36.5</v>
      </c>
      <c r="L115" s="4">
        <v>14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453</v>
      </c>
      <c r="U115" s="4" t="s">
        <v>29</v>
      </c>
      <c r="V115" s="4" t="s">
        <v>25</v>
      </c>
    </row>
    <row r="116" spans="1:22" ht="12.75" x14ac:dyDescent="0.2">
      <c r="A116" s="2">
        <v>44022.717743854169</v>
      </c>
      <c r="B116" s="3" t="s">
        <v>216</v>
      </c>
      <c r="C116" s="4" t="s">
        <v>21</v>
      </c>
      <c r="D116" s="4">
        <v>269</v>
      </c>
      <c r="G116" s="4" t="s">
        <v>27</v>
      </c>
      <c r="K116" s="4">
        <v>36.5</v>
      </c>
      <c r="L116" s="4">
        <v>14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453</v>
      </c>
      <c r="U116" s="4" t="s">
        <v>29</v>
      </c>
      <c r="V116" s="4" t="s">
        <v>25</v>
      </c>
    </row>
    <row r="127" spans="1:22" ht="12.75" x14ac:dyDescent="0.2">
      <c r="D127" s="1">
        <f>COUNTA(D2:E102)</f>
        <v>102</v>
      </c>
    </row>
  </sheetData>
  <conditionalFormatting sqref="M2:S216">
    <cfRule type="containsText" dxfId="13" priority="1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V1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1.5703125" style="4" customWidth="1"/>
    <col min="2" max="2" width="16.5703125" style="4" customWidth="1"/>
    <col min="3" max="3" width="11.5703125" style="4" customWidth="1"/>
    <col min="4" max="6" width="14.5703125" style="4" customWidth="1"/>
    <col min="7" max="7" width="11.42578125" style="4" customWidth="1"/>
    <col min="8" max="8" width="6.85546875" style="4" customWidth="1"/>
    <col min="9" max="9" width="5.85546875" style="4" customWidth="1"/>
    <col min="10" max="10" width="8.28515625" style="4" customWidth="1"/>
    <col min="11" max="11" width="10" style="4" customWidth="1"/>
    <col min="12" max="12" width="7.140625" style="4" customWidth="1"/>
    <col min="13" max="18" width="9.85546875" style="4" customWidth="1"/>
    <col min="19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44022.145127650467</v>
      </c>
      <c r="B2" s="3" t="s">
        <v>95</v>
      </c>
      <c r="C2" s="4" t="s">
        <v>21</v>
      </c>
      <c r="D2" s="4">
        <v>647</v>
      </c>
      <c r="G2" s="4" t="s">
        <v>27</v>
      </c>
      <c r="K2" s="4">
        <v>36.5</v>
      </c>
      <c r="L2" s="4">
        <v>17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24</v>
      </c>
      <c r="V2" s="4" t="s">
        <v>25</v>
      </c>
    </row>
    <row r="3" spans="1:22" ht="15.75" customHeight="1" x14ac:dyDescent="0.2">
      <c r="A3" s="2">
        <v>44022.206242280095</v>
      </c>
      <c r="B3" s="3" t="s">
        <v>76</v>
      </c>
      <c r="C3" s="4" t="s">
        <v>21</v>
      </c>
      <c r="D3" s="4">
        <v>673</v>
      </c>
      <c r="G3" s="4" t="s">
        <v>27</v>
      </c>
      <c r="K3" s="4">
        <v>36.200000000000003</v>
      </c>
      <c r="L3" s="4">
        <v>18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355</v>
      </c>
      <c r="V3" s="4" t="s">
        <v>25</v>
      </c>
    </row>
    <row r="4" spans="1:22" ht="15.75" customHeight="1" x14ac:dyDescent="0.2">
      <c r="A4" s="2">
        <v>44022.209034618056</v>
      </c>
      <c r="B4" s="3" t="s">
        <v>110</v>
      </c>
      <c r="C4" s="4" t="s">
        <v>21</v>
      </c>
      <c r="D4" s="4">
        <v>755</v>
      </c>
      <c r="G4" s="4" t="s">
        <v>27</v>
      </c>
      <c r="K4" s="4">
        <v>36.700000000000003</v>
      </c>
      <c r="L4" s="4">
        <v>18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25</v>
      </c>
      <c r="S4" s="4" t="s">
        <v>23</v>
      </c>
      <c r="T4" s="4" t="s">
        <v>50</v>
      </c>
      <c r="U4" s="4" t="s">
        <v>449</v>
      </c>
      <c r="V4" s="4" t="s">
        <v>25</v>
      </c>
    </row>
    <row r="5" spans="1:22" ht="15.75" customHeight="1" x14ac:dyDescent="0.2">
      <c r="A5" s="2">
        <v>44022.212910624999</v>
      </c>
      <c r="B5" s="3" t="s">
        <v>88</v>
      </c>
      <c r="C5" s="4" t="s">
        <v>33</v>
      </c>
      <c r="D5" s="11">
        <v>767</v>
      </c>
      <c r="E5" s="4" t="s">
        <v>236</v>
      </c>
      <c r="F5" s="4" t="s">
        <v>237</v>
      </c>
      <c r="G5" s="4" t="s">
        <v>22</v>
      </c>
      <c r="H5" s="4" t="s">
        <v>23</v>
      </c>
      <c r="I5" s="4">
        <v>36.5</v>
      </c>
      <c r="J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29</v>
      </c>
      <c r="U5" s="4" t="s">
        <v>29</v>
      </c>
      <c r="V5" s="4" t="s">
        <v>25</v>
      </c>
    </row>
    <row r="6" spans="1:22" ht="15.75" customHeight="1" x14ac:dyDescent="0.2">
      <c r="A6" s="2">
        <v>44022.213106319439</v>
      </c>
      <c r="B6" s="3" t="s">
        <v>66</v>
      </c>
      <c r="C6" s="4" t="s">
        <v>21</v>
      </c>
      <c r="D6" s="4">
        <v>427</v>
      </c>
      <c r="G6" s="4" t="s">
        <v>27</v>
      </c>
      <c r="K6" s="4">
        <v>35.299999999999997</v>
      </c>
      <c r="L6" s="4">
        <v>14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357</v>
      </c>
      <c r="U6" s="4" t="s">
        <v>358</v>
      </c>
      <c r="V6" s="4" t="s">
        <v>25</v>
      </c>
    </row>
    <row r="7" spans="1:22" ht="15.75" customHeight="1" x14ac:dyDescent="0.2">
      <c r="A7" s="2">
        <v>44022.213162048611</v>
      </c>
      <c r="B7" s="3" t="s">
        <v>32</v>
      </c>
      <c r="C7" s="4" t="s">
        <v>33</v>
      </c>
      <c r="D7" s="6">
        <v>733</v>
      </c>
      <c r="E7" s="4" t="s">
        <v>34</v>
      </c>
      <c r="F7" s="4" t="s">
        <v>35</v>
      </c>
      <c r="G7" s="4" t="s">
        <v>27</v>
      </c>
      <c r="K7" s="4">
        <v>34.700000000000003</v>
      </c>
      <c r="L7" s="4">
        <v>18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44022.217307349536</v>
      </c>
      <c r="B8" s="3" t="s">
        <v>312</v>
      </c>
      <c r="C8" s="4" t="s">
        <v>21</v>
      </c>
      <c r="D8" s="4">
        <v>657</v>
      </c>
      <c r="G8" s="4" t="s">
        <v>27</v>
      </c>
      <c r="K8" s="4">
        <v>36</v>
      </c>
      <c r="L8" s="4">
        <v>16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454</v>
      </c>
      <c r="V8" s="4" t="s">
        <v>25</v>
      </c>
    </row>
    <row r="9" spans="1:22" ht="15.75" customHeight="1" x14ac:dyDescent="0.2">
      <c r="A9" s="2">
        <v>44022.229318692131</v>
      </c>
      <c r="B9" s="3" t="s">
        <v>70</v>
      </c>
      <c r="C9" s="4" t="s">
        <v>21</v>
      </c>
      <c r="D9" s="4">
        <v>152</v>
      </c>
      <c r="G9" s="4" t="s">
        <v>22</v>
      </c>
      <c r="H9" s="4" t="s">
        <v>23</v>
      </c>
      <c r="I9" s="4">
        <v>36.4</v>
      </c>
      <c r="J9" s="4">
        <v>19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55</v>
      </c>
      <c r="U9" s="4" t="s">
        <v>24</v>
      </c>
      <c r="V9" s="4" t="s">
        <v>25</v>
      </c>
    </row>
    <row r="10" spans="1:22" ht="15.75" customHeight="1" x14ac:dyDescent="0.2">
      <c r="A10" s="2">
        <v>44022.23251538194</v>
      </c>
      <c r="B10" s="3" t="s">
        <v>59</v>
      </c>
      <c r="C10" s="4" t="s">
        <v>21</v>
      </c>
      <c r="D10" s="4">
        <v>153</v>
      </c>
      <c r="G10" s="4" t="s">
        <v>22</v>
      </c>
      <c r="H10" s="4" t="s">
        <v>23</v>
      </c>
      <c r="I10" s="4">
        <v>36.5</v>
      </c>
      <c r="J10" s="4">
        <v>20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60</v>
      </c>
      <c r="U10" s="4" t="s">
        <v>60</v>
      </c>
      <c r="V10" s="4" t="s">
        <v>25</v>
      </c>
    </row>
    <row r="11" spans="1:22" ht="15.75" customHeight="1" x14ac:dyDescent="0.2">
      <c r="A11" s="2">
        <v>44022.232709768519</v>
      </c>
      <c r="B11" s="3" t="s">
        <v>30</v>
      </c>
      <c r="C11" s="4" t="s">
        <v>21</v>
      </c>
      <c r="D11" s="4">
        <v>701</v>
      </c>
      <c r="G11" s="4" t="s">
        <v>22</v>
      </c>
      <c r="H11" s="4" t="s">
        <v>23</v>
      </c>
      <c r="I11" s="4">
        <v>36.5</v>
      </c>
      <c r="J11" s="4">
        <v>16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31</v>
      </c>
      <c r="V11" s="4" t="s">
        <v>25</v>
      </c>
    </row>
    <row r="12" spans="1:22" ht="15.75" customHeight="1" x14ac:dyDescent="0.2">
      <c r="A12" s="2">
        <v>44022.236024837963</v>
      </c>
      <c r="B12" s="3" t="s">
        <v>220</v>
      </c>
      <c r="C12" s="4" t="s">
        <v>21</v>
      </c>
      <c r="D12" s="4">
        <v>186</v>
      </c>
      <c r="G12" s="4" t="s">
        <v>27</v>
      </c>
      <c r="K12" s="4">
        <v>36.6</v>
      </c>
      <c r="L12" s="4">
        <v>24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</row>
    <row r="13" spans="1:22" ht="15.75" customHeight="1" x14ac:dyDescent="0.2">
      <c r="A13" s="2">
        <v>44022.23644119213</v>
      </c>
      <c r="B13" s="3" t="s">
        <v>26</v>
      </c>
      <c r="C13" s="4" t="s">
        <v>21</v>
      </c>
      <c r="D13" s="4">
        <v>649</v>
      </c>
      <c r="G13" s="4" t="s">
        <v>27</v>
      </c>
      <c r="K13" s="4">
        <v>36.1</v>
      </c>
      <c r="L13" s="4">
        <v>14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50</v>
      </c>
      <c r="U13" s="4" t="s">
        <v>50</v>
      </c>
      <c r="V13" s="4" t="s">
        <v>25</v>
      </c>
    </row>
    <row r="14" spans="1:22" ht="15.75" customHeight="1" x14ac:dyDescent="0.2">
      <c r="A14" s="2">
        <v>44022.24311855324</v>
      </c>
      <c r="B14" s="3" t="s">
        <v>195</v>
      </c>
      <c r="C14" s="4" t="s">
        <v>21</v>
      </c>
      <c r="D14" s="3" t="s">
        <v>196</v>
      </c>
      <c r="G14" s="4" t="s">
        <v>22</v>
      </c>
      <c r="H14" s="4" t="s">
        <v>23</v>
      </c>
      <c r="I14" s="4">
        <v>36.5</v>
      </c>
      <c r="J14" s="4">
        <v>20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359</v>
      </c>
      <c r="U14" s="4" t="s">
        <v>23</v>
      </c>
      <c r="V14" s="4" t="s">
        <v>25</v>
      </c>
    </row>
    <row r="15" spans="1:22" ht="15.75" customHeight="1" x14ac:dyDescent="0.2">
      <c r="A15" s="2">
        <v>44022.245401689812</v>
      </c>
      <c r="B15" s="3" t="s">
        <v>53</v>
      </c>
      <c r="C15" s="4" t="s">
        <v>21</v>
      </c>
      <c r="D15" s="3" t="s">
        <v>54</v>
      </c>
      <c r="G15" s="4" t="s">
        <v>27</v>
      </c>
      <c r="K15" s="4">
        <v>36.5</v>
      </c>
      <c r="L15" s="4">
        <v>16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55</v>
      </c>
      <c r="U15" s="4" t="s">
        <v>24</v>
      </c>
      <c r="V15" s="4" t="s">
        <v>25</v>
      </c>
    </row>
    <row r="16" spans="1:22" ht="15.75" customHeight="1" x14ac:dyDescent="0.2">
      <c r="A16" s="2">
        <v>44022.246246493058</v>
      </c>
      <c r="B16" s="3" t="s">
        <v>73</v>
      </c>
      <c r="C16" s="4" t="s">
        <v>21</v>
      </c>
      <c r="D16" s="4" t="s">
        <v>74</v>
      </c>
      <c r="G16" s="4" t="s">
        <v>27</v>
      </c>
      <c r="K16" s="4">
        <v>36.299999999999997</v>
      </c>
      <c r="L16" s="4">
        <v>16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29</v>
      </c>
      <c r="U16" s="4" t="s">
        <v>29</v>
      </c>
      <c r="V16" s="4" t="s">
        <v>25</v>
      </c>
    </row>
    <row r="17" spans="1:22" ht="15.75" customHeight="1" x14ac:dyDescent="0.2">
      <c r="A17" s="2">
        <v>44022.246753275467</v>
      </c>
      <c r="B17" s="3" t="s">
        <v>332</v>
      </c>
      <c r="C17" s="4" t="s">
        <v>21</v>
      </c>
      <c r="D17" s="4" t="s">
        <v>440</v>
      </c>
      <c r="G17" s="4" t="s">
        <v>22</v>
      </c>
      <c r="H17" s="4" t="s">
        <v>23</v>
      </c>
      <c r="I17" s="4">
        <v>36.5</v>
      </c>
      <c r="J17" s="4">
        <v>16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44022.249853043977</v>
      </c>
      <c r="B18" s="3" t="s">
        <v>48</v>
      </c>
      <c r="C18" s="4" t="s">
        <v>21</v>
      </c>
      <c r="D18" s="4">
        <v>325</v>
      </c>
      <c r="G18" s="4" t="s">
        <v>22</v>
      </c>
      <c r="H18" s="4" t="s">
        <v>23</v>
      </c>
      <c r="I18" s="4">
        <v>36</v>
      </c>
      <c r="J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455</v>
      </c>
      <c r="U18" s="4" t="s">
        <v>24</v>
      </c>
      <c r="V18" s="4" t="s">
        <v>25</v>
      </c>
    </row>
    <row r="19" spans="1:22" ht="15.75" customHeight="1" x14ac:dyDescent="0.2">
      <c r="A19" s="2">
        <v>44022.250664085645</v>
      </c>
      <c r="B19" s="3" t="s">
        <v>65</v>
      </c>
      <c r="C19" s="4" t="s">
        <v>21</v>
      </c>
      <c r="D19" s="4">
        <v>732</v>
      </c>
      <c r="G19" s="4" t="s">
        <v>27</v>
      </c>
      <c r="K19" s="4">
        <v>36.4</v>
      </c>
      <c r="L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44022.253790532406</v>
      </c>
      <c r="B20" s="3" t="s">
        <v>36</v>
      </c>
      <c r="C20" s="4" t="s">
        <v>21</v>
      </c>
      <c r="D20" s="4">
        <v>140</v>
      </c>
      <c r="G20" s="4" t="s">
        <v>27</v>
      </c>
      <c r="K20" s="4">
        <v>36.200000000000003</v>
      </c>
      <c r="L20" s="4">
        <v>29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29</v>
      </c>
      <c r="U20" s="4" t="s">
        <v>29</v>
      </c>
      <c r="V20" s="4" t="s">
        <v>25</v>
      </c>
    </row>
    <row r="21" spans="1:22" ht="15.75" customHeight="1" x14ac:dyDescent="0.2">
      <c r="A21" s="2">
        <v>44022.256643865738</v>
      </c>
      <c r="B21" s="3" t="s">
        <v>56</v>
      </c>
      <c r="C21" s="4" t="s">
        <v>21</v>
      </c>
      <c r="D21" s="4">
        <v>443</v>
      </c>
      <c r="G21" s="4" t="s">
        <v>22</v>
      </c>
      <c r="H21" s="4" t="s">
        <v>23</v>
      </c>
      <c r="I21" s="4">
        <v>36.5</v>
      </c>
      <c r="J21" s="4">
        <v>20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44022.256898680556</v>
      </c>
      <c r="B22" s="3" t="s">
        <v>28</v>
      </c>
      <c r="C22" s="4" t="s">
        <v>21</v>
      </c>
      <c r="D22" s="4">
        <v>247</v>
      </c>
      <c r="G22" s="4" t="s">
        <v>22</v>
      </c>
      <c r="H22" s="4" t="s">
        <v>23</v>
      </c>
      <c r="I22" s="4">
        <v>36.5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29</v>
      </c>
      <c r="U22" s="4" t="s">
        <v>29</v>
      </c>
      <c r="V22" s="4" t="s">
        <v>25</v>
      </c>
    </row>
    <row r="23" spans="1:22" ht="15.75" customHeight="1" x14ac:dyDescent="0.2">
      <c r="A23" s="2">
        <v>44022.25701119213</v>
      </c>
      <c r="B23" s="4">
        <v>665</v>
      </c>
      <c r="C23" s="4" t="s">
        <v>21</v>
      </c>
      <c r="D23" s="4">
        <v>665</v>
      </c>
      <c r="G23" s="4" t="s">
        <v>27</v>
      </c>
      <c r="K23" s="4">
        <v>36.700000000000003</v>
      </c>
      <c r="L23" s="4">
        <v>16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25</v>
      </c>
      <c r="S23" s="4" t="s">
        <v>25</v>
      </c>
      <c r="T23" s="4" t="s">
        <v>71</v>
      </c>
      <c r="U23" s="4" t="s">
        <v>72</v>
      </c>
      <c r="V23" s="4" t="s">
        <v>25</v>
      </c>
    </row>
    <row r="24" spans="1:22" ht="15.75" customHeight="1" x14ac:dyDescent="0.2">
      <c r="A24" s="2">
        <v>44022.257595081013</v>
      </c>
      <c r="B24" s="3" t="s">
        <v>337</v>
      </c>
      <c r="C24" s="4" t="s">
        <v>21</v>
      </c>
      <c r="D24" s="4">
        <v>619</v>
      </c>
      <c r="G24" s="4" t="s">
        <v>22</v>
      </c>
      <c r="H24" s="4" t="s">
        <v>23</v>
      </c>
      <c r="I24" s="4">
        <v>36.299999999999997</v>
      </c>
      <c r="J24" s="4">
        <v>18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44022.259095347225</v>
      </c>
      <c r="B25" s="3" t="s">
        <v>98</v>
      </c>
      <c r="C25" s="4" t="s">
        <v>21</v>
      </c>
      <c r="D25" s="4">
        <v>749</v>
      </c>
      <c r="G25" s="4" t="s">
        <v>27</v>
      </c>
      <c r="K25" s="4">
        <v>36.5</v>
      </c>
      <c r="L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44022.26152965278</v>
      </c>
      <c r="B26" s="4" t="s">
        <v>115</v>
      </c>
      <c r="C26" s="4" t="s">
        <v>21</v>
      </c>
      <c r="D26" s="4">
        <v>681</v>
      </c>
      <c r="G26" s="4" t="s">
        <v>27</v>
      </c>
      <c r="K26" s="4">
        <v>36.5</v>
      </c>
      <c r="L26" s="4">
        <v>18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116</v>
      </c>
      <c r="V26" s="4" t="s">
        <v>25</v>
      </c>
    </row>
    <row r="27" spans="1:22" ht="15.75" customHeight="1" x14ac:dyDescent="0.2">
      <c r="A27" s="2">
        <v>44022.262932604164</v>
      </c>
      <c r="B27" s="3" t="s">
        <v>99</v>
      </c>
      <c r="C27" s="4" t="s">
        <v>21</v>
      </c>
      <c r="D27" s="4">
        <v>544</v>
      </c>
      <c r="G27" s="4" t="s">
        <v>27</v>
      </c>
      <c r="K27" s="4">
        <v>36.299999999999997</v>
      </c>
      <c r="L27" s="4">
        <v>18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50</v>
      </c>
      <c r="U27" s="4" t="s">
        <v>50</v>
      </c>
      <c r="V27" s="4" t="s">
        <v>25</v>
      </c>
    </row>
    <row r="28" spans="1:22" ht="15.75" customHeight="1" x14ac:dyDescent="0.2">
      <c r="A28" s="2">
        <v>44022.266344826392</v>
      </c>
      <c r="B28" s="3" t="s">
        <v>243</v>
      </c>
      <c r="C28" s="4" t="s">
        <v>21</v>
      </c>
      <c r="D28" s="4">
        <v>762</v>
      </c>
      <c r="G28" s="4" t="s">
        <v>22</v>
      </c>
      <c r="H28" s="4" t="s">
        <v>23</v>
      </c>
      <c r="I28" s="4">
        <v>36.6</v>
      </c>
      <c r="J28" s="4">
        <v>15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44022.268996701387</v>
      </c>
      <c r="B29" s="3" t="s">
        <v>39</v>
      </c>
      <c r="C29" s="4" t="s">
        <v>21</v>
      </c>
      <c r="D29" s="4">
        <v>591</v>
      </c>
      <c r="G29" s="4" t="s">
        <v>22</v>
      </c>
      <c r="H29" s="4" t="s">
        <v>23</v>
      </c>
      <c r="I29" s="4">
        <v>36.4</v>
      </c>
      <c r="J29" s="4">
        <v>20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29</v>
      </c>
      <c r="U29" s="4" t="s">
        <v>29</v>
      </c>
      <c r="V29" s="4" t="s">
        <v>25</v>
      </c>
    </row>
    <row r="30" spans="1:22" ht="15.75" customHeight="1" x14ac:dyDescent="0.2">
      <c r="A30" s="2">
        <v>44022.269890740739</v>
      </c>
      <c r="B30" s="4">
        <v>0</v>
      </c>
      <c r="C30" s="4" t="s">
        <v>21</v>
      </c>
      <c r="D30" s="4">
        <v>700</v>
      </c>
      <c r="G30" s="4" t="s">
        <v>22</v>
      </c>
      <c r="H30" s="4" t="s">
        <v>23</v>
      </c>
      <c r="I30" s="4">
        <v>35.6</v>
      </c>
      <c r="J30" s="4">
        <v>15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456</v>
      </c>
      <c r="U30" s="4" t="s">
        <v>324</v>
      </c>
      <c r="V30" s="4" t="s">
        <v>25</v>
      </c>
    </row>
    <row r="31" spans="1:22" ht="15.75" customHeight="1" x14ac:dyDescent="0.2">
      <c r="A31" s="2">
        <v>44022.270602222226</v>
      </c>
      <c r="B31" s="3" t="s">
        <v>51</v>
      </c>
      <c r="C31" s="4" t="s">
        <v>21</v>
      </c>
      <c r="D31" s="4">
        <v>640</v>
      </c>
      <c r="G31" s="4" t="s">
        <v>22</v>
      </c>
      <c r="H31" s="4" t="s">
        <v>23</v>
      </c>
      <c r="I31" s="4">
        <v>36.1</v>
      </c>
      <c r="J31" s="4">
        <v>18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25</v>
      </c>
      <c r="S31" s="4" t="s">
        <v>23</v>
      </c>
      <c r="T31" s="4" t="s">
        <v>24</v>
      </c>
      <c r="U31" s="4" t="s">
        <v>52</v>
      </c>
      <c r="V31" s="4" t="s">
        <v>25</v>
      </c>
    </row>
    <row r="32" spans="1:22" ht="15.75" customHeight="1" x14ac:dyDescent="0.2">
      <c r="A32" s="2">
        <v>44022.273567025462</v>
      </c>
      <c r="B32" s="3" t="s">
        <v>79</v>
      </c>
      <c r="C32" s="4" t="s">
        <v>21</v>
      </c>
      <c r="D32" s="4">
        <v>696</v>
      </c>
      <c r="G32" s="4" t="s">
        <v>22</v>
      </c>
      <c r="H32" s="4" t="s">
        <v>23</v>
      </c>
      <c r="I32" s="4">
        <v>36.6</v>
      </c>
      <c r="J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44022.273776620372</v>
      </c>
      <c r="B33" s="3" t="s">
        <v>93</v>
      </c>
      <c r="C33" s="4" t="s">
        <v>21</v>
      </c>
      <c r="D33" s="4">
        <v>638</v>
      </c>
      <c r="G33" s="4" t="s">
        <v>27</v>
      </c>
      <c r="K33" s="4">
        <v>36.700000000000003</v>
      </c>
      <c r="L33" s="4">
        <v>20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94</v>
      </c>
      <c r="U33" s="4" t="s">
        <v>94</v>
      </c>
      <c r="V33" s="4" t="s">
        <v>25</v>
      </c>
    </row>
    <row r="34" spans="1:22" ht="15.75" customHeight="1" x14ac:dyDescent="0.2">
      <c r="A34" s="2">
        <v>44022.279826388884</v>
      </c>
      <c r="B34" s="4">
        <v>9272819133</v>
      </c>
      <c r="C34" s="4" t="s">
        <v>21</v>
      </c>
      <c r="D34" s="4">
        <v>533</v>
      </c>
      <c r="G34" s="4" t="s">
        <v>27</v>
      </c>
      <c r="K34" s="4">
        <v>36.5</v>
      </c>
      <c r="L34" s="4">
        <v>62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44022.279899537039</v>
      </c>
      <c r="B35" s="4">
        <v>9983835076</v>
      </c>
      <c r="C35" s="4" t="s">
        <v>33</v>
      </c>
      <c r="D35" s="12" t="s">
        <v>426</v>
      </c>
      <c r="E35" s="4" t="s">
        <v>244</v>
      </c>
      <c r="F35" s="4" t="s">
        <v>245</v>
      </c>
      <c r="G35" s="4" t="s">
        <v>22</v>
      </c>
      <c r="H35" s="4" t="s">
        <v>23</v>
      </c>
      <c r="I35" s="4">
        <v>36.5</v>
      </c>
      <c r="J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50</v>
      </c>
      <c r="U35" s="4" t="s">
        <v>50</v>
      </c>
      <c r="V35" s="4" t="s">
        <v>25</v>
      </c>
    </row>
    <row r="36" spans="1:22" ht="15.75" customHeight="1" x14ac:dyDescent="0.2">
      <c r="A36" s="2">
        <v>44022.28002017361</v>
      </c>
      <c r="B36" s="3" t="s">
        <v>58</v>
      </c>
      <c r="C36" s="4" t="s">
        <v>21</v>
      </c>
      <c r="D36" s="4">
        <v>373</v>
      </c>
      <c r="G36" s="4" t="s">
        <v>27</v>
      </c>
      <c r="K36" s="4">
        <v>36.5</v>
      </c>
      <c r="L36" s="4">
        <v>16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44022.280768877317</v>
      </c>
      <c r="B37" s="4">
        <v>9776381435</v>
      </c>
      <c r="C37" s="4" t="s">
        <v>33</v>
      </c>
      <c r="D37" s="12" t="s">
        <v>427</v>
      </c>
      <c r="E37" s="4" t="s">
        <v>246</v>
      </c>
      <c r="F37" s="4" t="s">
        <v>245</v>
      </c>
      <c r="G37" s="4" t="s">
        <v>27</v>
      </c>
      <c r="K37" s="4">
        <v>36.5</v>
      </c>
      <c r="L37" s="4">
        <v>20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50</v>
      </c>
      <c r="U37" s="4" t="s">
        <v>50</v>
      </c>
      <c r="V37" s="4" t="s">
        <v>25</v>
      </c>
    </row>
    <row r="38" spans="1:22" ht="15.75" customHeight="1" x14ac:dyDescent="0.2">
      <c r="A38" s="2">
        <v>44022.280815162041</v>
      </c>
      <c r="B38" s="4">
        <v>0</v>
      </c>
      <c r="C38" s="4" t="s">
        <v>21</v>
      </c>
      <c r="D38" s="4">
        <v>462</v>
      </c>
      <c r="G38" s="4" t="s">
        <v>27</v>
      </c>
      <c r="K38" s="4">
        <v>36.799999999999997</v>
      </c>
      <c r="L38" s="4">
        <v>16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44022.280880486112</v>
      </c>
      <c r="B39" s="3" t="s">
        <v>107</v>
      </c>
      <c r="C39" s="4" t="s">
        <v>21</v>
      </c>
      <c r="D39" s="4">
        <v>248</v>
      </c>
      <c r="G39" s="4" t="s">
        <v>22</v>
      </c>
      <c r="H39" s="4" t="s">
        <v>23</v>
      </c>
      <c r="I39" s="4">
        <v>36.6</v>
      </c>
      <c r="J39" s="4">
        <v>22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50</v>
      </c>
      <c r="U39" s="4" t="s">
        <v>50</v>
      </c>
      <c r="V39" s="4" t="s">
        <v>25</v>
      </c>
    </row>
    <row r="40" spans="1:22" ht="12.75" x14ac:dyDescent="0.2">
      <c r="A40" s="2">
        <v>44022.282199872687</v>
      </c>
      <c r="B40" s="3" t="s">
        <v>87</v>
      </c>
      <c r="C40" s="4" t="s">
        <v>21</v>
      </c>
      <c r="D40" s="4">
        <v>558</v>
      </c>
      <c r="G40" s="4" t="s">
        <v>22</v>
      </c>
      <c r="H40" s="4" t="s">
        <v>23</v>
      </c>
      <c r="I40" s="4">
        <v>36.6</v>
      </c>
      <c r="J40" s="4">
        <v>18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44022.289220474537</v>
      </c>
      <c r="B41" s="3" t="s">
        <v>78</v>
      </c>
      <c r="C41" s="4" t="s">
        <v>21</v>
      </c>
      <c r="D41" s="4">
        <v>451</v>
      </c>
      <c r="G41" s="4" t="s">
        <v>27</v>
      </c>
      <c r="K41" s="4">
        <v>36.299999999999997</v>
      </c>
      <c r="L41" s="4">
        <v>12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44022.289900405092</v>
      </c>
      <c r="B42" s="3" t="s">
        <v>96</v>
      </c>
      <c r="C42" s="4" t="s">
        <v>21</v>
      </c>
      <c r="D42" s="4">
        <v>566</v>
      </c>
      <c r="G42" s="4" t="s">
        <v>22</v>
      </c>
      <c r="H42" s="4" t="s">
        <v>23</v>
      </c>
      <c r="I42" s="4">
        <v>36</v>
      </c>
      <c r="J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29</v>
      </c>
      <c r="U42" s="4" t="s">
        <v>457</v>
      </c>
      <c r="V42" s="4" t="s">
        <v>25</v>
      </c>
    </row>
    <row r="43" spans="1:22" ht="12.75" x14ac:dyDescent="0.2">
      <c r="A43" s="2">
        <v>44022.294681516199</v>
      </c>
      <c r="B43" s="3" t="s">
        <v>101</v>
      </c>
      <c r="C43" s="4" t="s">
        <v>21</v>
      </c>
      <c r="D43" s="4">
        <v>771</v>
      </c>
      <c r="G43" s="4" t="s">
        <v>22</v>
      </c>
      <c r="H43" s="4" t="s">
        <v>23</v>
      </c>
      <c r="I43" s="4">
        <v>36.5</v>
      </c>
      <c r="J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102</v>
      </c>
      <c r="V43" s="4" t="s">
        <v>25</v>
      </c>
    </row>
    <row r="44" spans="1:22" ht="12.75" x14ac:dyDescent="0.2">
      <c r="A44" s="2">
        <v>44022.295077430557</v>
      </c>
      <c r="B44" s="3" t="s">
        <v>45</v>
      </c>
      <c r="C44" s="4" t="s">
        <v>21</v>
      </c>
      <c r="D44" s="4" t="s">
        <v>421</v>
      </c>
      <c r="G44" s="4" t="s">
        <v>27</v>
      </c>
      <c r="K44" s="4">
        <v>35.799999999999997</v>
      </c>
      <c r="L44" s="4">
        <v>14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29</v>
      </c>
      <c r="U44" s="4" t="s">
        <v>47</v>
      </c>
      <c r="V44" s="4" t="s">
        <v>25</v>
      </c>
    </row>
    <row r="45" spans="1:22" ht="12.75" x14ac:dyDescent="0.2">
      <c r="A45" s="2">
        <v>44022.295293738425</v>
      </c>
      <c r="B45" s="3" t="s">
        <v>100</v>
      </c>
      <c r="C45" s="4" t="s">
        <v>21</v>
      </c>
      <c r="D45" s="4">
        <v>765</v>
      </c>
      <c r="G45" s="4" t="s">
        <v>22</v>
      </c>
      <c r="H45" s="4" t="s">
        <v>23</v>
      </c>
      <c r="I45" s="4">
        <v>36.5</v>
      </c>
      <c r="J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44022.295742245369</v>
      </c>
      <c r="B46" s="3" t="s">
        <v>125</v>
      </c>
      <c r="C46" s="4" t="s">
        <v>21</v>
      </c>
      <c r="D46" s="4">
        <v>758</v>
      </c>
      <c r="G46" s="4" t="s">
        <v>22</v>
      </c>
      <c r="H46" s="4" t="s">
        <v>23</v>
      </c>
      <c r="I46" s="4">
        <v>36.5</v>
      </c>
      <c r="J46" s="4">
        <v>18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44022.296084837959</v>
      </c>
      <c r="B47" s="3" t="s">
        <v>186</v>
      </c>
      <c r="C47" s="4" t="s">
        <v>21</v>
      </c>
      <c r="D47" s="4">
        <v>567</v>
      </c>
      <c r="G47" s="4" t="s">
        <v>27</v>
      </c>
      <c r="K47" s="4">
        <v>36.5</v>
      </c>
      <c r="L47" s="4">
        <v>16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44022.296490474539</v>
      </c>
      <c r="B48" s="3" t="s">
        <v>228</v>
      </c>
      <c r="C48" s="4" t="s">
        <v>21</v>
      </c>
      <c r="D48" s="4">
        <v>778</v>
      </c>
      <c r="G48" s="4" t="s">
        <v>22</v>
      </c>
      <c r="H48" s="4" t="s">
        <v>23</v>
      </c>
      <c r="I48" s="4">
        <v>36.4</v>
      </c>
      <c r="J48" s="4">
        <v>18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44022.298279201394</v>
      </c>
      <c r="B49" s="3" t="s">
        <v>122</v>
      </c>
      <c r="C49" s="4" t="s">
        <v>21</v>
      </c>
      <c r="D49" s="4">
        <v>552</v>
      </c>
      <c r="G49" s="4" t="s">
        <v>22</v>
      </c>
      <c r="H49" s="4" t="s">
        <v>23</v>
      </c>
      <c r="I49" s="4">
        <v>36.4</v>
      </c>
      <c r="J49" s="4">
        <v>16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29</v>
      </c>
      <c r="U49" s="4" t="s">
        <v>29</v>
      </c>
      <c r="V49" s="4" t="s">
        <v>25</v>
      </c>
    </row>
    <row r="50" spans="1:22" ht="12.75" x14ac:dyDescent="0.2">
      <c r="A50" s="2">
        <v>44022.300424444446</v>
      </c>
      <c r="B50" s="4">
        <v>0</v>
      </c>
      <c r="C50" s="4" t="s">
        <v>21</v>
      </c>
      <c r="D50" s="4">
        <v>759</v>
      </c>
      <c r="G50" s="4" t="s">
        <v>27</v>
      </c>
      <c r="K50" s="4">
        <v>36.1</v>
      </c>
      <c r="L50" s="4">
        <v>18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29</v>
      </c>
      <c r="U50" s="4" t="s">
        <v>29</v>
      </c>
      <c r="V50" s="4" t="s">
        <v>25</v>
      </c>
    </row>
    <row r="51" spans="1:22" ht="12.75" x14ac:dyDescent="0.2">
      <c r="A51" s="2">
        <v>44022.301286712958</v>
      </c>
      <c r="B51" s="3" t="s">
        <v>40</v>
      </c>
      <c r="C51" s="4" t="s">
        <v>21</v>
      </c>
      <c r="D51" s="4">
        <v>777</v>
      </c>
      <c r="G51" s="4" t="s">
        <v>22</v>
      </c>
      <c r="H51" s="4" t="s">
        <v>23</v>
      </c>
      <c r="I51" s="4">
        <v>36.5</v>
      </c>
      <c r="J51" s="4">
        <v>17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44022.302676342588</v>
      </c>
      <c r="B52" s="3" t="s">
        <v>106</v>
      </c>
      <c r="C52" s="4" t="s">
        <v>21</v>
      </c>
      <c r="D52" s="4">
        <v>750</v>
      </c>
      <c r="G52" s="4" t="s">
        <v>27</v>
      </c>
      <c r="K52" s="4">
        <v>36.5</v>
      </c>
      <c r="L52" s="4">
        <v>14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29</v>
      </c>
      <c r="U52" s="4" t="s">
        <v>29</v>
      </c>
      <c r="V52" s="4" t="s">
        <v>25</v>
      </c>
    </row>
    <row r="53" spans="1:22" ht="12.75" x14ac:dyDescent="0.2">
      <c r="A53" s="2">
        <v>44022.303781354167</v>
      </c>
      <c r="B53" s="3" t="s">
        <v>64</v>
      </c>
      <c r="C53" s="4" t="s">
        <v>21</v>
      </c>
      <c r="D53" s="4">
        <v>724</v>
      </c>
      <c r="G53" s="4" t="s">
        <v>27</v>
      </c>
      <c r="K53" s="4">
        <v>36</v>
      </c>
      <c r="L53" s="4">
        <v>22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44022.306878194446</v>
      </c>
      <c r="B54" s="3" t="s">
        <v>252</v>
      </c>
      <c r="C54" s="4" t="s">
        <v>33</v>
      </c>
      <c r="D54" s="6" t="s">
        <v>425</v>
      </c>
      <c r="E54" s="4" t="s">
        <v>253</v>
      </c>
      <c r="F54" s="4" t="s">
        <v>254</v>
      </c>
      <c r="G54" s="4" t="s">
        <v>27</v>
      </c>
      <c r="K54" s="4">
        <v>36</v>
      </c>
      <c r="L54" s="4">
        <v>12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50</v>
      </c>
      <c r="U54" s="4" t="s">
        <v>50</v>
      </c>
      <c r="V54" s="4" t="s">
        <v>25</v>
      </c>
    </row>
    <row r="55" spans="1:22" ht="12.75" x14ac:dyDescent="0.2">
      <c r="A55" s="2">
        <v>44022.308718576387</v>
      </c>
      <c r="B55" s="4">
        <v>0</v>
      </c>
      <c r="C55" s="4" t="s">
        <v>21</v>
      </c>
      <c r="D55" s="4">
        <v>422</v>
      </c>
      <c r="G55" s="4" t="s">
        <v>22</v>
      </c>
      <c r="H55" s="4" t="s">
        <v>23</v>
      </c>
      <c r="I55" s="4">
        <v>36.799999999999997</v>
      </c>
      <c r="J55" s="4">
        <v>15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29</v>
      </c>
      <c r="U55" s="4" t="s">
        <v>29</v>
      </c>
      <c r="V55" s="4" t="s">
        <v>25</v>
      </c>
    </row>
    <row r="56" spans="1:22" ht="12.75" x14ac:dyDescent="0.2">
      <c r="A56" s="2">
        <v>44022.310142939816</v>
      </c>
      <c r="B56" s="3" t="s">
        <v>42</v>
      </c>
      <c r="C56" s="4" t="s">
        <v>21</v>
      </c>
      <c r="D56" s="4">
        <v>546</v>
      </c>
      <c r="G56" s="4" t="s">
        <v>22</v>
      </c>
      <c r="H56" s="4" t="s">
        <v>23</v>
      </c>
      <c r="I56" s="4">
        <v>36.200000000000003</v>
      </c>
      <c r="J56" s="4">
        <v>17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43</v>
      </c>
      <c r="U56" s="4" t="s">
        <v>29</v>
      </c>
      <c r="V56" s="4" t="s">
        <v>25</v>
      </c>
    </row>
    <row r="57" spans="1:22" ht="12.75" x14ac:dyDescent="0.2">
      <c r="A57" s="2">
        <v>44022.315929259261</v>
      </c>
      <c r="B57" s="4" t="s">
        <v>191</v>
      </c>
      <c r="C57" s="4" t="s">
        <v>21</v>
      </c>
      <c r="D57" s="4">
        <v>635</v>
      </c>
      <c r="G57" s="4" t="s">
        <v>27</v>
      </c>
      <c r="K57" s="4">
        <v>35.5</v>
      </c>
      <c r="L57" s="4">
        <v>14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44022.317182118059</v>
      </c>
      <c r="B58" s="3" t="s">
        <v>278</v>
      </c>
      <c r="C58" s="4" t="s">
        <v>21</v>
      </c>
      <c r="D58" s="4">
        <v>744</v>
      </c>
      <c r="G58" s="4" t="s">
        <v>22</v>
      </c>
      <c r="H58" s="4" t="s">
        <v>23</v>
      </c>
      <c r="I58" s="4">
        <v>36.200000000000003</v>
      </c>
      <c r="J58" s="4">
        <v>18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44022.319551990746</v>
      </c>
      <c r="B59" s="3" t="s">
        <v>114</v>
      </c>
      <c r="C59" s="4" t="s">
        <v>21</v>
      </c>
      <c r="D59" s="4">
        <v>757</v>
      </c>
      <c r="G59" s="4" t="s">
        <v>22</v>
      </c>
      <c r="H59" s="4" t="s">
        <v>23</v>
      </c>
      <c r="I59" s="4">
        <v>36.5</v>
      </c>
      <c r="J59" s="4">
        <v>20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44022.319942581016</v>
      </c>
      <c r="B60" s="3" t="s">
        <v>221</v>
      </c>
      <c r="C60" s="4" t="s">
        <v>21</v>
      </c>
      <c r="D60" s="4">
        <v>773</v>
      </c>
      <c r="G60" s="4" t="s">
        <v>22</v>
      </c>
      <c r="H60" s="4" t="s">
        <v>23</v>
      </c>
      <c r="I60" s="4">
        <v>36.299999999999997</v>
      </c>
      <c r="J60" s="4">
        <v>14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44022.320756226851</v>
      </c>
      <c r="B61" s="3" t="s">
        <v>133</v>
      </c>
      <c r="C61" s="4" t="s">
        <v>21</v>
      </c>
      <c r="D61" s="4">
        <v>663</v>
      </c>
      <c r="G61" s="4" t="s">
        <v>27</v>
      </c>
      <c r="K61" s="4">
        <v>36.5</v>
      </c>
      <c r="L61" s="4">
        <v>20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44022.320809884259</v>
      </c>
      <c r="B62" s="4">
        <v>0</v>
      </c>
      <c r="C62" s="4" t="s">
        <v>21</v>
      </c>
      <c r="D62" s="4" t="s">
        <v>389</v>
      </c>
      <c r="G62" s="4" t="s">
        <v>27</v>
      </c>
      <c r="K62" s="4">
        <v>36.4</v>
      </c>
      <c r="L62" s="4">
        <v>18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29</v>
      </c>
      <c r="U62" s="4" t="s">
        <v>29</v>
      </c>
      <c r="V62" s="4" t="s">
        <v>25</v>
      </c>
    </row>
    <row r="63" spans="1:22" ht="12.75" x14ac:dyDescent="0.2">
      <c r="A63" s="2">
        <v>44022.321847118059</v>
      </c>
      <c r="B63" s="3" t="s">
        <v>458</v>
      </c>
      <c r="C63" s="4" t="s">
        <v>33</v>
      </c>
      <c r="D63" s="11" t="s">
        <v>417</v>
      </c>
      <c r="E63" s="4" t="s">
        <v>104</v>
      </c>
      <c r="F63" s="4" t="s">
        <v>105</v>
      </c>
      <c r="G63" s="4" t="s">
        <v>27</v>
      </c>
      <c r="K63" s="4">
        <v>35</v>
      </c>
      <c r="L63" s="4">
        <v>24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44022.323866527775</v>
      </c>
      <c r="B64" s="4">
        <v>0</v>
      </c>
      <c r="C64" s="4" t="s">
        <v>21</v>
      </c>
      <c r="D64" s="4">
        <v>458</v>
      </c>
      <c r="G64" s="4" t="s">
        <v>22</v>
      </c>
      <c r="H64" s="4" t="s">
        <v>23</v>
      </c>
      <c r="I64" s="4">
        <v>36.5</v>
      </c>
      <c r="J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29</v>
      </c>
      <c r="U64" s="4" t="s">
        <v>29</v>
      </c>
      <c r="V64" s="4" t="s">
        <v>25</v>
      </c>
    </row>
    <row r="65" spans="1:22" ht="12.75" x14ac:dyDescent="0.2">
      <c r="A65" s="2">
        <v>44022.324250254635</v>
      </c>
      <c r="B65" s="3" t="s">
        <v>129</v>
      </c>
      <c r="C65" s="4" t="s">
        <v>21</v>
      </c>
      <c r="D65" s="4">
        <v>775</v>
      </c>
      <c r="G65" s="4" t="s">
        <v>22</v>
      </c>
      <c r="H65" s="4" t="s">
        <v>23</v>
      </c>
      <c r="I65" s="4">
        <v>36.5</v>
      </c>
      <c r="J65" s="4">
        <v>16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60</v>
      </c>
      <c r="U65" s="4" t="s">
        <v>60</v>
      </c>
      <c r="V65" s="4" t="s">
        <v>25</v>
      </c>
    </row>
    <row r="66" spans="1:22" ht="12.75" x14ac:dyDescent="0.2">
      <c r="A66" s="2">
        <v>44022.324338865743</v>
      </c>
      <c r="B66" s="4" t="s">
        <v>120</v>
      </c>
      <c r="C66" s="4" t="s">
        <v>21</v>
      </c>
      <c r="D66" s="4">
        <v>734</v>
      </c>
      <c r="G66" s="4" t="s">
        <v>22</v>
      </c>
      <c r="H66" s="4" t="s">
        <v>23</v>
      </c>
      <c r="I66" s="4">
        <v>35.6</v>
      </c>
      <c r="J66" s="4">
        <v>14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24</v>
      </c>
      <c r="V66" s="4" t="s">
        <v>25</v>
      </c>
    </row>
    <row r="67" spans="1:22" ht="12.75" x14ac:dyDescent="0.2">
      <c r="A67" s="2">
        <v>44022.324869965276</v>
      </c>
      <c r="B67" s="3" t="s">
        <v>210</v>
      </c>
      <c r="C67" s="4" t="s">
        <v>21</v>
      </c>
      <c r="D67" s="4">
        <v>143</v>
      </c>
      <c r="G67" s="4" t="s">
        <v>22</v>
      </c>
      <c r="H67" s="4" t="s">
        <v>23</v>
      </c>
      <c r="I67" s="4">
        <v>35.6</v>
      </c>
      <c r="J67" s="4">
        <v>18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55</v>
      </c>
      <c r="U67" s="4" t="s">
        <v>24</v>
      </c>
      <c r="V67" s="4" t="s">
        <v>25</v>
      </c>
    </row>
    <row r="68" spans="1:22" ht="12.75" x14ac:dyDescent="0.2">
      <c r="A68" s="2">
        <v>44022.325699641202</v>
      </c>
      <c r="B68" s="4">
        <v>0</v>
      </c>
      <c r="C68" s="4" t="s">
        <v>21</v>
      </c>
      <c r="D68" s="4">
        <v>514</v>
      </c>
      <c r="G68" s="4" t="s">
        <v>27</v>
      </c>
      <c r="K68" s="4">
        <v>36.5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29</v>
      </c>
      <c r="U68" s="4" t="s">
        <v>29</v>
      </c>
      <c r="V68" s="4" t="s">
        <v>25</v>
      </c>
    </row>
    <row r="69" spans="1:22" ht="12.75" x14ac:dyDescent="0.2">
      <c r="A69" s="2">
        <v>44022.326336562503</v>
      </c>
      <c r="B69" s="4">
        <v>0</v>
      </c>
      <c r="C69" s="4" t="s">
        <v>21</v>
      </c>
      <c r="D69" s="4">
        <v>662</v>
      </c>
      <c r="G69" s="4" t="s">
        <v>27</v>
      </c>
      <c r="K69" s="4">
        <v>36.4</v>
      </c>
      <c r="L69" s="4">
        <v>16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29</v>
      </c>
      <c r="U69" s="4" t="s">
        <v>29</v>
      </c>
      <c r="V69" s="4" t="s">
        <v>25</v>
      </c>
    </row>
    <row r="70" spans="1:22" ht="12.75" x14ac:dyDescent="0.2">
      <c r="A70" s="2">
        <v>44022.327383854165</v>
      </c>
      <c r="B70" s="3" t="s">
        <v>140</v>
      </c>
      <c r="C70" s="4" t="s">
        <v>21</v>
      </c>
      <c r="D70" s="4">
        <v>445</v>
      </c>
      <c r="G70" s="4" t="s">
        <v>22</v>
      </c>
      <c r="H70" s="4" t="s">
        <v>23</v>
      </c>
      <c r="I70" s="4">
        <v>36.299999999999997</v>
      </c>
      <c r="J70" s="4">
        <v>16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24</v>
      </c>
      <c r="V70" s="4" t="s">
        <v>25</v>
      </c>
    </row>
    <row r="71" spans="1:22" ht="12.75" x14ac:dyDescent="0.2">
      <c r="A71" s="2">
        <v>44022.327394571759</v>
      </c>
      <c r="B71" s="4">
        <v>0</v>
      </c>
      <c r="C71" s="4" t="s">
        <v>21</v>
      </c>
      <c r="D71" s="4">
        <v>698</v>
      </c>
      <c r="G71" s="4" t="s">
        <v>27</v>
      </c>
      <c r="K71" s="4">
        <v>36.4</v>
      </c>
      <c r="L71" s="4">
        <v>18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</row>
    <row r="72" spans="1:22" ht="12.75" x14ac:dyDescent="0.2">
      <c r="A72" s="2">
        <v>44022.328890347228</v>
      </c>
      <c r="B72" s="3" t="s">
        <v>118</v>
      </c>
      <c r="C72" s="4" t="s">
        <v>21</v>
      </c>
      <c r="D72" s="4">
        <v>764</v>
      </c>
      <c r="G72" s="4" t="s">
        <v>22</v>
      </c>
      <c r="H72" s="4" t="s">
        <v>23</v>
      </c>
      <c r="I72" s="4">
        <v>36.700000000000003</v>
      </c>
      <c r="J72" s="4">
        <v>16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72</v>
      </c>
      <c r="U72" s="4" t="s">
        <v>72</v>
      </c>
      <c r="V72" s="4" t="s">
        <v>25</v>
      </c>
    </row>
    <row r="73" spans="1:22" ht="12.75" x14ac:dyDescent="0.2">
      <c r="A73" s="2">
        <v>44022.333805243055</v>
      </c>
      <c r="B73" s="3" t="s">
        <v>351</v>
      </c>
      <c r="C73" s="4" t="s">
        <v>21</v>
      </c>
      <c r="D73" s="4">
        <v>650</v>
      </c>
      <c r="G73" s="4" t="s">
        <v>27</v>
      </c>
      <c r="K73" s="4">
        <v>36.6</v>
      </c>
      <c r="L73" s="4">
        <v>16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50</v>
      </c>
      <c r="U73" s="4" t="s">
        <v>50</v>
      </c>
      <c r="V73" s="4" t="s">
        <v>25</v>
      </c>
    </row>
    <row r="74" spans="1:22" ht="12.75" x14ac:dyDescent="0.2">
      <c r="A74" s="2">
        <v>44022.334491400463</v>
      </c>
      <c r="B74" s="4">
        <v>0</v>
      </c>
      <c r="C74" s="4" t="s">
        <v>21</v>
      </c>
      <c r="D74" s="4">
        <v>112</v>
      </c>
      <c r="G74" s="4" t="s">
        <v>27</v>
      </c>
      <c r="K74" s="4">
        <v>36.299999999999997</v>
      </c>
      <c r="L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150</v>
      </c>
      <c r="U74" s="4" t="s">
        <v>24</v>
      </c>
      <c r="V74" s="4" t="s">
        <v>25</v>
      </c>
    </row>
    <row r="75" spans="1:22" ht="12.75" x14ac:dyDescent="0.2">
      <c r="A75" s="2">
        <v>44022.33550025463</v>
      </c>
      <c r="B75" s="4">
        <v>0</v>
      </c>
      <c r="C75" s="4" t="s">
        <v>21</v>
      </c>
      <c r="D75" s="4">
        <v>671</v>
      </c>
      <c r="G75" s="4" t="s">
        <v>27</v>
      </c>
      <c r="K75" s="4">
        <v>36.299999999999997</v>
      </c>
      <c r="L75" s="4">
        <v>18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29</v>
      </c>
      <c r="U75" s="4" t="s">
        <v>459</v>
      </c>
      <c r="V75" s="4" t="s">
        <v>25</v>
      </c>
    </row>
    <row r="76" spans="1:22" ht="12.75" x14ac:dyDescent="0.2">
      <c r="A76" s="2">
        <v>44022.336110671298</v>
      </c>
      <c r="B76" s="4">
        <v>0</v>
      </c>
      <c r="C76" s="4" t="s">
        <v>21</v>
      </c>
      <c r="D76" s="4">
        <v>781</v>
      </c>
      <c r="G76" s="4" t="s">
        <v>27</v>
      </c>
      <c r="K76" s="4">
        <v>36.5</v>
      </c>
      <c r="L76" s="4">
        <v>18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50</v>
      </c>
      <c r="U76" s="4" t="s">
        <v>29</v>
      </c>
      <c r="V76" s="4" t="s">
        <v>25</v>
      </c>
    </row>
    <row r="77" spans="1:22" ht="12.75" x14ac:dyDescent="0.2">
      <c r="A77" s="2">
        <v>44022.33677627315</v>
      </c>
      <c r="B77" s="3" t="s">
        <v>373</v>
      </c>
      <c r="C77" s="4" t="s">
        <v>21</v>
      </c>
      <c r="D77" s="4">
        <v>311</v>
      </c>
      <c r="G77" s="4" t="s">
        <v>22</v>
      </c>
      <c r="H77" s="4" t="s">
        <v>23</v>
      </c>
      <c r="I77" s="4">
        <v>36.200000000000003</v>
      </c>
      <c r="J77" s="4">
        <v>16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374</v>
      </c>
      <c r="V77" s="4" t="s">
        <v>25</v>
      </c>
    </row>
    <row r="78" spans="1:22" ht="12.75" x14ac:dyDescent="0.2">
      <c r="A78" s="2">
        <v>44022.337371828704</v>
      </c>
      <c r="B78" s="4">
        <v>0</v>
      </c>
      <c r="C78" s="4" t="s">
        <v>21</v>
      </c>
      <c r="D78" s="4">
        <v>407</v>
      </c>
      <c r="G78" s="4" t="s">
        <v>27</v>
      </c>
      <c r="K78" s="4">
        <v>36.5</v>
      </c>
      <c r="L78" s="4">
        <v>18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29</v>
      </c>
      <c r="U78" s="4" t="s">
        <v>29</v>
      </c>
      <c r="V78" s="4" t="s">
        <v>25</v>
      </c>
    </row>
    <row r="79" spans="1:22" ht="12.75" x14ac:dyDescent="0.2">
      <c r="A79" s="2">
        <v>44022.33749726852</v>
      </c>
      <c r="B79" s="3" t="s">
        <v>255</v>
      </c>
      <c r="C79" s="4" t="s">
        <v>21</v>
      </c>
      <c r="D79" s="4">
        <v>779</v>
      </c>
      <c r="G79" s="4" t="s">
        <v>27</v>
      </c>
      <c r="K79" s="4">
        <v>36.5</v>
      </c>
      <c r="L79" s="4">
        <v>20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24</v>
      </c>
      <c r="V79" s="4" t="s">
        <v>25</v>
      </c>
    </row>
    <row r="80" spans="1:22" ht="12.75" x14ac:dyDescent="0.2">
      <c r="A80" s="2">
        <v>44022.337510891201</v>
      </c>
      <c r="B80" s="3" t="s">
        <v>130</v>
      </c>
      <c r="C80" s="4" t="s">
        <v>21</v>
      </c>
      <c r="D80" s="3" t="s">
        <v>131</v>
      </c>
      <c r="G80" s="4" t="s">
        <v>27</v>
      </c>
      <c r="K80" s="4">
        <v>36.299999999999997</v>
      </c>
      <c r="L80" s="4">
        <v>12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</row>
    <row r="81" spans="1:22" ht="12.75" x14ac:dyDescent="0.2">
      <c r="A81" s="2">
        <v>44022.338876006943</v>
      </c>
      <c r="B81" s="4">
        <v>0</v>
      </c>
      <c r="C81" s="4" t="s">
        <v>21</v>
      </c>
      <c r="D81" s="4">
        <v>721</v>
      </c>
      <c r="G81" s="4" t="s">
        <v>27</v>
      </c>
      <c r="K81" s="4">
        <v>36.299999999999997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29</v>
      </c>
      <c r="U81" s="4" t="s">
        <v>29</v>
      </c>
      <c r="V81" s="4" t="s">
        <v>25</v>
      </c>
    </row>
    <row r="82" spans="1:22" ht="12.75" x14ac:dyDescent="0.2">
      <c r="A82" s="2">
        <v>44022.340213136573</v>
      </c>
      <c r="B82" s="4">
        <v>0</v>
      </c>
      <c r="C82" s="4" t="s">
        <v>21</v>
      </c>
      <c r="D82" s="4">
        <v>578</v>
      </c>
      <c r="G82" s="4" t="s">
        <v>27</v>
      </c>
      <c r="K82" s="4">
        <v>36.299999999999997</v>
      </c>
      <c r="L82" s="4">
        <v>18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150</v>
      </c>
      <c r="U82" s="4" t="s">
        <v>24</v>
      </c>
      <c r="V82" s="4" t="s">
        <v>25</v>
      </c>
    </row>
    <row r="83" spans="1:22" ht="12.75" x14ac:dyDescent="0.2">
      <c r="A83" s="2">
        <v>44022.34174664352</v>
      </c>
      <c r="B83" s="4">
        <v>0</v>
      </c>
      <c r="C83" s="4" t="s">
        <v>21</v>
      </c>
      <c r="D83" s="4">
        <v>748</v>
      </c>
      <c r="G83" s="4" t="s">
        <v>27</v>
      </c>
      <c r="K83" s="4">
        <v>36.4</v>
      </c>
      <c r="L83" s="4">
        <v>18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29</v>
      </c>
      <c r="U83" s="4" t="s">
        <v>29</v>
      </c>
      <c r="V83" s="4" t="s">
        <v>25</v>
      </c>
    </row>
    <row r="84" spans="1:22" ht="12.75" x14ac:dyDescent="0.2">
      <c r="A84" s="2">
        <v>44022.342166250004</v>
      </c>
      <c r="B84" s="3" t="s">
        <v>20</v>
      </c>
      <c r="C84" s="4" t="s">
        <v>21</v>
      </c>
      <c r="D84" s="4">
        <v>508</v>
      </c>
      <c r="G84" s="4" t="s">
        <v>22</v>
      </c>
      <c r="H84" s="4" t="s">
        <v>23</v>
      </c>
      <c r="I84" s="4">
        <v>36.799999999999997</v>
      </c>
      <c r="J84" s="4">
        <v>22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24</v>
      </c>
      <c r="V84" s="4" t="s">
        <v>25</v>
      </c>
    </row>
    <row r="85" spans="1:22" ht="12.75" x14ac:dyDescent="0.2">
      <c r="A85" s="2">
        <v>44022.342677233799</v>
      </c>
      <c r="B85" s="4">
        <v>486</v>
      </c>
      <c r="C85" s="4" t="s">
        <v>21</v>
      </c>
      <c r="D85" s="4">
        <v>486</v>
      </c>
      <c r="G85" s="4" t="s">
        <v>27</v>
      </c>
      <c r="K85" s="4">
        <v>36.299999999999997</v>
      </c>
      <c r="L85" s="4">
        <v>20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29</v>
      </c>
      <c r="U85" s="4" t="s">
        <v>29</v>
      </c>
      <c r="V85" s="4" t="s">
        <v>25</v>
      </c>
    </row>
    <row r="86" spans="1:22" ht="12.75" x14ac:dyDescent="0.2">
      <c r="A86" s="2">
        <v>44022.343154907408</v>
      </c>
      <c r="B86" s="4">
        <v>0</v>
      </c>
      <c r="C86" s="4" t="s">
        <v>21</v>
      </c>
      <c r="D86" s="4" t="s">
        <v>460</v>
      </c>
      <c r="G86" s="4" t="s">
        <v>27</v>
      </c>
      <c r="K86" s="4">
        <v>36.299999999999997</v>
      </c>
      <c r="L86" s="4">
        <v>18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29</v>
      </c>
      <c r="U86" s="4" t="s">
        <v>29</v>
      </c>
      <c r="V86" s="4" t="s">
        <v>25</v>
      </c>
    </row>
    <row r="87" spans="1:22" ht="12.75" x14ac:dyDescent="0.2">
      <c r="A87" s="2">
        <v>44022.359698009255</v>
      </c>
      <c r="B87" s="4">
        <v>0</v>
      </c>
      <c r="C87" s="4" t="s">
        <v>21</v>
      </c>
      <c r="D87" s="4">
        <v>612</v>
      </c>
      <c r="G87" s="4" t="s">
        <v>27</v>
      </c>
      <c r="K87" s="4">
        <v>36</v>
      </c>
      <c r="L87" s="4">
        <v>18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29</v>
      </c>
      <c r="U87" s="4" t="s">
        <v>29</v>
      </c>
      <c r="V87" s="4" t="s">
        <v>25</v>
      </c>
    </row>
    <row r="88" spans="1:22" ht="12.75" x14ac:dyDescent="0.2">
      <c r="A88" s="2">
        <v>44022.360805717588</v>
      </c>
      <c r="B88" s="3" t="s">
        <v>187</v>
      </c>
      <c r="C88" s="4" t="s">
        <v>33</v>
      </c>
      <c r="D88" s="6" t="s">
        <v>438</v>
      </c>
      <c r="E88" s="4" t="s">
        <v>461</v>
      </c>
      <c r="F88" s="4" t="s">
        <v>189</v>
      </c>
      <c r="G88" s="4" t="s">
        <v>27</v>
      </c>
      <c r="K88" s="4">
        <v>37</v>
      </c>
      <c r="L88" s="4">
        <v>8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24</v>
      </c>
      <c r="U88" s="4" t="s">
        <v>24</v>
      </c>
      <c r="V88" s="4" t="s">
        <v>25</v>
      </c>
    </row>
    <row r="89" spans="1:22" ht="12.75" x14ac:dyDescent="0.2">
      <c r="A89" s="2">
        <v>44022.361082013886</v>
      </c>
      <c r="B89" s="4">
        <v>0</v>
      </c>
      <c r="C89" s="4" t="s">
        <v>21</v>
      </c>
      <c r="D89" s="4">
        <v>752</v>
      </c>
      <c r="G89" s="4" t="s">
        <v>27</v>
      </c>
      <c r="K89" s="4">
        <v>36.200000000000003</v>
      </c>
      <c r="L89" s="4">
        <v>18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29</v>
      </c>
      <c r="U89" s="4" t="s">
        <v>29</v>
      </c>
      <c r="V89" s="4" t="s">
        <v>25</v>
      </c>
    </row>
    <row r="90" spans="1:22" ht="12.75" x14ac:dyDescent="0.2">
      <c r="A90" s="2">
        <v>44022.367081886579</v>
      </c>
      <c r="B90" s="3" t="s">
        <v>161</v>
      </c>
      <c r="C90" s="4" t="s">
        <v>21</v>
      </c>
      <c r="D90" s="4">
        <v>770</v>
      </c>
      <c r="G90" s="4" t="s">
        <v>27</v>
      </c>
      <c r="K90" s="4">
        <v>36.5</v>
      </c>
      <c r="L90" s="4">
        <v>20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24</v>
      </c>
      <c r="U90" s="4" t="s">
        <v>24</v>
      </c>
      <c r="V90" s="4" t="s">
        <v>25</v>
      </c>
    </row>
    <row r="91" spans="1:22" ht="12.75" x14ac:dyDescent="0.2">
      <c r="A91" s="2">
        <v>44022.368885648146</v>
      </c>
      <c r="B91" s="4">
        <v>0</v>
      </c>
      <c r="C91" s="4" t="s">
        <v>21</v>
      </c>
      <c r="D91" s="4">
        <v>736</v>
      </c>
      <c r="G91" s="4" t="s">
        <v>22</v>
      </c>
      <c r="H91" s="4" t="s">
        <v>23</v>
      </c>
      <c r="I91" s="4">
        <v>36.299999999999997</v>
      </c>
      <c r="J91" s="4">
        <v>14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29</v>
      </c>
      <c r="U91" s="4" t="s">
        <v>29</v>
      </c>
      <c r="V91" s="4" t="s">
        <v>25</v>
      </c>
    </row>
    <row r="92" spans="1:22" ht="12.75" x14ac:dyDescent="0.2">
      <c r="A92" s="2">
        <v>44022.374266562503</v>
      </c>
      <c r="B92" s="4" t="s">
        <v>160</v>
      </c>
      <c r="C92" s="4" t="s">
        <v>21</v>
      </c>
      <c r="D92" s="4">
        <v>668</v>
      </c>
      <c r="G92" s="4" t="s">
        <v>22</v>
      </c>
      <c r="H92" s="4" t="s">
        <v>23</v>
      </c>
      <c r="I92" s="4">
        <v>36.200000000000003</v>
      </c>
      <c r="J92" s="4">
        <v>16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</row>
    <row r="93" spans="1:22" ht="12.75" x14ac:dyDescent="0.2">
      <c r="A93" s="2">
        <v>44022.375732337961</v>
      </c>
      <c r="B93" s="3" t="s">
        <v>156</v>
      </c>
      <c r="C93" s="4" t="s">
        <v>33</v>
      </c>
      <c r="D93" s="6" t="s">
        <v>432</v>
      </c>
      <c r="E93" s="4" t="s">
        <v>157</v>
      </c>
      <c r="F93" s="4" t="s">
        <v>158</v>
      </c>
      <c r="G93" s="4" t="s">
        <v>27</v>
      </c>
      <c r="K93" s="4">
        <v>36.5</v>
      </c>
      <c r="L93" s="4">
        <v>25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159</v>
      </c>
      <c r="U93" s="4" t="s">
        <v>24</v>
      </c>
      <c r="V93" s="4" t="s">
        <v>25</v>
      </c>
    </row>
    <row r="94" spans="1:22" ht="12.75" x14ac:dyDescent="0.2">
      <c r="A94" s="2">
        <v>44022.375753171291</v>
      </c>
      <c r="B94" s="4">
        <v>0</v>
      </c>
      <c r="C94" s="4" t="s">
        <v>33</v>
      </c>
      <c r="D94" s="4">
        <v>0</v>
      </c>
      <c r="E94" s="4" t="s">
        <v>398</v>
      </c>
      <c r="F94" s="4" t="s">
        <v>269</v>
      </c>
      <c r="G94" s="4" t="s">
        <v>27</v>
      </c>
      <c r="K94" s="4">
        <v>36.700000000000003</v>
      </c>
      <c r="L94" s="4">
        <v>18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29</v>
      </c>
      <c r="U94" s="4" t="s">
        <v>399</v>
      </c>
      <c r="V94" s="4" t="s">
        <v>25</v>
      </c>
    </row>
    <row r="95" spans="1:22" ht="12.75" x14ac:dyDescent="0.2">
      <c r="A95" s="2">
        <v>44022.389537997689</v>
      </c>
      <c r="B95" s="3" t="s">
        <v>258</v>
      </c>
      <c r="C95" s="4" t="s">
        <v>21</v>
      </c>
      <c r="D95" s="4">
        <v>774</v>
      </c>
      <c r="G95" s="4" t="s">
        <v>27</v>
      </c>
      <c r="K95" s="4">
        <v>36</v>
      </c>
      <c r="L95" s="4">
        <v>18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50</v>
      </c>
      <c r="U95" s="4" t="s">
        <v>50</v>
      </c>
      <c r="V95" s="4" t="s">
        <v>25</v>
      </c>
    </row>
    <row r="96" spans="1:22" ht="12.75" x14ac:dyDescent="0.2">
      <c r="A96" s="2">
        <v>44022.404513912035</v>
      </c>
      <c r="B96" s="3" t="s">
        <v>172</v>
      </c>
      <c r="C96" s="4" t="s">
        <v>33</v>
      </c>
      <c r="D96" s="4">
        <v>111</v>
      </c>
      <c r="E96" s="4" t="s">
        <v>173</v>
      </c>
      <c r="F96" s="4" t="s">
        <v>174</v>
      </c>
      <c r="G96" s="4" t="s">
        <v>27</v>
      </c>
      <c r="K96" s="4">
        <v>36.4</v>
      </c>
      <c r="L96" s="4">
        <v>19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24</v>
      </c>
      <c r="U96" s="4" t="s">
        <v>24</v>
      </c>
      <c r="V96" s="4" t="s">
        <v>25</v>
      </c>
    </row>
    <row r="97" spans="1:22" ht="12.75" x14ac:dyDescent="0.2">
      <c r="A97" s="2">
        <v>44022.411924375003</v>
      </c>
      <c r="B97" s="3" t="s">
        <v>175</v>
      </c>
      <c r="C97" s="4" t="s">
        <v>21</v>
      </c>
      <c r="D97" s="4">
        <v>268</v>
      </c>
      <c r="G97" s="4" t="s">
        <v>22</v>
      </c>
      <c r="H97" s="4" t="s">
        <v>23</v>
      </c>
      <c r="I97" s="4">
        <v>36.299999999999997</v>
      </c>
      <c r="J97" s="4">
        <v>18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44022.414004710648</v>
      </c>
      <c r="B98" s="3" t="s">
        <v>153</v>
      </c>
      <c r="C98" s="4" t="s">
        <v>33</v>
      </c>
      <c r="D98" s="7" t="s">
        <v>419</v>
      </c>
      <c r="E98" s="4" t="s">
        <v>154</v>
      </c>
      <c r="F98" s="4" t="s">
        <v>155</v>
      </c>
      <c r="G98" s="4" t="s">
        <v>22</v>
      </c>
      <c r="H98" s="4" t="s">
        <v>23</v>
      </c>
      <c r="I98" s="4">
        <v>34.9</v>
      </c>
      <c r="J98" s="4">
        <v>19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24</v>
      </c>
      <c r="U98" s="4" t="s">
        <v>24</v>
      </c>
      <c r="V98" s="4" t="s">
        <v>25</v>
      </c>
    </row>
    <row r="99" spans="1:22" ht="12.75" x14ac:dyDescent="0.2">
      <c r="A99" s="2">
        <v>44022.432550451384</v>
      </c>
      <c r="B99" s="4">
        <v>0</v>
      </c>
      <c r="C99" s="4" t="s">
        <v>21</v>
      </c>
      <c r="D99" s="4">
        <v>722</v>
      </c>
      <c r="G99" s="4" t="s">
        <v>27</v>
      </c>
      <c r="K99" s="4">
        <v>36.299999999999997</v>
      </c>
      <c r="L99" s="4">
        <v>18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24</v>
      </c>
      <c r="V99" s="4" t="s">
        <v>25</v>
      </c>
    </row>
    <row r="100" spans="1:22" ht="12.75" x14ac:dyDescent="0.2">
      <c r="A100" s="2">
        <v>44022.433107303237</v>
      </c>
      <c r="B100" s="4">
        <v>0</v>
      </c>
      <c r="C100" s="4" t="s">
        <v>21</v>
      </c>
      <c r="D100" s="4" t="s">
        <v>280</v>
      </c>
      <c r="G100" s="4" t="s">
        <v>27</v>
      </c>
      <c r="K100" s="4">
        <v>36.5</v>
      </c>
      <c r="L100" s="4">
        <v>18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29</v>
      </c>
      <c r="U100" s="4" t="s">
        <v>29</v>
      </c>
      <c r="V100" s="4" t="s">
        <v>25</v>
      </c>
    </row>
    <row r="101" spans="1:22" ht="12.75" x14ac:dyDescent="0.2">
      <c r="A101" s="2">
        <v>44022.438766342588</v>
      </c>
      <c r="B101" s="3" t="s">
        <v>185</v>
      </c>
      <c r="C101" s="4" t="s">
        <v>21</v>
      </c>
      <c r="D101" s="4">
        <v>711</v>
      </c>
      <c r="G101" s="4" t="s">
        <v>22</v>
      </c>
      <c r="H101" s="4" t="s">
        <v>23</v>
      </c>
      <c r="I101" s="4">
        <v>36.5</v>
      </c>
      <c r="J101" s="4">
        <v>74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24</v>
      </c>
      <c r="V101" s="4" t="s">
        <v>25</v>
      </c>
    </row>
    <row r="102" spans="1:22" ht="12.75" x14ac:dyDescent="0.2">
      <c r="A102" s="2">
        <v>44022.449572905098</v>
      </c>
      <c r="B102" s="3" t="s">
        <v>354</v>
      </c>
      <c r="C102" s="4" t="s">
        <v>21</v>
      </c>
      <c r="D102" s="4">
        <v>571</v>
      </c>
      <c r="G102" s="4" t="s">
        <v>22</v>
      </c>
      <c r="H102" s="4" t="s">
        <v>23</v>
      </c>
      <c r="I102" s="4">
        <v>36.5</v>
      </c>
      <c r="J102" s="4">
        <v>16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24</v>
      </c>
      <c r="U102" s="4" t="s">
        <v>24</v>
      </c>
      <c r="V102" s="4" t="s">
        <v>25</v>
      </c>
    </row>
    <row r="103" spans="1:22" ht="12.75" x14ac:dyDescent="0.2">
      <c r="A103" s="2">
        <v>44022.461199317127</v>
      </c>
      <c r="B103" s="4">
        <v>0</v>
      </c>
      <c r="C103" s="4" t="s">
        <v>21</v>
      </c>
      <c r="D103" s="4" t="s">
        <v>280</v>
      </c>
      <c r="G103" s="4" t="s">
        <v>27</v>
      </c>
      <c r="K103" s="4">
        <v>36.5</v>
      </c>
      <c r="L103" s="4">
        <v>18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29</v>
      </c>
      <c r="U103" s="4" t="s">
        <v>29</v>
      </c>
      <c r="V103" s="4" t="s">
        <v>25</v>
      </c>
    </row>
    <row r="104" spans="1:22" ht="12.75" x14ac:dyDescent="0.2">
      <c r="A104" s="2">
        <v>44022.478879780094</v>
      </c>
      <c r="B104" s="3" t="s">
        <v>165</v>
      </c>
      <c r="C104" s="4" t="s">
        <v>33</v>
      </c>
      <c r="D104" s="11">
        <v>144</v>
      </c>
      <c r="E104" s="4" t="s">
        <v>166</v>
      </c>
      <c r="F104" s="4" t="s">
        <v>167</v>
      </c>
      <c r="G104" s="4" t="s">
        <v>27</v>
      </c>
      <c r="K104" s="4">
        <v>36.5</v>
      </c>
      <c r="L104" s="4">
        <v>20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29</v>
      </c>
      <c r="U104" s="4" t="s">
        <v>29</v>
      </c>
      <c r="V104" s="4" t="s">
        <v>25</v>
      </c>
    </row>
    <row r="105" spans="1:22" ht="12.75" x14ac:dyDescent="0.2">
      <c r="A105" s="2">
        <v>44022.486053414352</v>
      </c>
      <c r="B105" s="4">
        <v>0</v>
      </c>
      <c r="C105" s="4" t="s">
        <v>21</v>
      </c>
      <c r="D105" s="4">
        <v>53</v>
      </c>
      <c r="G105" s="4" t="s">
        <v>27</v>
      </c>
      <c r="K105" s="4">
        <v>36.299999999999997</v>
      </c>
      <c r="L105" s="4">
        <v>18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375</v>
      </c>
      <c r="U105" s="4" t="s">
        <v>29</v>
      </c>
      <c r="V105" s="4" t="s">
        <v>25</v>
      </c>
    </row>
    <row r="106" spans="1:22" ht="12.75" x14ac:dyDescent="0.2">
      <c r="A106" s="2">
        <v>44022.514610138889</v>
      </c>
      <c r="B106" s="3" t="s">
        <v>192</v>
      </c>
      <c r="C106" s="4" t="s">
        <v>21</v>
      </c>
      <c r="D106" s="4">
        <v>554</v>
      </c>
      <c r="G106" s="4" t="s">
        <v>27</v>
      </c>
      <c r="K106" s="4">
        <v>36.700000000000003</v>
      </c>
      <c r="L106" s="4">
        <v>16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50</v>
      </c>
      <c r="U106" s="4" t="s">
        <v>50</v>
      </c>
      <c r="V106" s="4" t="s">
        <v>25</v>
      </c>
    </row>
    <row r="107" spans="1:22" ht="12.75" x14ac:dyDescent="0.2">
      <c r="A107" s="2">
        <v>44022.53052349537</v>
      </c>
      <c r="B107" s="3" t="s">
        <v>190</v>
      </c>
      <c r="C107" s="4" t="s">
        <v>21</v>
      </c>
      <c r="D107" s="4">
        <v>250</v>
      </c>
      <c r="G107" s="4" t="s">
        <v>22</v>
      </c>
      <c r="H107" s="4" t="s">
        <v>23</v>
      </c>
      <c r="I107" s="4">
        <v>36</v>
      </c>
      <c r="J107" s="4">
        <v>30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60</v>
      </c>
      <c r="U107" s="4" t="s">
        <v>60</v>
      </c>
      <c r="V107" s="4" t="s">
        <v>25</v>
      </c>
    </row>
    <row r="108" spans="1:22" ht="12.75" x14ac:dyDescent="0.2">
      <c r="A108" s="2">
        <v>44022.5833083912</v>
      </c>
      <c r="B108" s="3" t="s">
        <v>119</v>
      </c>
      <c r="C108" s="4" t="s">
        <v>21</v>
      </c>
      <c r="D108" s="4">
        <v>667</v>
      </c>
      <c r="G108" s="4" t="s">
        <v>22</v>
      </c>
      <c r="H108" s="4" t="s">
        <v>23</v>
      </c>
      <c r="I108" s="4">
        <v>36.6</v>
      </c>
      <c r="J108" s="4">
        <v>20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24</v>
      </c>
      <c r="U108" s="4" t="s">
        <v>24</v>
      </c>
      <c r="V108" s="4" t="s">
        <v>25</v>
      </c>
    </row>
    <row r="109" spans="1:22" ht="12.75" x14ac:dyDescent="0.2">
      <c r="A109" s="2">
        <v>44022.601257175927</v>
      </c>
      <c r="B109" s="3" t="s">
        <v>182</v>
      </c>
      <c r="C109" s="4" t="s">
        <v>21</v>
      </c>
      <c r="D109" s="4" t="s">
        <v>183</v>
      </c>
      <c r="G109" s="4" t="s">
        <v>27</v>
      </c>
      <c r="K109" s="4">
        <v>36.4</v>
      </c>
      <c r="L109" s="4">
        <v>16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287</v>
      </c>
      <c r="U109" s="4" t="s">
        <v>24</v>
      </c>
      <c r="V109" s="4" t="s">
        <v>25</v>
      </c>
    </row>
    <row r="110" spans="1:22" ht="12.75" x14ac:dyDescent="0.2">
      <c r="A110" s="2">
        <v>44022.603700520835</v>
      </c>
      <c r="B110" s="3" t="s">
        <v>83</v>
      </c>
      <c r="C110" s="4" t="s">
        <v>33</v>
      </c>
      <c r="D110" s="7" t="s">
        <v>409</v>
      </c>
      <c r="E110" s="4" t="s">
        <v>84</v>
      </c>
      <c r="F110" s="4" t="s">
        <v>85</v>
      </c>
      <c r="G110" s="4" t="s">
        <v>22</v>
      </c>
      <c r="H110" s="4" t="s">
        <v>23</v>
      </c>
      <c r="I110" s="4">
        <v>35.5</v>
      </c>
      <c r="J110" s="4">
        <v>20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24</v>
      </c>
      <c r="U110" s="4" t="s">
        <v>402</v>
      </c>
      <c r="V110" s="4" t="s">
        <v>25</v>
      </c>
    </row>
    <row r="111" spans="1:22" ht="12.75" x14ac:dyDescent="0.2">
      <c r="A111" s="2">
        <v>44022.644635185185</v>
      </c>
      <c r="B111" s="3" t="s">
        <v>129</v>
      </c>
      <c r="C111" s="4" t="s">
        <v>21</v>
      </c>
      <c r="D111" s="4">
        <v>775</v>
      </c>
      <c r="G111" s="4" t="s">
        <v>22</v>
      </c>
      <c r="H111" s="4" t="s">
        <v>23</v>
      </c>
      <c r="I111" s="4">
        <v>36.5</v>
      </c>
      <c r="J111" s="4">
        <v>16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60</v>
      </c>
      <c r="U111" s="4" t="s">
        <v>60</v>
      </c>
      <c r="V111" s="4" t="s">
        <v>25</v>
      </c>
    </row>
    <row r="112" spans="1:22" ht="12.75" x14ac:dyDescent="0.2">
      <c r="A112" s="2">
        <v>44022.645530624999</v>
      </c>
      <c r="B112" s="4">
        <v>9452487393</v>
      </c>
      <c r="C112" s="4" t="s">
        <v>21</v>
      </c>
      <c r="D112" s="4">
        <v>761</v>
      </c>
      <c r="G112" s="4" t="s">
        <v>27</v>
      </c>
      <c r="K112" s="4">
        <v>36</v>
      </c>
      <c r="L112" s="4">
        <v>24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24</v>
      </c>
      <c r="U112" s="4" t="s">
        <v>24</v>
      </c>
      <c r="V112" s="4" t="s">
        <v>25</v>
      </c>
    </row>
    <row r="113" spans="1:22" ht="12.75" x14ac:dyDescent="0.2">
      <c r="A113" s="2">
        <v>44022.692183900464</v>
      </c>
      <c r="B113" s="3" t="s">
        <v>230</v>
      </c>
      <c r="C113" s="4" t="s">
        <v>33</v>
      </c>
      <c r="E113" s="4" t="s">
        <v>231</v>
      </c>
      <c r="F113" s="4" t="s">
        <v>232</v>
      </c>
      <c r="G113" s="4" t="s">
        <v>27</v>
      </c>
      <c r="K113" s="4">
        <v>36.5</v>
      </c>
      <c r="L113" s="4">
        <v>16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24</v>
      </c>
      <c r="U113" s="4" t="s">
        <v>24</v>
      </c>
      <c r="V113" s="4" t="s">
        <v>25</v>
      </c>
    </row>
    <row r="114" spans="1:22" ht="12.75" x14ac:dyDescent="0.2">
      <c r="A114" s="2">
        <v>44022.725659293981</v>
      </c>
      <c r="B114" s="3" t="s">
        <v>169</v>
      </c>
      <c r="C114" s="4" t="s">
        <v>21</v>
      </c>
      <c r="D114" s="4" t="s">
        <v>170</v>
      </c>
      <c r="G114" s="4" t="s">
        <v>27</v>
      </c>
      <c r="K114" s="4">
        <v>36</v>
      </c>
      <c r="L114" s="4">
        <v>16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24</v>
      </c>
      <c r="V114" s="4" t="s">
        <v>25</v>
      </c>
    </row>
    <row r="115" spans="1:22" ht="12.75" x14ac:dyDescent="0.2">
      <c r="A115" s="2">
        <v>44022.736275312505</v>
      </c>
      <c r="B115" s="3" t="s">
        <v>285</v>
      </c>
      <c r="C115" s="4" t="s">
        <v>21</v>
      </c>
      <c r="D115" s="4">
        <v>768</v>
      </c>
      <c r="G115" s="4" t="s">
        <v>22</v>
      </c>
      <c r="H115" s="4" t="s">
        <v>23</v>
      </c>
      <c r="I115" s="4">
        <v>36.4</v>
      </c>
      <c r="J115" s="4">
        <v>18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24</v>
      </c>
      <c r="V115" s="4" t="s">
        <v>25</v>
      </c>
    </row>
    <row r="116" spans="1:22" ht="12.75" x14ac:dyDescent="0.2">
      <c r="A116" s="2">
        <v>44022.741501157405</v>
      </c>
      <c r="B116" s="3" t="s">
        <v>216</v>
      </c>
      <c r="C116" s="4" t="s">
        <v>21</v>
      </c>
      <c r="D116" s="4">
        <v>269</v>
      </c>
      <c r="G116" s="4" t="s">
        <v>27</v>
      </c>
      <c r="K116" s="4">
        <v>36.5</v>
      </c>
      <c r="L116" s="4">
        <v>15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217</v>
      </c>
      <c r="U116" s="4" t="s">
        <v>29</v>
      </c>
      <c r="V116" s="4" t="s">
        <v>25</v>
      </c>
    </row>
    <row r="117" spans="1:22" ht="12.75" x14ac:dyDescent="0.2">
      <c r="A117" s="2">
        <v>44022.904320034722</v>
      </c>
      <c r="B117" s="3" t="s">
        <v>255</v>
      </c>
      <c r="C117" s="4" t="s">
        <v>21</v>
      </c>
      <c r="D117" s="4">
        <v>779</v>
      </c>
      <c r="G117" s="4" t="s">
        <v>27</v>
      </c>
      <c r="K117" s="4">
        <v>36.5</v>
      </c>
      <c r="L117" s="4">
        <v>20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24</v>
      </c>
      <c r="U117" s="4" t="s">
        <v>24</v>
      </c>
      <c r="V117" s="4" t="s">
        <v>25</v>
      </c>
    </row>
    <row r="118" spans="1:22" ht="12.75" x14ac:dyDescent="0.2">
      <c r="A118" s="2">
        <v>44022.971997418979</v>
      </c>
      <c r="B118" s="4">
        <v>665</v>
      </c>
      <c r="C118" s="4" t="s">
        <v>21</v>
      </c>
      <c r="D118" s="4">
        <v>665</v>
      </c>
      <c r="G118" s="4" t="s">
        <v>27</v>
      </c>
      <c r="K118" s="4">
        <v>36.700000000000003</v>
      </c>
      <c r="L118" s="4">
        <v>16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25</v>
      </c>
      <c r="S118" s="4" t="s">
        <v>25</v>
      </c>
      <c r="T118" s="4" t="s">
        <v>71</v>
      </c>
      <c r="U118" s="4" t="s">
        <v>72</v>
      </c>
      <c r="V118" s="4" t="s">
        <v>25</v>
      </c>
    </row>
    <row r="119" spans="1:22" ht="12.75" x14ac:dyDescent="0.2">
      <c r="A119" s="2">
        <v>44023.044557847221</v>
      </c>
      <c r="B119" s="3" t="s">
        <v>210</v>
      </c>
      <c r="C119" s="4" t="s">
        <v>21</v>
      </c>
      <c r="D119" s="4">
        <v>143</v>
      </c>
      <c r="G119" s="4" t="s">
        <v>22</v>
      </c>
      <c r="H119" s="4" t="s">
        <v>23</v>
      </c>
      <c r="I119" s="4">
        <v>35.6</v>
      </c>
      <c r="J119" s="4">
        <v>18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55</v>
      </c>
      <c r="U119" s="4" t="s">
        <v>24</v>
      </c>
      <c r="V119" s="4" t="s">
        <v>25</v>
      </c>
    </row>
    <row r="120" spans="1:22" ht="12.75" x14ac:dyDescent="0.2">
      <c r="A120" s="2">
        <v>44023.044785983795</v>
      </c>
      <c r="B120" s="3" t="s">
        <v>195</v>
      </c>
      <c r="C120" s="4" t="s">
        <v>21</v>
      </c>
      <c r="D120" s="3" t="s">
        <v>196</v>
      </c>
      <c r="G120" s="4" t="s">
        <v>22</v>
      </c>
      <c r="H120" s="4" t="s">
        <v>23</v>
      </c>
      <c r="I120" s="4">
        <v>36.5</v>
      </c>
      <c r="J120" s="4">
        <v>20</v>
      </c>
      <c r="M120" s="4" t="s">
        <v>23</v>
      </c>
      <c r="N120" s="4" t="s">
        <v>23</v>
      </c>
      <c r="O120" s="4" t="s">
        <v>23</v>
      </c>
      <c r="P120" s="4" t="s">
        <v>23</v>
      </c>
      <c r="Q120" s="4" t="s">
        <v>23</v>
      </c>
      <c r="R120" s="4" t="s">
        <v>23</v>
      </c>
      <c r="S120" s="4" t="s">
        <v>23</v>
      </c>
      <c r="T120" s="4" t="s">
        <v>359</v>
      </c>
      <c r="U120" s="4" t="s">
        <v>23</v>
      </c>
      <c r="V120" s="4" t="s">
        <v>25</v>
      </c>
    </row>
    <row r="121" spans="1:22" ht="12.75" x14ac:dyDescent="0.2">
      <c r="A121" s="2">
        <v>44023.071424074078</v>
      </c>
      <c r="B121" s="3" t="s">
        <v>213</v>
      </c>
      <c r="C121" s="4" t="s">
        <v>33</v>
      </c>
      <c r="E121" s="4" t="s">
        <v>214</v>
      </c>
      <c r="F121" s="4" t="s">
        <v>215</v>
      </c>
      <c r="G121" s="4" t="s">
        <v>27</v>
      </c>
      <c r="K121" s="4">
        <v>35.9</v>
      </c>
      <c r="L121" s="4">
        <v>20</v>
      </c>
      <c r="M121" s="4" t="s">
        <v>23</v>
      </c>
      <c r="N121" s="4" t="s">
        <v>23</v>
      </c>
      <c r="O121" s="4" t="s">
        <v>23</v>
      </c>
      <c r="P121" s="4" t="s">
        <v>23</v>
      </c>
      <c r="Q121" s="4" t="s">
        <v>23</v>
      </c>
      <c r="R121" s="4" t="s">
        <v>23</v>
      </c>
      <c r="S121" s="4" t="s">
        <v>23</v>
      </c>
      <c r="T121" s="4" t="s">
        <v>24</v>
      </c>
      <c r="U121" s="4" t="s">
        <v>24</v>
      </c>
      <c r="V121" s="4" t="s">
        <v>25</v>
      </c>
    </row>
    <row r="122" spans="1:22" ht="12.75" x14ac:dyDescent="0.2">
      <c r="A122" s="2">
        <v>44023.280203645831</v>
      </c>
      <c r="B122" s="4" t="s">
        <v>200</v>
      </c>
      <c r="C122" s="4" t="s">
        <v>21</v>
      </c>
      <c r="D122" s="4" t="s">
        <v>201</v>
      </c>
      <c r="G122" s="4" t="s">
        <v>27</v>
      </c>
      <c r="K122" s="4">
        <v>36.6</v>
      </c>
      <c r="L122" s="4">
        <v>16</v>
      </c>
      <c r="M122" s="4" t="s">
        <v>23</v>
      </c>
      <c r="N122" s="4" t="s">
        <v>23</v>
      </c>
      <c r="O122" s="4" t="s">
        <v>23</v>
      </c>
      <c r="P122" s="4" t="s">
        <v>23</v>
      </c>
      <c r="Q122" s="4" t="s">
        <v>23</v>
      </c>
      <c r="R122" s="4" t="s">
        <v>23</v>
      </c>
      <c r="S122" s="4" t="s">
        <v>23</v>
      </c>
      <c r="T122" s="4" t="s">
        <v>24</v>
      </c>
      <c r="U122" s="4" t="s">
        <v>462</v>
      </c>
      <c r="V122" s="4" t="s">
        <v>25</v>
      </c>
    </row>
    <row r="123" spans="1:22" ht="12.75" x14ac:dyDescent="0.2">
      <c r="A123" s="2">
        <v>44023.885730567126</v>
      </c>
      <c r="B123" s="3" t="s">
        <v>203</v>
      </c>
      <c r="C123" s="4" t="s">
        <v>33</v>
      </c>
      <c r="E123" s="4" t="s">
        <v>204</v>
      </c>
      <c r="F123" s="4" t="s">
        <v>205</v>
      </c>
      <c r="G123" s="4" t="s">
        <v>27</v>
      </c>
      <c r="K123" s="4">
        <v>36</v>
      </c>
      <c r="L123" s="4">
        <v>70</v>
      </c>
      <c r="M123" s="4" t="s">
        <v>23</v>
      </c>
      <c r="N123" s="4" t="s">
        <v>23</v>
      </c>
      <c r="O123" s="4" t="s">
        <v>23</v>
      </c>
      <c r="P123" s="4" t="s">
        <v>23</v>
      </c>
      <c r="Q123" s="4" t="s">
        <v>23</v>
      </c>
      <c r="R123" s="4" t="s">
        <v>23</v>
      </c>
      <c r="S123" s="4" t="s">
        <v>23</v>
      </c>
      <c r="T123" s="4" t="s">
        <v>206</v>
      </c>
      <c r="U123" s="4" t="s">
        <v>24</v>
      </c>
      <c r="V123" s="4" t="s">
        <v>25</v>
      </c>
    </row>
    <row r="124" spans="1:22" ht="12.75" x14ac:dyDescent="0.2">
      <c r="A124" s="2">
        <v>44025.164089525468</v>
      </c>
      <c r="B124" s="3" t="s">
        <v>28</v>
      </c>
      <c r="C124" s="4" t="s">
        <v>21</v>
      </c>
      <c r="D124" s="4">
        <v>247</v>
      </c>
      <c r="G124" s="4" t="s">
        <v>22</v>
      </c>
      <c r="H124" s="4" t="s">
        <v>23</v>
      </c>
      <c r="I124" s="4">
        <v>36.5</v>
      </c>
      <c r="M124" s="4" t="s">
        <v>23</v>
      </c>
      <c r="N124" s="4" t="s">
        <v>23</v>
      </c>
      <c r="O124" s="4" t="s">
        <v>23</v>
      </c>
      <c r="P124" s="4" t="s">
        <v>23</v>
      </c>
      <c r="Q124" s="4" t="s">
        <v>23</v>
      </c>
      <c r="R124" s="4" t="s">
        <v>23</v>
      </c>
      <c r="S124" s="4" t="s">
        <v>23</v>
      </c>
      <c r="T124" s="4" t="s">
        <v>29</v>
      </c>
      <c r="U124" s="4" t="s">
        <v>29</v>
      </c>
      <c r="V124" s="4" t="s">
        <v>25</v>
      </c>
    </row>
  </sheetData>
  <conditionalFormatting sqref="P5:S224">
    <cfRule type="containsText" dxfId="12" priority="1" operator="containsText" text="yes">
      <formula>NOT(ISERROR(SEARCH("yes",P5)))</formula>
    </cfRule>
  </conditionalFormatting>
  <conditionalFormatting sqref="M2:P125">
    <cfRule type="containsText" dxfId="11" priority="2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V7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44023.238634895832</v>
      </c>
      <c r="B2" s="3" t="s">
        <v>66</v>
      </c>
      <c r="C2" s="4" t="s">
        <v>21</v>
      </c>
      <c r="D2" s="4">
        <v>427</v>
      </c>
      <c r="G2" s="4" t="s">
        <v>27</v>
      </c>
      <c r="K2" s="4">
        <v>35.200000000000003</v>
      </c>
      <c r="L2" s="4">
        <v>14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357</v>
      </c>
      <c r="U2" s="4" t="s">
        <v>358</v>
      </c>
      <c r="V2" s="4" t="s">
        <v>25</v>
      </c>
    </row>
    <row r="3" spans="1:22" ht="15.75" customHeight="1" x14ac:dyDescent="0.2">
      <c r="A3" s="2">
        <v>44023.2485203588</v>
      </c>
      <c r="B3" s="3" t="s">
        <v>96</v>
      </c>
      <c r="C3" s="4" t="s">
        <v>21</v>
      </c>
      <c r="D3" s="4">
        <v>566</v>
      </c>
      <c r="G3" s="4" t="s">
        <v>22</v>
      </c>
      <c r="H3" s="4" t="s">
        <v>23</v>
      </c>
      <c r="I3" s="4">
        <v>36</v>
      </c>
      <c r="J3" s="4">
        <v>18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50</v>
      </c>
      <c r="U3" s="4" t="s">
        <v>463</v>
      </c>
      <c r="V3" s="4" t="s">
        <v>25</v>
      </c>
    </row>
    <row r="4" spans="1:22" ht="15.75" customHeight="1" x14ac:dyDescent="0.2">
      <c r="A4" s="2">
        <v>44023.248967997686</v>
      </c>
      <c r="B4" s="3" t="s">
        <v>32</v>
      </c>
      <c r="C4" s="4" t="s">
        <v>33</v>
      </c>
      <c r="E4" s="4" t="s">
        <v>429</v>
      </c>
      <c r="F4" s="4" t="s">
        <v>428</v>
      </c>
      <c r="G4" s="4" t="s">
        <v>27</v>
      </c>
      <c r="K4" s="4">
        <v>34.700000000000003</v>
      </c>
      <c r="L4" s="4">
        <v>18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24</v>
      </c>
      <c r="U4" s="4" t="s">
        <v>24</v>
      </c>
      <c r="V4" s="4" t="s">
        <v>25</v>
      </c>
    </row>
    <row r="5" spans="1:22" ht="15.75" customHeight="1" x14ac:dyDescent="0.2">
      <c r="A5" s="2">
        <v>44023.261386180558</v>
      </c>
      <c r="B5" s="3" t="s">
        <v>79</v>
      </c>
      <c r="C5" s="4" t="s">
        <v>21</v>
      </c>
      <c r="D5" s="4">
        <v>696</v>
      </c>
      <c r="G5" s="4" t="s">
        <v>22</v>
      </c>
      <c r="H5" s="4" t="s">
        <v>23</v>
      </c>
      <c r="I5" s="4">
        <v>36.6</v>
      </c>
      <c r="J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44023.282355532407</v>
      </c>
      <c r="B6" s="3" t="s">
        <v>51</v>
      </c>
      <c r="C6" s="4" t="s">
        <v>21</v>
      </c>
      <c r="D6" s="4">
        <v>640</v>
      </c>
      <c r="G6" s="4" t="s">
        <v>22</v>
      </c>
      <c r="H6" s="4" t="s">
        <v>23</v>
      </c>
      <c r="I6" s="4">
        <v>36.200000000000003</v>
      </c>
      <c r="J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24</v>
      </c>
      <c r="U6" s="4" t="s">
        <v>52</v>
      </c>
      <c r="V6" s="4" t="s">
        <v>25</v>
      </c>
    </row>
    <row r="7" spans="1:22" ht="15.75" customHeight="1" x14ac:dyDescent="0.2">
      <c r="A7" s="2">
        <v>44023.290196909722</v>
      </c>
      <c r="B7" s="4">
        <v>9272819133</v>
      </c>
      <c r="C7" s="4" t="s">
        <v>21</v>
      </c>
      <c r="D7" s="4">
        <v>533</v>
      </c>
      <c r="G7" s="4" t="s">
        <v>27</v>
      </c>
      <c r="K7" s="4">
        <v>36.5</v>
      </c>
      <c r="L7" s="4">
        <v>60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44023.291505173613</v>
      </c>
      <c r="B8" s="3" t="s">
        <v>78</v>
      </c>
      <c r="C8" s="4" t="s">
        <v>21</v>
      </c>
      <c r="D8" s="4">
        <v>451</v>
      </c>
      <c r="G8" s="4" t="s">
        <v>27</v>
      </c>
      <c r="K8" s="4">
        <v>36.299999999999997</v>
      </c>
      <c r="L8" s="4">
        <v>12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44023.293990335646</v>
      </c>
      <c r="B9" s="3" t="s">
        <v>88</v>
      </c>
      <c r="C9" s="4" t="s">
        <v>33</v>
      </c>
      <c r="E9" s="4" t="s">
        <v>236</v>
      </c>
      <c r="F9" s="4" t="s">
        <v>237</v>
      </c>
      <c r="G9" s="4" t="s">
        <v>22</v>
      </c>
      <c r="H9" s="4" t="s">
        <v>23</v>
      </c>
      <c r="I9" s="4">
        <v>36.5</v>
      </c>
      <c r="J9" s="4">
        <v>16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29</v>
      </c>
      <c r="U9" s="4" t="s">
        <v>29</v>
      </c>
      <c r="V9" s="4" t="s">
        <v>25</v>
      </c>
    </row>
    <row r="10" spans="1:22" ht="15.75" customHeight="1" x14ac:dyDescent="0.2">
      <c r="A10" s="2">
        <v>44023.296269780098</v>
      </c>
      <c r="B10" s="3" t="s">
        <v>56</v>
      </c>
      <c r="C10" s="4" t="s">
        <v>21</v>
      </c>
      <c r="D10" s="4">
        <v>443</v>
      </c>
      <c r="G10" s="4" t="s">
        <v>22</v>
      </c>
      <c r="H10" s="4" t="s">
        <v>23</v>
      </c>
      <c r="I10" s="4">
        <v>36.5</v>
      </c>
      <c r="J10" s="4">
        <v>20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24</v>
      </c>
      <c r="V10" s="4" t="s">
        <v>25</v>
      </c>
    </row>
    <row r="11" spans="1:22" ht="15.75" customHeight="1" x14ac:dyDescent="0.2">
      <c r="A11" s="2">
        <v>44023.296473483795</v>
      </c>
      <c r="B11" s="3" t="s">
        <v>48</v>
      </c>
      <c r="C11" s="4" t="s">
        <v>21</v>
      </c>
      <c r="D11" s="4">
        <v>325</v>
      </c>
      <c r="G11" s="4" t="s">
        <v>22</v>
      </c>
      <c r="H11" s="4" t="s">
        <v>23</v>
      </c>
      <c r="I11" s="4">
        <v>36</v>
      </c>
      <c r="J11" s="4">
        <v>18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334</v>
      </c>
      <c r="U11" s="4" t="s">
        <v>50</v>
      </c>
      <c r="V11" s="4" t="s">
        <v>25</v>
      </c>
    </row>
    <row r="12" spans="1:22" ht="15.75" customHeight="1" x14ac:dyDescent="0.2">
      <c r="A12" s="2">
        <v>44023.30180804398</v>
      </c>
      <c r="B12" s="3" t="s">
        <v>194</v>
      </c>
      <c r="C12" s="4" t="s">
        <v>21</v>
      </c>
      <c r="D12" s="4">
        <v>685</v>
      </c>
      <c r="G12" s="4" t="s">
        <v>22</v>
      </c>
      <c r="H12" s="4" t="s">
        <v>23</v>
      </c>
      <c r="I12" s="4">
        <v>36.1</v>
      </c>
      <c r="J12" s="4">
        <v>24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50</v>
      </c>
      <c r="U12" s="4" t="s">
        <v>50</v>
      </c>
      <c r="V12" s="4" t="s">
        <v>25</v>
      </c>
    </row>
    <row r="13" spans="1:22" ht="15.75" customHeight="1" x14ac:dyDescent="0.2">
      <c r="A13" s="2">
        <v>44023.302242129634</v>
      </c>
      <c r="B13" s="3" t="s">
        <v>194</v>
      </c>
      <c r="C13" s="4" t="s">
        <v>21</v>
      </c>
      <c r="D13" s="4">
        <v>685</v>
      </c>
      <c r="G13" s="4" t="s">
        <v>22</v>
      </c>
      <c r="H13" s="4" t="s">
        <v>23</v>
      </c>
      <c r="I13" s="4">
        <v>36.1</v>
      </c>
      <c r="J13" s="4">
        <v>24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50</v>
      </c>
      <c r="U13" s="4" t="s">
        <v>50</v>
      </c>
      <c r="V13" s="4" t="s">
        <v>25</v>
      </c>
    </row>
    <row r="14" spans="1:22" ht="15.75" customHeight="1" x14ac:dyDescent="0.2">
      <c r="A14" s="2">
        <v>44023.306347812497</v>
      </c>
      <c r="B14" s="3" t="s">
        <v>114</v>
      </c>
      <c r="C14" s="4" t="s">
        <v>21</v>
      </c>
      <c r="D14" s="4">
        <v>757</v>
      </c>
      <c r="G14" s="4" t="s">
        <v>22</v>
      </c>
      <c r="H14" s="4" t="s">
        <v>23</v>
      </c>
      <c r="I14" s="4">
        <v>36.5</v>
      </c>
      <c r="J14" s="4">
        <v>21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44023.308801041669</v>
      </c>
      <c r="B15" s="3" t="s">
        <v>101</v>
      </c>
      <c r="C15" s="4" t="s">
        <v>21</v>
      </c>
      <c r="D15" s="4">
        <v>771</v>
      </c>
      <c r="G15" s="4" t="s">
        <v>22</v>
      </c>
      <c r="H15" s="4" t="s">
        <v>23</v>
      </c>
      <c r="I15" s="4">
        <v>36.5</v>
      </c>
      <c r="J15" s="4">
        <v>18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464</v>
      </c>
      <c r="V15" s="4" t="s">
        <v>25</v>
      </c>
    </row>
    <row r="16" spans="1:22" ht="15.75" customHeight="1" x14ac:dyDescent="0.2">
      <c r="A16" s="2">
        <v>44023.321253460643</v>
      </c>
      <c r="B16" s="3" t="s">
        <v>106</v>
      </c>
      <c r="C16" s="4" t="s">
        <v>21</v>
      </c>
      <c r="D16" s="4">
        <v>750</v>
      </c>
      <c r="G16" s="4" t="s">
        <v>27</v>
      </c>
      <c r="K16" s="4">
        <v>36.5</v>
      </c>
      <c r="L16" s="4">
        <v>14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29</v>
      </c>
      <c r="U16" s="4" t="s">
        <v>29</v>
      </c>
      <c r="V16" s="4" t="s">
        <v>25</v>
      </c>
    </row>
    <row r="17" spans="1:22" ht="15.75" customHeight="1" x14ac:dyDescent="0.2">
      <c r="A17" s="2">
        <v>44023.32303457176</v>
      </c>
      <c r="B17" s="3" t="s">
        <v>100</v>
      </c>
      <c r="C17" s="4" t="s">
        <v>21</v>
      </c>
      <c r="D17" s="4">
        <v>765</v>
      </c>
      <c r="G17" s="4" t="s">
        <v>22</v>
      </c>
      <c r="H17" s="4" t="s">
        <v>23</v>
      </c>
      <c r="I17" s="4">
        <v>36.5</v>
      </c>
      <c r="J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44023.332322824077</v>
      </c>
      <c r="B18" s="3" t="s">
        <v>465</v>
      </c>
      <c r="C18" s="4" t="s">
        <v>21</v>
      </c>
      <c r="D18" s="4">
        <v>186</v>
      </c>
      <c r="G18" s="4" t="s">
        <v>27</v>
      </c>
      <c r="K18" s="4">
        <v>36.5</v>
      </c>
      <c r="L18" s="4">
        <v>24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44023.337266099537</v>
      </c>
      <c r="B19" s="3" t="s">
        <v>99</v>
      </c>
      <c r="C19" s="4" t="s">
        <v>21</v>
      </c>
      <c r="D19" s="4">
        <v>544</v>
      </c>
      <c r="G19" s="4" t="s">
        <v>27</v>
      </c>
      <c r="K19" s="4">
        <v>36.299999999999997</v>
      </c>
      <c r="L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50</v>
      </c>
      <c r="U19" s="4" t="s">
        <v>50</v>
      </c>
      <c r="V19" s="4" t="s">
        <v>25</v>
      </c>
    </row>
    <row r="20" spans="1:22" ht="15.75" customHeight="1" x14ac:dyDescent="0.2">
      <c r="A20" s="2">
        <v>44023.340913622684</v>
      </c>
      <c r="B20" s="3" t="s">
        <v>185</v>
      </c>
      <c r="C20" s="4" t="s">
        <v>21</v>
      </c>
      <c r="D20" s="4">
        <v>711</v>
      </c>
      <c r="G20" s="4" t="s">
        <v>22</v>
      </c>
      <c r="H20" s="4" t="s">
        <v>23</v>
      </c>
      <c r="I20" s="4">
        <v>36.5</v>
      </c>
      <c r="J20" s="4">
        <v>74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25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44023.347027326388</v>
      </c>
      <c r="B21" s="3" t="s">
        <v>243</v>
      </c>
      <c r="C21" s="4" t="s">
        <v>21</v>
      </c>
      <c r="D21" s="4">
        <v>762</v>
      </c>
      <c r="G21" s="4" t="s">
        <v>22</v>
      </c>
      <c r="H21" s="4" t="s">
        <v>23</v>
      </c>
      <c r="I21" s="4">
        <v>36.5</v>
      </c>
      <c r="J21" s="4">
        <v>15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44023.349119016202</v>
      </c>
      <c r="B22" s="3" t="s">
        <v>30</v>
      </c>
      <c r="C22" s="4" t="s">
        <v>21</v>
      </c>
      <c r="D22" s="4">
        <v>701</v>
      </c>
      <c r="G22" s="4" t="s">
        <v>22</v>
      </c>
      <c r="H22" s="4" t="s">
        <v>23</v>
      </c>
      <c r="I22" s="4">
        <v>36.6</v>
      </c>
      <c r="J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31</v>
      </c>
      <c r="V22" s="4" t="s">
        <v>25</v>
      </c>
    </row>
    <row r="23" spans="1:22" ht="15.75" customHeight="1" x14ac:dyDescent="0.2">
      <c r="A23" s="2">
        <v>44023.349779293982</v>
      </c>
      <c r="B23" s="3" t="s">
        <v>45</v>
      </c>
      <c r="C23" s="4" t="s">
        <v>21</v>
      </c>
      <c r="D23" s="4" t="s">
        <v>46</v>
      </c>
      <c r="G23" s="4" t="s">
        <v>27</v>
      </c>
      <c r="K23" s="4">
        <v>36.4</v>
      </c>
      <c r="L23" s="4">
        <v>14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392</v>
      </c>
      <c r="V23" s="4" t="s">
        <v>25</v>
      </c>
    </row>
    <row r="24" spans="1:22" ht="15.75" customHeight="1" x14ac:dyDescent="0.2">
      <c r="A24" s="2">
        <v>44023.350696701389</v>
      </c>
      <c r="B24" s="3" t="s">
        <v>98</v>
      </c>
      <c r="C24" s="4" t="s">
        <v>21</v>
      </c>
      <c r="D24" s="4">
        <v>749</v>
      </c>
      <c r="G24" s="4" t="s">
        <v>27</v>
      </c>
      <c r="K24" s="4">
        <v>36.5</v>
      </c>
      <c r="L24" s="4">
        <v>18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44023.353761863429</v>
      </c>
      <c r="B25" s="3" t="s">
        <v>153</v>
      </c>
      <c r="C25" s="4" t="s">
        <v>33</v>
      </c>
      <c r="E25" s="4" t="s">
        <v>154</v>
      </c>
      <c r="F25" s="4" t="s">
        <v>155</v>
      </c>
      <c r="G25" s="4" t="s">
        <v>22</v>
      </c>
      <c r="H25" s="4" t="s">
        <v>23</v>
      </c>
      <c r="I25" s="4">
        <v>34.5</v>
      </c>
      <c r="J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44023.355466458335</v>
      </c>
      <c r="B26" s="3" t="s">
        <v>65</v>
      </c>
      <c r="C26" s="4" t="s">
        <v>21</v>
      </c>
      <c r="D26" s="4">
        <v>732</v>
      </c>
      <c r="G26" s="4" t="s">
        <v>27</v>
      </c>
      <c r="K26" s="4">
        <v>36.299999999999997</v>
      </c>
      <c r="L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44023.36044478009</v>
      </c>
      <c r="B27" s="3" t="s">
        <v>95</v>
      </c>
      <c r="C27" s="4" t="s">
        <v>21</v>
      </c>
      <c r="D27" s="4">
        <v>647</v>
      </c>
      <c r="G27" s="4" t="s">
        <v>27</v>
      </c>
      <c r="K27" s="4">
        <v>36.5</v>
      </c>
      <c r="L27" s="4">
        <v>17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24</v>
      </c>
      <c r="V27" s="4" t="s">
        <v>25</v>
      </c>
    </row>
    <row r="28" spans="1:22" ht="15.75" customHeight="1" x14ac:dyDescent="0.2">
      <c r="A28" s="2">
        <v>44023.363121643517</v>
      </c>
      <c r="B28" s="3" t="s">
        <v>162</v>
      </c>
      <c r="C28" s="4" t="s">
        <v>33</v>
      </c>
      <c r="E28" s="4" t="s">
        <v>163</v>
      </c>
      <c r="F28" s="4" t="s">
        <v>164</v>
      </c>
      <c r="G28" s="4" t="s">
        <v>27</v>
      </c>
      <c r="K28" s="4">
        <v>36.5</v>
      </c>
      <c r="L28" s="4">
        <v>20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466</v>
      </c>
      <c r="U28" s="4" t="s">
        <v>24</v>
      </c>
      <c r="V28" s="4" t="s">
        <v>25</v>
      </c>
    </row>
    <row r="29" spans="1:22" ht="15.75" customHeight="1" x14ac:dyDescent="0.2">
      <c r="A29" s="2">
        <v>44023.364474085647</v>
      </c>
      <c r="B29" s="3" t="s">
        <v>26</v>
      </c>
      <c r="C29" s="4" t="s">
        <v>21</v>
      </c>
      <c r="D29" s="4">
        <v>649</v>
      </c>
      <c r="G29" s="4" t="s">
        <v>27</v>
      </c>
      <c r="K29" s="4">
        <v>36.1</v>
      </c>
      <c r="L29" s="4">
        <v>14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50</v>
      </c>
      <c r="U29" s="4" t="s">
        <v>50</v>
      </c>
      <c r="V29" s="4" t="s">
        <v>25</v>
      </c>
    </row>
    <row r="30" spans="1:22" ht="15.75" customHeight="1" x14ac:dyDescent="0.2">
      <c r="A30" s="2">
        <v>44023.375828715274</v>
      </c>
      <c r="B30" s="3" t="s">
        <v>156</v>
      </c>
      <c r="C30" s="4" t="s">
        <v>33</v>
      </c>
      <c r="E30" s="4" t="s">
        <v>157</v>
      </c>
      <c r="F30" s="4" t="s">
        <v>158</v>
      </c>
      <c r="G30" s="4" t="s">
        <v>27</v>
      </c>
      <c r="K30" s="4">
        <v>36.5</v>
      </c>
      <c r="L30" s="4">
        <v>25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159</v>
      </c>
      <c r="U30" s="4" t="s">
        <v>24</v>
      </c>
      <c r="V30" s="4" t="s">
        <v>25</v>
      </c>
    </row>
    <row r="31" spans="1:22" ht="15.75" customHeight="1" x14ac:dyDescent="0.2">
      <c r="A31" s="2">
        <v>44023.379177152776</v>
      </c>
      <c r="B31" s="4" t="s">
        <v>200</v>
      </c>
      <c r="C31" s="4" t="s">
        <v>21</v>
      </c>
      <c r="D31" s="4" t="s">
        <v>201</v>
      </c>
      <c r="G31" s="4" t="s">
        <v>27</v>
      </c>
      <c r="K31" s="4">
        <v>36.5</v>
      </c>
      <c r="L31" s="4">
        <v>16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44023.383755995368</v>
      </c>
      <c r="B32" s="3" t="s">
        <v>255</v>
      </c>
      <c r="C32" s="4" t="s">
        <v>21</v>
      </c>
      <c r="D32" s="4">
        <v>779</v>
      </c>
      <c r="G32" s="4" t="s">
        <v>27</v>
      </c>
      <c r="K32" s="4">
        <v>36.5</v>
      </c>
      <c r="L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44023.42210916667</v>
      </c>
      <c r="B33" s="3" t="s">
        <v>298</v>
      </c>
      <c r="C33" s="4" t="s">
        <v>21</v>
      </c>
      <c r="D33" s="4">
        <v>505</v>
      </c>
      <c r="G33" s="4" t="s">
        <v>27</v>
      </c>
      <c r="K33" s="4">
        <v>36</v>
      </c>
      <c r="L33" s="4">
        <v>19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264</v>
      </c>
      <c r="U33" s="4" t="s">
        <v>467</v>
      </c>
      <c r="V33" s="4" t="s">
        <v>25</v>
      </c>
    </row>
    <row r="34" spans="1:22" ht="15.75" customHeight="1" x14ac:dyDescent="0.2">
      <c r="A34" s="2">
        <v>44023.423351944446</v>
      </c>
      <c r="B34" s="3" t="s">
        <v>199</v>
      </c>
      <c r="C34" s="4" t="s">
        <v>21</v>
      </c>
      <c r="D34" s="4">
        <v>752</v>
      </c>
      <c r="G34" s="4" t="s">
        <v>27</v>
      </c>
      <c r="K34" s="4">
        <v>36.700000000000003</v>
      </c>
      <c r="L34" s="4">
        <v>18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44023.437594884264</v>
      </c>
      <c r="B35" s="3" t="s">
        <v>228</v>
      </c>
      <c r="C35" s="4" t="s">
        <v>21</v>
      </c>
      <c r="D35" s="4">
        <v>778</v>
      </c>
      <c r="G35" s="4" t="s">
        <v>22</v>
      </c>
      <c r="H35" s="4" t="s">
        <v>23</v>
      </c>
      <c r="I35" s="4">
        <v>36.5</v>
      </c>
      <c r="J35" s="4">
        <v>16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44023.462033854172</v>
      </c>
      <c r="B36" s="3" t="s">
        <v>190</v>
      </c>
      <c r="C36" s="4" t="s">
        <v>21</v>
      </c>
      <c r="D36" s="4">
        <v>250</v>
      </c>
      <c r="G36" s="4" t="s">
        <v>22</v>
      </c>
      <c r="H36" s="4" t="s">
        <v>23</v>
      </c>
      <c r="I36" s="4">
        <v>36.6</v>
      </c>
      <c r="J36" s="4">
        <v>30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60</v>
      </c>
      <c r="U36" s="4" t="s">
        <v>60</v>
      </c>
      <c r="V36" s="4" t="s">
        <v>25</v>
      </c>
    </row>
    <row r="37" spans="1:22" ht="15.75" customHeight="1" x14ac:dyDescent="0.2">
      <c r="A37" s="2">
        <v>44023.46394144676</v>
      </c>
      <c r="B37" s="3" t="s">
        <v>161</v>
      </c>
      <c r="C37" s="4" t="s">
        <v>21</v>
      </c>
      <c r="D37" s="4">
        <v>770</v>
      </c>
      <c r="G37" s="4" t="s">
        <v>27</v>
      </c>
      <c r="K37" s="4">
        <v>36.799999999999997</v>
      </c>
      <c r="L37" s="4">
        <v>22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44023.477267754628</v>
      </c>
      <c r="B38" s="3" t="s">
        <v>187</v>
      </c>
      <c r="C38" s="4" t="s">
        <v>33</v>
      </c>
      <c r="E38" s="4" t="s">
        <v>188</v>
      </c>
      <c r="F38" s="4" t="s">
        <v>189</v>
      </c>
      <c r="G38" s="4" t="s">
        <v>27</v>
      </c>
      <c r="K38" s="4">
        <v>37.1</v>
      </c>
      <c r="L38" s="4">
        <v>9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44023.495963877314</v>
      </c>
      <c r="B39" s="3" t="s">
        <v>75</v>
      </c>
      <c r="C39" s="4" t="s">
        <v>21</v>
      </c>
      <c r="D39" s="4">
        <v>669</v>
      </c>
      <c r="G39" s="4" t="s">
        <v>22</v>
      </c>
      <c r="H39" s="4" t="s">
        <v>23</v>
      </c>
      <c r="I39" s="4">
        <v>36.6</v>
      </c>
      <c r="J39" s="4">
        <v>20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44023.522655266206</v>
      </c>
      <c r="B40" s="3" t="s">
        <v>39</v>
      </c>
      <c r="C40" s="4" t="s">
        <v>21</v>
      </c>
      <c r="D40" s="4">
        <v>591</v>
      </c>
      <c r="G40" s="4" t="s">
        <v>22</v>
      </c>
      <c r="H40" s="4" t="s">
        <v>23</v>
      </c>
      <c r="I40" s="4">
        <v>36.4</v>
      </c>
      <c r="J40" s="4">
        <v>20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29</v>
      </c>
      <c r="U40" s="4" t="s">
        <v>29</v>
      </c>
      <c r="V40" s="4" t="s">
        <v>25</v>
      </c>
    </row>
    <row r="41" spans="1:22" ht="12.75" x14ac:dyDescent="0.2">
      <c r="A41" s="2">
        <v>44023.545754108796</v>
      </c>
      <c r="B41" s="3" t="s">
        <v>40</v>
      </c>
      <c r="C41" s="4" t="s">
        <v>21</v>
      </c>
      <c r="D41" s="4">
        <v>777</v>
      </c>
      <c r="G41" s="4" t="s">
        <v>22</v>
      </c>
      <c r="H41" s="4" t="s">
        <v>23</v>
      </c>
      <c r="I41" s="4">
        <v>36.5</v>
      </c>
      <c r="J41" s="4">
        <v>18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44023.562426493052</v>
      </c>
      <c r="B42" s="4">
        <v>1</v>
      </c>
      <c r="C42" s="4" t="s">
        <v>21</v>
      </c>
      <c r="D42" s="4">
        <v>407</v>
      </c>
      <c r="G42" s="4" t="s">
        <v>27</v>
      </c>
      <c r="K42" s="4">
        <v>36.299999999999997</v>
      </c>
      <c r="L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44023.565811909721</v>
      </c>
      <c r="B43" s="4">
        <v>1</v>
      </c>
      <c r="C43" s="4" t="s">
        <v>21</v>
      </c>
      <c r="D43" s="4">
        <v>781</v>
      </c>
      <c r="G43" s="4" t="s">
        <v>27</v>
      </c>
      <c r="K43" s="4">
        <v>36.9</v>
      </c>
      <c r="L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44023.567057337961</v>
      </c>
      <c r="B44" s="3" t="s">
        <v>312</v>
      </c>
      <c r="C44" s="4" t="s">
        <v>21</v>
      </c>
      <c r="D44" s="4">
        <v>657</v>
      </c>
      <c r="G44" s="4" t="s">
        <v>27</v>
      </c>
      <c r="K44" s="4">
        <v>36.6</v>
      </c>
      <c r="L44" s="4">
        <v>18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44023.568618541671</v>
      </c>
      <c r="B45" s="4">
        <v>1</v>
      </c>
      <c r="C45" s="4" t="s">
        <v>21</v>
      </c>
      <c r="D45" s="4">
        <v>776</v>
      </c>
      <c r="G45" s="4" t="s">
        <v>27</v>
      </c>
      <c r="K45" s="4">
        <v>36.5</v>
      </c>
      <c r="L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44023.570461331023</v>
      </c>
      <c r="B46" s="4">
        <v>1</v>
      </c>
      <c r="C46" s="4" t="s">
        <v>21</v>
      </c>
      <c r="D46" s="4">
        <v>671</v>
      </c>
      <c r="G46" s="4" t="s">
        <v>27</v>
      </c>
      <c r="K46" s="4">
        <v>36.4</v>
      </c>
      <c r="L46" s="4">
        <v>18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44023.571818634256</v>
      </c>
      <c r="B47" s="4">
        <v>1</v>
      </c>
      <c r="C47" s="4" t="s">
        <v>33</v>
      </c>
      <c r="E47" s="4" t="s">
        <v>274</v>
      </c>
      <c r="F47" s="4" t="s">
        <v>275</v>
      </c>
      <c r="G47" s="4" t="s">
        <v>27</v>
      </c>
      <c r="K47" s="4">
        <v>36.4</v>
      </c>
      <c r="L47" s="4" t="s">
        <v>433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44023.573489317132</v>
      </c>
      <c r="B48" s="3" t="s">
        <v>468</v>
      </c>
      <c r="C48" s="4" t="s">
        <v>33</v>
      </c>
      <c r="E48" s="4" t="s">
        <v>469</v>
      </c>
      <c r="F48" s="4" t="s">
        <v>470</v>
      </c>
      <c r="G48" s="4" t="s">
        <v>27</v>
      </c>
      <c r="K48" s="4">
        <v>36.6</v>
      </c>
      <c r="L48" s="4" t="s">
        <v>433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44023.574792824074</v>
      </c>
      <c r="B49" s="4">
        <v>0</v>
      </c>
      <c r="C49" s="4" t="s">
        <v>33</v>
      </c>
      <c r="E49" s="4" t="s">
        <v>471</v>
      </c>
      <c r="F49" s="4" t="s">
        <v>472</v>
      </c>
      <c r="G49" s="4" t="s">
        <v>27</v>
      </c>
      <c r="K49" s="4">
        <v>36.5</v>
      </c>
      <c r="L49" s="4" t="s">
        <v>433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24</v>
      </c>
      <c r="V49" s="4" t="s">
        <v>25</v>
      </c>
    </row>
    <row r="50" spans="1:22" ht="12.75" x14ac:dyDescent="0.2">
      <c r="A50" s="2">
        <v>44023.575844583334</v>
      </c>
      <c r="B50" s="4">
        <v>0</v>
      </c>
      <c r="C50" s="4" t="s">
        <v>33</v>
      </c>
      <c r="E50" s="4" t="s">
        <v>471</v>
      </c>
      <c r="F50" s="4" t="s">
        <v>473</v>
      </c>
      <c r="G50" s="4" t="s">
        <v>27</v>
      </c>
      <c r="K50" s="4">
        <v>36.6</v>
      </c>
      <c r="L50" s="4" t="s">
        <v>433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44023.576978472222</v>
      </c>
      <c r="B51" s="4">
        <v>0</v>
      </c>
      <c r="C51" s="4" t="s">
        <v>33</v>
      </c>
      <c r="E51" s="4" t="s">
        <v>474</v>
      </c>
      <c r="F51" s="4" t="s">
        <v>475</v>
      </c>
      <c r="G51" s="4" t="s">
        <v>27</v>
      </c>
      <c r="K51" s="4">
        <v>36.4</v>
      </c>
      <c r="L51" s="4" t="s">
        <v>433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44023.57840204861</v>
      </c>
      <c r="B52" s="4">
        <v>0</v>
      </c>
      <c r="C52" s="4" t="s">
        <v>33</v>
      </c>
      <c r="E52" s="4" t="s">
        <v>253</v>
      </c>
      <c r="F52" s="4" t="s">
        <v>254</v>
      </c>
      <c r="G52" s="4" t="s">
        <v>27</v>
      </c>
      <c r="K52" s="4">
        <v>36.5</v>
      </c>
      <c r="L52" s="4">
        <v>12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44023.584525648148</v>
      </c>
      <c r="B53" s="4" t="s">
        <v>115</v>
      </c>
      <c r="C53" s="4" t="s">
        <v>21</v>
      </c>
      <c r="D53" s="4">
        <v>681</v>
      </c>
      <c r="G53" s="4" t="s">
        <v>27</v>
      </c>
      <c r="K53" s="4">
        <v>36.6</v>
      </c>
      <c r="L53" s="4">
        <v>18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44023.602935636576</v>
      </c>
      <c r="B54" s="3" t="s">
        <v>20</v>
      </c>
      <c r="C54" s="4" t="s">
        <v>21</v>
      </c>
      <c r="D54" s="4">
        <v>508</v>
      </c>
      <c r="G54" s="4" t="s">
        <v>22</v>
      </c>
      <c r="H54" s="4" t="s">
        <v>23</v>
      </c>
      <c r="I54" s="4">
        <v>36.6</v>
      </c>
      <c r="J54" s="4">
        <v>22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44023.624870509258</v>
      </c>
      <c r="B55" s="3" t="s">
        <v>182</v>
      </c>
      <c r="C55" s="4" t="s">
        <v>21</v>
      </c>
      <c r="D55" s="4" t="s">
        <v>183</v>
      </c>
      <c r="G55" s="4" t="s">
        <v>27</v>
      </c>
      <c r="K55" s="4">
        <v>36.299999999999997</v>
      </c>
      <c r="L55" s="4">
        <v>16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184</v>
      </c>
      <c r="U55" s="4" t="s">
        <v>24</v>
      </c>
      <c r="V55" s="4" t="s">
        <v>25</v>
      </c>
    </row>
    <row r="56" spans="1:22" ht="12.75" x14ac:dyDescent="0.2">
      <c r="A56" s="2">
        <v>44023.643620590279</v>
      </c>
      <c r="B56" s="3" t="s">
        <v>99</v>
      </c>
      <c r="C56" s="4" t="s">
        <v>21</v>
      </c>
      <c r="D56" s="4">
        <v>544</v>
      </c>
      <c r="G56" s="4" t="s">
        <v>27</v>
      </c>
      <c r="K56" s="4">
        <v>36.299999999999997</v>
      </c>
      <c r="L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50</v>
      </c>
      <c r="U56" s="4" t="s">
        <v>50</v>
      </c>
      <c r="V56" s="4" t="s">
        <v>25</v>
      </c>
    </row>
    <row r="57" spans="1:22" ht="12.75" x14ac:dyDescent="0.2">
      <c r="A57" s="2">
        <v>44023.647996064814</v>
      </c>
      <c r="B57" s="3" t="s">
        <v>83</v>
      </c>
      <c r="C57" s="4" t="s">
        <v>33</v>
      </c>
      <c r="E57" s="4" t="s">
        <v>84</v>
      </c>
      <c r="F57" s="4" t="s">
        <v>85</v>
      </c>
      <c r="G57" s="4" t="s">
        <v>22</v>
      </c>
      <c r="H57" s="4" t="s">
        <v>23</v>
      </c>
      <c r="I57" s="4">
        <v>35.5</v>
      </c>
      <c r="J57" s="4">
        <v>20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476</v>
      </c>
      <c r="V57" s="4" t="s">
        <v>25</v>
      </c>
    </row>
    <row r="58" spans="1:22" ht="12.75" x14ac:dyDescent="0.2">
      <c r="A58" s="2">
        <v>44023.659345601853</v>
      </c>
      <c r="B58" s="3" t="s">
        <v>224</v>
      </c>
      <c r="C58" s="4" t="s">
        <v>33</v>
      </c>
      <c r="E58" s="4" t="s">
        <v>225</v>
      </c>
      <c r="F58" s="4" t="s">
        <v>226</v>
      </c>
      <c r="G58" s="4" t="s">
        <v>27</v>
      </c>
      <c r="K58" s="4">
        <v>36.4</v>
      </c>
      <c r="L58" s="4">
        <v>16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44023.707758923614</v>
      </c>
      <c r="B59" s="3" t="s">
        <v>140</v>
      </c>
      <c r="C59" s="4" t="s">
        <v>21</v>
      </c>
      <c r="D59" s="4">
        <v>445</v>
      </c>
      <c r="G59" s="4" t="s">
        <v>22</v>
      </c>
      <c r="H59" s="4" t="s">
        <v>23</v>
      </c>
      <c r="I59" s="4">
        <v>36.200000000000003</v>
      </c>
      <c r="J59" s="4">
        <v>16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44023.712345856482</v>
      </c>
      <c r="B60" s="4" t="s">
        <v>191</v>
      </c>
      <c r="C60" s="4" t="s">
        <v>21</v>
      </c>
      <c r="D60" s="4">
        <v>635</v>
      </c>
      <c r="G60" s="4" t="s">
        <v>27</v>
      </c>
      <c r="K60" s="4">
        <v>35.700000000000003</v>
      </c>
      <c r="L60" s="4">
        <v>14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25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44023.768536342592</v>
      </c>
      <c r="B61" s="3" t="s">
        <v>36</v>
      </c>
      <c r="C61" s="4" t="s">
        <v>21</v>
      </c>
      <c r="D61" s="4">
        <v>140</v>
      </c>
      <c r="G61" s="4" t="s">
        <v>27</v>
      </c>
      <c r="K61" s="4">
        <v>36.4</v>
      </c>
      <c r="L61" s="4">
        <v>29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29</v>
      </c>
      <c r="U61" s="4" t="s">
        <v>29</v>
      </c>
      <c r="V61" s="4" t="s">
        <v>25</v>
      </c>
    </row>
    <row r="62" spans="1:22" ht="12.75" x14ac:dyDescent="0.2">
      <c r="A62" s="2">
        <v>44023.784722986107</v>
      </c>
      <c r="B62" s="4">
        <v>9452487393</v>
      </c>
      <c r="C62" s="4" t="s">
        <v>21</v>
      </c>
      <c r="D62" s="4">
        <v>761</v>
      </c>
      <c r="G62" s="4" t="s">
        <v>27</v>
      </c>
      <c r="K62" s="4">
        <v>36</v>
      </c>
      <c r="L62" s="4">
        <v>24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44023.800910648148</v>
      </c>
      <c r="B63" s="3" t="s">
        <v>255</v>
      </c>
      <c r="C63" s="4" t="s">
        <v>21</v>
      </c>
      <c r="D63" s="4">
        <v>779</v>
      </c>
      <c r="G63" s="4" t="s">
        <v>27</v>
      </c>
      <c r="K63" s="4">
        <v>36.5</v>
      </c>
      <c r="L63" s="4">
        <v>18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44023.806786168978</v>
      </c>
      <c r="B64" s="3" t="s">
        <v>119</v>
      </c>
      <c r="C64" s="4" t="s">
        <v>21</v>
      </c>
      <c r="D64" s="4">
        <v>667</v>
      </c>
      <c r="G64" s="4" t="s">
        <v>22</v>
      </c>
      <c r="H64" s="4" t="s">
        <v>23</v>
      </c>
      <c r="I64" s="4">
        <v>36.6</v>
      </c>
      <c r="J64" s="4">
        <v>20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44023.85179487268</v>
      </c>
      <c r="B65" s="3" t="s">
        <v>107</v>
      </c>
      <c r="C65" s="4" t="s">
        <v>21</v>
      </c>
      <c r="D65" s="4">
        <v>248</v>
      </c>
      <c r="G65" s="4" t="s">
        <v>22</v>
      </c>
      <c r="H65" s="4" t="s">
        <v>23</v>
      </c>
      <c r="I65" s="4">
        <v>36.4</v>
      </c>
      <c r="J65" s="4">
        <v>22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50</v>
      </c>
      <c r="U65" s="4" t="s">
        <v>50</v>
      </c>
      <c r="V65" s="4" t="s">
        <v>25</v>
      </c>
    </row>
    <row r="66" spans="1:22" ht="12.75" x14ac:dyDescent="0.2">
      <c r="A66" s="2">
        <v>44023.869764224539</v>
      </c>
      <c r="B66" s="3" t="s">
        <v>319</v>
      </c>
      <c r="C66" s="4" t="s">
        <v>21</v>
      </c>
      <c r="D66" s="4">
        <v>695</v>
      </c>
      <c r="G66" s="4" t="s">
        <v>27</v>
      </c>
      <c r="K66" s="4">
        <v>36.1</v>
      </c>
      <c r="L66" s="4">
        <v>40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24</v>
      </c>
      <c r="V66" s="4" t="s">
        <v>25</v>
      </c>
    </row>
    <row r="67" spans="1:22" ht="12.75" x14ac:dyDescent="0.2">
      <c r="A67" s="2">
        <v>44023.870817476854</v>
      </c>
      <c r="B67" s="4">
        <v>9334534384</v>
      </c>
      <c r="C67" s="4" t="s">
        <v>33</v>
      </c>
      <c r="E67" s="4" t="s">
        <v>380</v>
      </c>
      <c r="F67" s="4" t="s">
        <v>209</v>
      </c>
      <c r="G67" s="4" t="s">
        <v>22</v>
      </c>
      <c r="H67" s="4" t="s">
        <v>25</v>
      </c>
      <c r="I67" s="4">
        <v>36</v>
      </c>
      <c r="J67" s="4">
        <v>22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24</v>
      </c>
      <c r="V67" s="4" t="s">
        <v>25</v>
      </c>
    </row>
    <row r="68" spans="1:22" ht="12.75" x14ac:dyDescent="0.2">
      <c r="A68" s="2">
        <v>44023.887366111114</v>
      </c>
      <c r="B68" s="3" t="s">
        <v>203</v>
      </c>
      <c r="C68" s="4" t="s">
        <v>33</v>
      </c>
      <c r="E68" s="4" t="s">
        <v>204</v>
      </c>
      <c r="F68" s="4" t="s">
        <v>205</v>
      </c>
      <c r="G68" s="4" t="s">
        <v>27</v>
      </c>
      <c r="K68" s="4">
        <v>35</v>
      </c>
      <c r="L68" s="4">
        <v>69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206</v>
      </c>
      <c r="U68" s="4" t="s">
        <v>24</v>
      </c>
      <c r="V68" s="4" t="s">
        <v>25</v>
      </c>
    </row>
    <row r="69" spans="1:22" ht="12.75" x14ac:dyDescent="0.2">
      <c r="A69" s="2">
        <v>44024.00965688657</v>
      </c>
      <c r="B69" s="3" t="s">
        <v>477</v>
      </c>
      <c r="C69" s="4" t="s">
        <v>33</v>
      </c>
      <c r="E69" s="4" t="s">
        <v>214</v>
      </c>
      <c r="F69" s="4" t="s">
        <v>215</v>
      </c>
      <c r="G69" s="4" t="s">
        <v>27</v>
      </c>
      <c r="K69" s="4">
        <v>36</v>
      </c>
      <c r="L69" s="4">
        <v>22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</row>
    <row r="70" spans="1:22" ht="12.75" x14ac:dyDescent="0.2">
      <c r="A70" s="2">
        <v>44024.230968379634</v>
      </c>
      <c r="B70" s="3" t="s">
        <v>42</v>
      </c>
      <c r="C70" s="4" t="s">
        <v>21</v>
      </c>
      <c r="D70" s="4">
        <v>546</v>
      </c>
      <c r="G70" s="4" t="s">
        <v>22</v>
      </c>
      <c r="H70" s="4" t="s">
        <v>23</v>
      </c>
      <c r="I70" s="4">
        <v>36.200000000000003</v>
      </c>
      <c r="J70" s="4">
        <v>17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43</v>
      </c>
      <c r="U70" s="4" t="s">
        <v>29</v>
      </c>
      <c r="V70" s="4" t="s">
        <v>25</v>
      </c>
    </row>
    <row r="71" spans="1:22" ht="12.75" x14ac:dyDescent="0.2">
      <c r="A71" s="2">
        <v>44025.33202371528</v>
      </c>
      <c r="B71" s="3" t="s">
        <v>151</v>
      </c>
      <c r="C71" s="4" t="s">
        <v>21</v>
      </c>
      <c r="D71" s="4">
        <v>674</v>
      </c>
      <c r="G71" s="4" t="s">
        <v>27</v>
      </c>
      <c r="K71" s="4">
        <v>36.299999999999997</v>
      </c>
      <c r="L71" s="4">
        <v>18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</row>
    <row r="72" spans="1:22" ht="12.75" x14ac:dyDescent="0.2">
      <c r="A72" s="2">
        <v>44025.428892083335</v>
      </c>
      <c r="B72" s="3" t="s">
        <v>169</v>
      </c>
      <c r="C72" s="4" t="s">
        <v>21</v>
      </c>
      <c r="D72" s="4" t="s">
        <v>170</v>
      </c>
      <c r="G72" s="4" t="s">
        <v>27</v>
      </c>
      <c r="K72" s="4">
        <v>35</v>
      </c>
      <c r="L72" s="4">
        <v>16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44026.931930798615</v>
      </c>
      <c r="B73" s="3" t="s">
        <v>216</v>
      </c>
      <c r="C73" s="4" t="s">
        <v>21</v>
      </c>
      <c r="D73" s="4">
        <v>269</v>
      </c>
      <c r="G73" s="4" t="s">
        <v>27</v>
      </c>
      <c r="K73" s="4">
        <v>36.4</v>
      </c>
      <c r="L73" s="4">
        <v>14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217</v>
      </c>
      <c r="U73" s="4" t="s">
        <v>29</v>
      </c>
      <c r="V73" s="4" t="s">
        <v>25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V5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44024.150495520837</v>
      </c>
      <c r="B2" s="3" t="s">
        <v>288</v>
      </c>
      <c r="C2" s="4" t="s">
        <v>21</v>
      </c>
      <c r="D2" s="4">
        <v>783</v>
      </c>
      <c r="G2" s="4" t="s">
        <v>22</v>
      </c>
      <c r="H2" s="4" t="s">
        <v>23</v>
      </c>
      <c r="I2" s="4">
        <v>36.5</v>
      </c>
      <c r="J2" s="4">
        <v>20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29</v>
      </c>
      <c r="U2" s="4" t="s">
        <v>29</v>
      </c>
      <c r="V2" s="4" t="s">
        <v>25</v>
      </c>
    </row>
    <row r="3" spans="1:22" ht="15.75" customHeight="1" x14ac:dyDescent="0.2">
      <c r="A3" s="2">
        <v>44024.235463194447</v>
      </c>
      <c r="B3" s="3" t="s">
        <v>66</v>
      </c>
      <c r="C3" s="4" t="s">
        <v>21</v>
      </c>
      <c r="D3" s="4">
        <v>427</v>
      </c>
      <c r="G3" s="4" t="s">
        <v>27</v>
      </c>
      <c r="K3" s="4">
        <v>35</v>
      </c>
      <c r="L3" s="4">
        <v>14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357</v>
      </c>
      <c r="U3" s="4" t="s">
        <v>358</v>
      </c>
      <c r="V3" s="4" t="s">
        <v>25</v>
      </c>
    </row>
    <row r="4" spans="1:22" ht="15.75" customHeight="1" x14ac:dyDescent="0.2">
      <c r="A4" s="2">
        <v>44024.257335636576</v>
      </c>
      <c r="B4" s="3" t="s">
        <v>26</v>
      </c>
      <c r="C4" s="4" t="s">
        <v>21</v>
      </c>
      <c r="D4" s="4">
        <v>649</v>
      </c>
      <c r="G4" s="4" t="s">
        <v>27</v>
      </c>
      <c r="K4" s="4">
        <v>36</v>
      </c>
      <c r="L4" s="4">
        <v>14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50</v>
      </c>
      <c r="U4" s="4" t="s">
        <v>50</v>
      </c>
      <c r="V4" s="4" t="s">
        <v>25</v>
      </c>
    </row>
    <row r="5" spans="1:22" ht="15.75" customHeight="1" x14ac:dyDescent="0.2">
      <c r="A5" s="2">
        <v>44024.281896909721</v>
      </c>
      <c r="B5" s="3" t="s">
        <v>172</v>
      </c>
      <c r="C5" s="4" t="s">
        <v>33</v>
      </c>
      <c r="E5" s="4" t="s">
        <v>173</v>
      </c>
      <c r="F5" s="4" t="s">
        <v>174</v>
      </c>
      <c r="G5" s="4" t="s">
        <v>27</v>
      </c>
      <c r="K5" s="4">
        <v>36.1</v>
      </c>
      <c r="L5" s="4">
        <v>19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44024.283155625002</v>
      </c>
      <c r="B6" s="4" t="s">
        <v>200</v>
      </c>
      <c r="C6" s="4" t="s">
        <v>21</v>
      </c>
      <c r="D6" s="4" t="s">
        <v>201</v>
      </c>
      <c r="G6" s="4" t="s">
        <v>27</v>
      </c>
      <c r="K6" s="4">
        <v>36.4</v>
      </c>
      <c r="L6" s="4">
        <v>16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24</v>
      </c>
      <c r="U6" s="4" t="s">
        <v>24</v>
      </c>
      <c r="V6" s="4" t="s">
        <v>25</v>
      </c>
    </row>
    <row r="7" spans="1:22" ht="15.75" customHeight="1" x14ac:dyDescent="0.2">
      <c r="A7" s="2">
        <v>44024.289901122684</v>
      </c>
      <c r="B7" s="4">
        <v>9272819133</v>
      </c>
      <c r="C7" s="4" t="s">
        <v>21</v>
      </c>
      <c r="D7" s="4">
        <v>533</v>
      </c>
      <c r="G7" s="4" t="s">
        <v>27</v>
      </c>
      <c r="K7" s="4">
        <v>36.6</v>
      </c>
      <c r="L7" s="4">
        <v>68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44024.292175486116</v>
      </c>
      <c r="B8" s="3" t="s">
        <v>122</v>
      </c>
      <c r="C8" s="4" t="s">
        <v>21</v>
      </c>
      <c r="D8" s="4">
        <v>552</v>
      </c>
      <c r="G8" s="4" t="s">
        <v>22</v>
      </c>
      <c r="H8" s="4" t="s">
        <v>23</v>
      </c>
      <c r="I8" s="4">
        <v>36.4</v>
      </c>
      <c r="J8" s="4">
        <v>16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29</v>
      </c>
      <c r="U8" s="4" t="s">
        <v>29</v>
      </c>
      <c r="V8" s="4" t="s">
        <v>25</v>
      </c>
    </row>
    <row r="9" spans="1:22" ht="15.75" customHeight="1" x14ac:dyDescent="0.2">
      <c r="A9" s="2">
        <v>44024.293046342587</v>
      </c>
      <c r="B9" s="3" t="s">
        <v>88</v>
      </c>
      <c r="C9" s="4" t="s">
        <v>33</v>
      </c>
      <c r="E9" s="4" t="s">
        <v>89</v>
      </c>
      <c r="F9" s="4" t="s">
        <v>90</v>
      </c>
      <c r="G9" s="4" t="s">
        <v>22</v>
      </c>
      <c r="H9" s="4" t="s">
        <v>23</v>
      </c>
      <c r="I9" s="4">
        <v>36.5</v>
      </c>
      <c r="J9" s="4">
        <v>19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29</v>
      </c>
      <c r="U9" s="4" t="s">
        <v>29</v>
      </c>
      <c r="V9" s="4" t="s">
        <v>25</v>
      </c>
    </row>
    <row r="10" spans="1:22" ht="15.75" customHeight="1" x14ac:dyDescent="0.2">
      <c r="A10" s="2">
        <v>44024.302869965279</v>
      </c>
      <c r="B10" s="3" t="s">
        <v>96</v>
      </c>
      <c r="C10" s="4" t="s">
        <v>21</v>
      </c>
      <c r="D10" s="4">
        <v>566</v>
      </c>
      <c r="G10" s="4" t="s">
        <v>22</v>
      </c>
      <c r="H10" s="4" t="s">
        <v>23</v>
      </c>
      <c r="I10" s="4">
        <v>36</v>
      </c>
      <c r="J10" s="4">
        <v>18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29</v>
      </c>
      <c r="U10" s="4" t="s">
        <v>478</v>
      </c>
      <c r="V10" s="4" t="s">
        <v>25</v>
      </c>
    </row>
    <row r="11" spans="1:22" ht="15.75" customHeight="1" x14ac:dyDescent="0.2">
      <c r="A11" s="2">
        <v>44024.304992465273</v>
      </c>
      <c r="B11" s="4" t="s">
        <v>115</v>
      </c>
      <c r="C11" s="4" t="s">
        <v>21</v>
      </c>
      <c r="D11" s="4">
        <v>681</v>
      </c>
      <c r="G11" s="4" t="s">
        <v>27</v>
      </c>
      <c r="K11" s="4">
        <v>36.299999999999997</v>
      </c>
      <c r="L11" s="4">
        <v>17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116</v>
      </c>
      <c r="V11" s="4" t="s">
        <v>25</v>
      </c>
    </row>
    <row r="12" spans="1:22" ht="15.75" customHeight="1" x14ac:dyDescent="0.2">
      <c r="A12" s="2">
        <v>44024.310639074072</v>
      </c>
      <c r="B12" s="3" t="s">
        <v>220</v>
      </c>
      <c r="C12" s="4" t="s">
        <v>21</v>
      </c>
      <c r="D12" s="4">
        <v>186</v>
      </c>
      <c r="G12" s="4" t="s">
        <v>27</v>
      </c>
      <c r="K12" s="4">
        <v>36.5</v>
      </c>
      <c r="L12" s="4">
        <v>24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</row>
    <row r="13" spans="1:22" ht="15.75" customHeight="1" x14ac:dyDescent="0.2">
      <c r="A13" s="2">
        <v>44024.319378958331</v>
      </c>
      <c r="B13" s="3" t="s">
        <v>79</v>
      </c>
      <c r="C13" s="4" t="s">
        <v>21</v>
      </c>
      <c r="D13" s="4">
        <v>696</v>
      </c>
      <c r="G13" s="4" t="s">
        <v>22</v>
      </c>
      <c r="H13" s="4" t="s">
        <v>23</v>
      </c>
      <c r="I13" s="4">
        <v>36.5</v>
      </c>
      <c r="J13" s="4">
        <v>18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44024.355461435189</v>
      </c>
      <c r="B14" s="3" t="s">
        <v>153</v>
      </c>
      <c r="C14" s="4" t="s">
        <v>33</v>
      </c>
      <c r="E14" s="4" t="s">
        <v>154</v>
      </c>
      <c r="F14" s="4" t="s">
        <v>155</v>
      </c>
      <c r="G14" s="4" t="s">
        <v>22</v>
      </c>
      <c r="H14" s="4" t="s">
        <v>23</v>
      </c>
      <c r="I14" s="4">
        <v>34.299999999999997</v>
      </c>
      <c r="J14" s="4">
        <v>19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44024.357819884259</v>
      </c>
      <c r="B15" s="3" t="s">
        <v>45</v>
      </c>
      <c r="C15" s="4" t="s">
        <v>21</v>
      </c>
      <c r="D15" s="4" t="s">
        <v>46</v>
      </c>
      <c r="G15" s="4" t="s">
        <v>27</v>
      </c>
      <c r="K15" s="4">
        <v>36.4</v>
      </c>
      <c r="L15" s="4">
        <v>14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479</v>
      </c>
      <c r="V15" s="4" t="s">
        <v>25</v>
      </c>
    </row>
    <row r="16" spans="1:22" ht="15.75" customHeight="1" x14ac:dyDescent="0.2">
      <c r="A16" s="2">
        <v>44024.364000671296</v>
      </c>
      <c r="B16" s="3" t="s">
        <v>187</v>
      </c>
      <c r="C16" s="4" t="s">
        <v>33</v>
      </c>
      <c r="E16" s="4" t="s">
        <v>188</v>
      </c>
      <c r="F16" s="4" t="s">
        <v>189</v>
      </c>
      <c r="G16" s="4" t="s">
        <v>27</v>
      </c>
      <c r="K16" s="4">
        <v>37</v>
      </c>
      <c r="L16" s="4">
        <v>8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</row>
    <row r="17" spans="1:22" ht="15.75" customHeight="1" x14ac:dyDescent="0.2">
      <c r="A17" s="2">
        <v>44024.378698425928</v>
      </c>
      <c r="B17" s="3" t="s">
        <v>140</v>
      </c>
      <c r="C17" s="4" t="s">
        <v>21</v>
      </c>
      <c r="D17" s="4">
        <v>445</v>
      </c>
      <c r="G17" s="4" t="s">
        <v>22</v>
      </c>
      <c r="H17" s="4" t="s">
        <v>23</v>
      </c>
      <c r="I17" s="4">
        <v>36.200000000000003</v>
      </c>
      <c r="J17" s="4">
        <v>16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44024.380789305556</v>
      </c>
      <c r="B18" s="3" t="s">
        <v>48</v>
      </c>
      <c r="C18" s="4" t="s">
        <v>21</v>
      </c>
      <c r="D18" s="4">
        <v>325</v>
      </c>
      <c r="G18" s="4" t="s">
        <v>22</v>
      </c>
      <c r="H18" s="4" t="s">
        <v>23</v>
      </c>
      <c r="I18" s="4">
        <v>36</v>
      </c>
      <c r="J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334</v>
      </c>
      <c r="U18" s="4" t="s">
        <v>50</v>
      </c>
      <c r="V18" s="4" t="s">
        <v>25</v>
      </c>
    </row>
    <row r="19" spans="1:22" ht="15.75" customHeight="1" x14ac:dyDescent="0.2">
      <c r="A19" s="2">
        <v>44024.389397812498</v>
      </c>
      <c r="B19" s="3" t="s">
        <v>101</v>
      </c>
      <c r="C19" s="4" t="s">
        <v>21</v>
      </c>
      <c r="D19" s="4">
        <v>771</v>
      </c>
      <c r="G19" s="4" t="s">
        <v>22</v>
      </c>
      <c r="H19" s="4" t="s">
        <v>23</v>
      </c>
      <c r="I19" s="4">
        <v>36.5</v>
      </c>
      <c r="J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44024.399160821762</v>
      </c>
      <c r="B20" s="3" t="s">
        <v>319</v>
      </c>
      <c r="C20" s="4" t="s">
        <v>21</v>
      </c>
      <c r="D20" s="4">
        <v>695</v>
      </c>
      <c r="G20" s="4" t="s">
        <v>27</v>
      </c>
      <c r="K20" s="4">
        <v>35.6</v>
      </c>
      <c r="L20" s="4">
        <v>42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44024.433123726849</v>
      </c>
      <c r="B21" s="3" t="s">
        <v>243</v>
      </c>
      <c r="C21" s="4" t="s">
        <v>21</v>
      </c>
      <c r="D21" s="4">
        <v>762</v>
      </c>
      <c r="G21" s="4" t="s">
        <v>22</v>
      </c>
      <c r="H21" s="4" t="s">
        <v>23</v>
      </c>
      <c r="I21" s="4">
        <v>36.5</v>
      </c>
      <c r="J21" s="4">
        <v>15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44024.435795868056</v>
      </c>
      <c r="B22" s="3" t="s">
        <v>224</v>
      </c>
      <c r="C22" s="4" t="s">
        <v>33</v>
      </c>
      <c r="E22" s="4" t="s">
        <v>225</v>
      </c>
      <c r="F22" s="4" t="s">
        <v>226</v>
      </c>
      <c r="G22" s="4" t="s">
        <v>27</v>
      </c>
      <c r="K22" s="4">
        <v>36.4</v>
      </c>
      <c r="L22" s="4">
        <v>18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44024.459295613429</v>
      </c>
      <c r="B23" s="3" t="s">
        <v>39</v>
      </c>
      <c r="C23" s="4" t="s">
        <v>21</v>
      </c>
      <c r="D23" s="4">
        <v>591</v>
      </c>
      <c r="G23" s="4" t="s">
        <v>22</v>
      </c>
      <c r="H23" s="4" t="s">
        <v>23</v>
      </c>
      <c r="I23" s="4">
        <v>36.4</v>
      </c>
      <c r="J23" s="4">
        <v>20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29</v>
      </c>
      <c r="U23" s="4" t="s">
        <v>29</v>
      </c>
      <c r="V23" s="4" t="s">
        <v>25</v>
      </c>
    </row>
    <row r="24" spans="1:22" ht="15.75" customHeight="1" x14ac:dyDescent="0.2">
      <c r="A24" s="2">
        <v>44024.462546585652</v>
      </c>
      <c r="B24" s="3" t="s">
        <v>36</v>
      </c>
      <c r="C24" s="4" t="s">
        <v>21</v>
      </c>
      <c r="D24" s="4">
        <v>140</v>
      </c>
      <c r="G24" s="4" t="s">
        <v>27</v>
      </c>
      <c r="K24" s="4">
        <v>36.4</v>
      </c>
      <c r="L24" s="4">
        <v>31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29</v>
      </c>
      <c r="U24" s="4" t="s">
        <v>29</v>
      </c>
      <c r="V24" s="4" t="s">
        <v>25</v>
      </c>
    </row>
    <row r="25" spans="1:22" ht="15.75" customHeight="1" x14ac:dyDescent="0.2">
      <c r="A25" s="2">
        <v>44024.469266979169</v>
      </c>
      <c r="B25" s="4">
        <v>9452487393</v>
      </c>
      <c r="C25" s="4" t="s">
        <v>21</v>
      </c>
      <c r="D25" s="4">
        <v>761</v>
      </c>
      <c r="G25" s="4" t="s">
        <v>27</v>
      </c>
      <c r="K25" s="4">
        <v>36</v>
      </c>
      <c r="L25" s="4">
        <v>24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480</v>
      </c>
      <c r="V25" s="4" t="s">
        <v>25</v>
      </c>
    </row>
    <row r="26" spans="1:22" ht="15.75" customHeight="1" x14ac:dyDescent="0.2">
      <c r="A26" s="2">
        <v>44024.469449062497</v>
      </c>
      <c r="B26" s="3" t="s">
        <v>199</v>
      </c>
      <c r="C26" s="4" t="s">
        <v>21</v>
      </c>
      <c r="D26" s="4">
        <v>752</v>
      </c>
      <c r="G26" s="4" t="s">
        <v>27</v>
      </c>
      <c r="K26" s="4">
        <v>36.6</v>
      </c>
      <c r="L26" s="4">
        <v>18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44024.473328796295</v>
      </c>
      <c r="B27" s="3" t="s">
        <v>228</v>
      </c>
      <c r="C27" s="4" t="s">
        <v>21</v>
      </c>
      <c r="D27" s="4">
        <v>778</v>
      </c>
      <c r="G27" s="4" t="s">
        <v>22</v>
      </c>
      <c r="H27" s="4" t="s">
        <v>23</v>
      </c>
      <c r="I27" s="4">
        <v>36.5</v>
      </c>
      <c r="J27" s="4">
        <v>16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393</v>
      </c>
      <c r="V27" s="4" t="s">
        <v>25</v>
      </c>
    </row>
    <row r="28" spans="1:22" ht="15.75" customHeight="1" x14ac:dyDescent="0.2">
      <c r="A28" s="2">
        <v>44024.477705787038</v>
      </c>
      <c r="B28" s="3" t="s">
        <v>165</v>
      </c>
      <c r="C28" s="4" t="s">
        <v>33</v>
      </c>
      <c r="E28" s="4" t="s">
        <v>166</v>
      </c>
      <c r="F28" s="4" t="s">
        <v>167</v>
      </c>
      <c r="G28" s="4" t="s">
        <v>27</v>
      </c>
      <c r="K28" s="4">
        <v>36.5</v>
      </c>
      <c r="L28" s="4">
        <v>20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29</v>
      </c>
      <c r="U28" s="4" t="s">
        <v>29</v>
      </c>
      <c r="V28" s="4" t="s">
        <v>25</v>
      </c>
    </row>
    <row r="29" spans="1:22" ht="15.75" customHeight="1" x14ac:dyDescent="0.2">
      <c r="A29" s="2">
        <v>44024.4802608912</v>
      </c>
      <c r="B29" s="4" t="s">
        <v>191</v>
      </c>
      <c r="C29" s="4" t="s">
        <v>21</v>
      </c>
      <c r="D29" s="4">
        <v>635</v>
      </c>
      <c r="G29" s="4" t="s">
        <v>27</v>
      </c>
      <c r="K29" s="4">
        <v>36.1</v>
      </c>
      <c r="L29" s="4">
        <v>14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</row>
    <row r="30" spans="1:22" ht="15.75" customHeight="1" x14ac:dyDescent="0.2">
      <c r="A30" s="2">
        <v>44024.483853773148</v>
      </c>
      <c r="B30" s="3" t="s">
        <v>75</v>
      </c>
      <c r="C30" s="4" t="s">
        <v>21</v>
      </c>
      <c r="D30" s="4">
        <v>669</v>
      </c>
      <c r="G30" s="4" t="s">
        <v>22</v>
      </c>
      <c r="H30" s="4" t="s">
        <v>23</v>
      </c>
      <c r="I30" s="4">
        <v>36.5</v>
      </c>
      <c r="J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44024.49034822917</v>
      </c>
      <c r="B31" s="3" t="s">
        <v>59</v>
      </c>
      <c r="C31" s="4" t="s">
        <v>21</v>
      </c>
      <c r="D31" s="4">
        <v>153</v>
      </c>
      <c r="G31" s="4" t="s">
        <v>22</v>
      </c>
      <c r="H31" s="4" t="s">
        <v>23</v>
      </c>
      <c r="I31" s="4">
        <v>36.5</v>
      </c>
      <c r="J31" s="4">
        <v>20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60</v>
      </c>
      <c r="U31" s="4" t="s">
        <v>60</v>
      </c>
      <c r="V31" s="4" t="s">
        <v>25</v>
      </c>
    </row>
    <row r="32" spans="1:22" ht="15.75" customHeight="1" x14ac:dyDescent="0.2">
      <c r="A32" s="2">
        <v>44024.514954907412</v>
      </c>
      <c r="B32" s="3" t="s">
        <v>64</v>
      </c>
      <c r="C32" s="4" t="s">
        <v>21</v>
      </c>
      <c r="D32" s="4">
        <v>724</v>
      </c>
      <c r="G32" s="4" t="s">
        <v>27</v>
      </c>
      <c r="K32" s="4">
        <v>36</v>
      </c>
      <c r="L32" s="4">
        <v>22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44024.529582719908</v>
      </c>
      <c r="B33" s="3" t="s">
        <v>182</v>
      </c>
      <c r="C33" s="4" t="s">
        <v>21</v>
      </c>
      <c r="D33" s="4" t="s">
        <v>183</v>
      </c>
      <c r="G33" s="4" t="s">
        <v>27</v>
      </c>
      <c r="K33" s="4">
        <v>36.5</v>
      </c>
      <c r="L33" s="4">
        <v>16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184</v>
      </c>
      <c r="U33" s="4" t="s">
        <v>24</v>
      </c>
      <c r="V33" s="4" t="s">
        <v>25</v>
      </c>
    </row>
    <row r="34" spans="1:22" ht="15.75" customHeight="1" x14ac:dyDescent="0.2">
      <c r="A34" s="2">
        <v>44024.533428680559</v>
      </c>
      <c r="B34" s="3" t="s">
        <v>161</v>
      </c>
      <c r="C34" s="4" t="s">
        <v>21</v>
      </c>
      <c r="D34" s="4">
        <v>770</v>
      </c>
      <c r="G34" s="4" t="s">
        <v>27</v>
      </c>
      <c r="K34" s="4">
        <v>36.4</v>
      </c>
      <c r="L34" s="4">
        <v>20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44024.599512129629</v>
      </c>
      <c r="B35" s="3" t="s">
        <v>78</v>
      </c>
      <c r="C35" s="4" t="s">
        <v>21</v>
      </c>
      <c r="D35" s="4">
        <v>451</v>
      </c>
      <c r="G35" s="4" t="s">
        <v>27</v>
      </c>
      <c r="K35" s="4">
        <v>36.299999999999997</v>
      </c>
      <c r="L35" s="4">
        <v>12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44024.60889466435</v>
      </c>
      <c r="B36" s="3" t="s">
        <v>56</v>
      </c>
      <c r="C36" s="4" t="s">
        <v>21</v>
      </c>
      <c r="D36" s="4">
        <v>443</v>
      </c>
      <c r="G36" s="4" t="s">
        <v>22</v>
      </c>
      <c r="H36" s="4" t="s">
        <v>23</v>
      </c>
      <c r="I36" s="4">
        <v>36.5</v>
      </c>
      <c r="J36" s="4">
        <v>20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44024.613335497685</v>
      </c>
      <c r="B37" s="3" t="s">
        <v>298</v>
      </c>
      <c r="C37" s="4" t="s">
        <v>21</v>
      </c>
      <c r="D37" s="4">
        <v>505</v>
      </c>
      <c r="G37" s="4" t="s">
        <v>27</v>
      </c>
      <c r="K37" s="4">
        <v>34.700000000000003</v>
      </c>
      <c r="L37" s="4">
        <v>19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264</v>
      </c>
      <c r="U37" s="4" t="s">
        <v>481</v>
      </c>
      <c r="V37" s="4" t="s">
        <v>25</v>
      </c>
    </row>
    <row r="38" spans="1:22" ht="15.75" customHeight="1" x14ac:dyDescent="0.2">
      <c r="A38" s="2">
        <v>44024.624593067128</v>
      </c>
      <c r="B38" s="3" t="s">
        <v>162</v>
      </c>
      <c r="C38" s="4" t="s">
        <v>33</v>
      </c>
      <c r="E38" s="4" t="s">
        <v>163</v>
      </c>
      <c r="F38" s="4" t="s">
        <v>164</v>
      </c>
      <c r="G38" s="4" t="s">
        <v>27</v>
      </c>
      <c r="K38" s="4">
        <v>36.700000000000003</v>
      </c>
      <c r="L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482</v>
      </c>
      <c r="V38" s="4" t="s">
        <v>25</v>
      </c>
    </row>
    <row r="39" spans="1:22" ht="15.75" customHeight="1" x14ac:dyDescent="0.2">
      <c r="A39" s="2">
        <v>44024.661688344902</v>
      </c>
      <c r="B39" s="3" t="s">
        <v>107</v>
      </c>
      <c r="C39" s="4" t="s">
        <v>21</v>
      </c>
      <c r="D39" s="4">
        <v>248</v>
      </c>
      <c r="G39" s="4" t="s">
        <v>22</v>
      </c>
      <c r="H39" s="4" t="s">
        <v>23</v>
      </c>
      <c r="I39" s="4">
        <v>36.200000000000003</v>
      </c>
      <c r="J39" s="4">
        <v>22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50</v>
      </c>
      <c r="U39" s="4" t="s">
        <v>50</v>
      </c>
      <c r="V39" s="4" t="s">
        <v>25</v>
      </c>
    </row>
    <row r="40" spans="1:22" ht="12.75" x14ac:dyDescent="0.2">
      <c r="A40" s="2">
        <v>44024.662865844904</v>
      </c>
      <c r="B40" s="3" t="s">
        <v>125</v>
      </c>
      <c r="C40" s="4" t="s">
        <v>21</v>
      </c>
      <c r="D40" s="4">
        <v>758</v>
      </c>
      <c r="G40" s="4" t="s">
        <v>22</v>
      </c>
      <c r="H40" s="4" t="s">
        <v>23</v>
      </c>
      <c r="I40" s="4">
        <v>36.4</v>
      </c>
      <c r="J40" s="4">
        <v>18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44024.663146724539</v>
      </c>
      <c r="B41" s="4">
        <v>9334534384</v>
      </c>
      <c r="C41" s="4" t="s">
        <v>33</v>
      </c>
      <c r="E41" s="4" t="s">
        <v>208</v>
      </c>
      <c r="F41" s="4" t="s">
        <v>209</v>
      </c>
      <c r="G41" s="4" t="s">
        <v>22</v>
      </c>
      <c r="H41" s="4" t="s">
        <v>23</v>
      </c>
      <c r="I41" s="4">
        <v>36.200000000000003</v>
      </c>
      <c r="J41" s="4">
        <v>24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44024.737439999997</v>
      </c>
      <c r="B42" s="3" t="s">
        <v>20</v>
      </c>
      <c r="C42" s="4" t="s">
        <v>21</v>
      </c>
      <c r="D42" s="4">
        <v>508</v>
      </c>
      <c r="G42" s="4" t="s">
        <v>22</v>
      </c>
      <c r="H42" s="4" t="s">
        <v>23</v>
      </c>
      <c r="I42" s="4">
        <v>36.6</v>
      </c>
      <c r="J42" s="4">
        <v>22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44024.746733518521</v>
      </c>
      <c r="B43" s="3" t="s">
        <v>30</v>
      </c>
      <c r="C43" s="4" t="s">
        <v>21</v>
      </c>
      <c r="D43" s="4">
        <v>701</v>
      </c>
      <c r="G43" s="4" t="s">
        <v>22</v>
      </c>
      <c r="H43" s="4" t="s">
        <v>23</v>
      </c>
      <c r="I43" s="4">
        <v>36.4</v>
      </c>
      <c r="J43" s="4">
        <v>16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44024.761922013888</v>
      </c>
      <c r="B44" s="3" t="s">
        <v>185</v>
      </c>
      <c r="C44" s="4" t="s">
        <v>21</v>
      </c>
      <c r="D44" s="4">
        <v>711</v>
      </c>
      <c r="G44" s="4" t="s">
        <v>22</v>
      </c>
      <c r="H44" s="4" t="s">
        <v>23</v>
      </c>
      <c r="I44" s="4">
        <v>36.5</v>
      </c>
      <c r="J44" s="4">
        <v>74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44024.817924224539</v>
      </c>
      <c r="B45" s="3" t="s">
        <v>210</v>
      </c>
      <c r="C45" s="4" t="s">
        <v>21</v>
      </c>
      <c r="D45" s="4">
        <v>143</v>
      </c>
      <c r="G45" s="4" t="s">
        <v>22</v>
      </c>
      <c r="H45" s="4" t="s">
        <v>23</v>
      </c>
      <c r="I45" s="4">
        <v>36</v>
      </c>
      <c r="J45" s="4">
        <v>16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55</v>
      </c>
      <c r="U45" s="4" t="s">
        <v>24</v>
      </c>
      <c r="V45" s="4" t="s">
        <v>25</v>
      </c>
    </row>
    <row r="46" spans="1:22" ht="12.75" x14ac:dyDescent="0.2">
      <c r="A46" s="2">
        <v>44024.823763344903</v>
      </c>
      <c r="B46" s="3" t="s">
        <v>190</v>
      </c>
      <c r="C46" s="4" t="s">
        <v>21</v>
      </c>
      <c r="D46" s="4">
        <v>250</v>
      </c>
      <c r="G46" s="4" t="s">
        <v>22</v>
      </c>
      <c r="H46" s="4" t="s">
        <v>23</v>
      </c>
      <c r="I46" s="4">
        <v>36.6</v>
      </c>
      <c r="J46" s="4">
        <v>30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60</v>
      </c>
      <c r="U46" s="4" t="s">
        <v>60</v>
      </c>
      <c r="V46" s="4" t="s">
        <v>25</v>
      </c>
    </row>
    <row r="47" spans="1:22" ht="12.75" x14ac:dyDescent="0.2">
      <c r="A47" s="2">
        <v>44024.876727453702</v>
      </c>
      <c r="B47" s="3" t="s">
        <v>83</v>
      </c>
      <c r="C47" s="4" t="s">
        <v>33</v>
      </c>
      <c r="E47" s="4" t="s">
        <v>84</v>
      </c>
      <c r="F47" s="4" t="s">
        <v>85</v>
      </c>
      <c r="G47" s="4" t="s">
        <v>22</v>
      </c>
      <c r="H47" s="4" t="s">
        <v>23</v>
      </c>
      <c r="I47" s="4">
        <v>35.6</v>
      </c>
      <c r="J47" s="4">
        <v>20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483</v>
      </c>
      <c r="U47" s="4" t="s">
        <v>484</v>
      </c>
      <c r="V47" s="4" t="s">
        <v>25</v>
      </c>
    </row>
    <row r="48" spans="1:22" ht="12.75" x14ac:dyDescent="0.2">
      <c r="A48" s="2">
        <v>44024.938561770832</v>
      </c>
      <c r="B48" s="3" t="s">
        <v>119</v>
      </c>
      <c r="C48" s="4" t="s">
        <v>21</v>
      </c>
      <c r="D48" s="4">
        <v>667</v>
      </c>
      <c r="G48" s="4" t="s">
        <v>22</v>
      </c>
      <c r="H48" s="4" t="s">
        <v>23</v>
      </c>
      <c r="I48" s="4">
        <v>35.799999999999997</v>
      </c>
      <c r="J48" s="4">
        <v>20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44024.969819224541</v>
      </c>
      <c r="B49" s="3" t="s">
        <v>485</v>
      </c>
      <c r="C49" s="4" t="s">
        <v>21</v>
      </c>
      <c r="D49" s="4">
        <v>546</v>
      </c>
      <c r="G49" s="4" t="s">
        <v>22</v>
      </c>
      <c r="H49" s="4" t="s">
        <v>23</v>
      </c>
      <c r="I49" s="4">
        <v>36.200000000000003</v>
      </c>
      <c r="J49" s="4">
        <v>17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43</v>
      </c>
      <c r="U49" s="4" t="s">
        <v>29</v>
      </c>
      <c r="V49" s="4" t="s">
        <v>25</v>
      </c>
    </row>
    <row r="50" spans="1:22" ht="12.75" x14ac:dyDescent="0.2">
      <c r="A50" s="2">
        <v>44025.283644050927</v>
      </c>
      <c r="B50" s="3" t="s">
        <v>210</v>
      </c>
      <c r="C50" s="4" t="s">
        <v>21</v>
      </c>
      <c r="D50" s="4">
        <v>143</v>
      </c>
      <c r="G50" s="4" t="s">
        <v>22</v>
      </c>
      <c r="H50" s="4" t="s">
        <v>23</v>
      </c>
      <c r="I50" s="4">
        <v>36</v>
      </c>
      <c r="J50" s="4">
        <v>16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55</v>
      </c>
      <c r="U50" s="4" t="s">
        <v>24</v>
      </c>
      <c r="V50" s="4" t="s">
        <v>25</v>
      </c>
    </row>
    <row r="51" spans="1:22" ht="12.75" x14ac:dyDescent="0.2">
      <c r="A51" s="2">
        <v>44025.307474131943</v>
      </c>
      <c r="B51" s="3" t="s">
        <v>103</v>
      </c>
      <c r="C51" s="4" t="s">
        <v>33</v>
      </c>
      <c r="E51" s="4" t="s">
        <v>104</v>
      </c>
      <c r="F51" s="4" t="s">
        <v>105</v>
      </c>
      <c r="G51" s="4" t="s">
        <v>27</v>
      </c>
      <c r="K51" s="4">
        <v>36</v>
      </c>
      <c r="L51" s="4">
        <v>24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44025.332854930559</v>
      </c>
      <c r="B52" s="3" t="s">
        <v>151</v>
      </c>
      <c r="C52" s="4" t="s">
        <v>21</v>
      </c>
      <c r="D52" s="4">
        <v>674</v>
      </c>
      <c r="G52" s="4" t="s">
        <v>27</v>
      </c>
      <c r="K52" s="4">
        <v>36.299999999999997</v>
      </c>
      <c r="L52" s="4">
        <v>18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227</v>
      </c>
      <c r="V52" s="4" t="s">
        <v>25</v>
      </c>
    </row>
    <row r="53" spans="1:22" ht="12.75" x14ac:dyDescent="0.2">
      <c r="A53" s="2">
        <v>44025.463634907406</v>
      </c>
      <c r="B53" s="3" t="s">
        <v>213</v>
      </c>
      <c r="C53" s="4" t="s">
        <v>33</v>
      </c>
      <c r="E53" s="4" t="s">
        <v>214</v>
      </c>
      <c r="F53" s="4" t="s">
        <v>215</v>
      </c>
      <c r="G53" s="4" t="s">
        <v>27</v>
      </c>
      <c r="K53" s="4">
        <v>36.200000000000003</v>
      </c>
      <c r="L53" s="4">
        <v>22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44025.479442824071</v>
      </c>
      <c r="B54" s="3" t="s">
        <v>169</v>
      </c>
      <c r="C54" s="4" t="s">
        <v>21</v>
      </c>
      <c r="D54" s="4" t="s">
        <v>170</v>
      </c>
      <c r="G54" s="4" t="s">
        <v>27</v>
      </c>
      <c r="K54" s="4">
        <v>35</v>
      </c>
      <c r="L54" s="4">
        <v>17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44026.275916585648</v>
      </c>
      <c r="B55" s="3" t="s">
        <v>203</v>
      </c>
      <c r="C55" s="4" t="s">
        <v>33</v>
      </c>
      <c r="E55" s="4" t="s">
        <v>204</v>
      </c>
      <c r="F55" s="4" t="s">
        <v>205</v>
      </c>
      <c r="G55" s="4" t="s">
        <v>27</v>
      </c>
      <c r="K55" s="4">
        <v>35</v>
      </c>
      <c r="L55" s="4">
        <v>70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206</v>
      </c>
      <c r="U55" s="4" t="s">
        <v>24</v>
      </c>
      <c r="V55" s="4" t="s">
        <v>25</v>
      </c>
    </row>
    <row r="56" spans="1:22" ht="12.75" x14ac:dyDescent="0.2">
      <c r="A56" s="2">
        <v>44026.934238738424</v>
      </c>
      <c r="B56" s="3" t="s">
        <v>216</v>
      </c>
      <c r="C56" s="4" t="s">
        <v>21</v>
      </c>
      <c r="D56" s="4">
        <v>269</v>
      </c>
      <c r="G56" s="4" t="s">
        <v>27</v>
      </c>
      <c r="K56" s="4">
        <v>36.299999999999997</v>
      </c>
      <c r="L56" s="4">
        <v>14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217</v>
      </c>
      <c r="U56" s="4" t="s">
        <v>29</v>
      </c>
      <c r="V56" s="4" t="s">
        <v>25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V12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44025.165101886574</v>
      </c>
      <c r="B2" s="3" t="s">
        <v>28</v>
      </c>
      <c r="C2" s="4" t="s">
        <v>21</v>
      </c>
      <c r="D2" s="4">
        <v>247</v>
      </c>
      <c r="G2" s="4" t="s">
        <v>22</v>
      </c>
      <c r="H2" s="4" t="s">
        <v>23</v>
      </c>
      <c r="I2" s="4">
        <v>36.5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29</v>
      </c>
      <c r="U2" s="4" t="s">
        <v>29</v>
      </c>
      <c r="V2" s="4" t="s">
        <v>25</v>
      </c>
    </row>
    <row r="3" spans="1:22" ht="15.75" customHeight="1" x14ac:dyDescent="0.2">
      <c r="A3" s="2">
        <v>44025.207007048608</v>
      </c>
      <c r="B3" s="3" t="s">
        <v>96</v>
      </c>
      <c r="C3" s="4" t="s">
        <v>21</v>
      </c>
      <c r="D3" s="4">
        <v>566</v>
      </c>
      <c r="G3" s="4" t="s">
        <v>22</v>
      </c>
      <c r="H3" s="4" t="s">
        <v>23</v>
      </c>
      <c r="I3" s="4">
        <v>36</v>
      </c>
      <c r="J3" s="4">
        <v>16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29</v>
      </c>
      <c r="U3" s="4" t="s">
        <v>486</v>
      </c>
      <c r="V3" s="4" t="s">
        <v>25</v>
      </c>
    </row>
    <row r="4" spans="1:22" ht="15.75" customHeight="1" x14ac:dyDescent="0.2">
      <c r="A4" s="2">
        <v>44025.211430937503</v>
      </c>
      <c r="B4" s="3" t="s">
        <v>66</v>
      </c>
      <c r="C4" s="4" t="s">
        <v>21</v>
      </c>
      <c r="D4" s="4">
        <v>427</v>
      </c>
      <c r="G4" s="4" t="s">
        <v>27</v>
      </c>
      <c r="K4" s="4">
        <v>35.299999999999997</v>
      </c>
      <c r="L4" s="4">
        <v>14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487</v>
      </c>
      <c r="U4" s="4" t="s">
        <v>358</v>
      </c>
      <c r="V4" s="4" t="s">
        <v>25</v>
      </c>
    </row>
    <row r="5" spans="1:22" ht="15.75" customHeight="1" x14ac:dyDescent="0.2">
      <c r="A5" s="2">
        <v>44025.215823946761</v>
      </c>
      <c r="B5" s="3" t="s">
        <v>32</v>
      </c>
      <c r="C5" s="4" t="s">
        <v>33</v>
      </c>
      <c r="D5" s="14">
        <v>733</v>
      </c>
      <c r="E5" s="4" t="s">
        <v>429</v>
      </c>
      <c r="F5" s="4" t="s">
        <v>428</v>
      </c>
      <c r="G5" s="4" t="s">
        <v>27</v>
      </c>
      <c r="K5" s="4">
        <v>36.1</v>
      </c>
      <c r="L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44025.217101712959</v>
      </c>
      <c r="B6" s="3" t="s">
        <v>59</v>
      </c>
      <c r="C6" s="4" t="s">
        <v>21</v>
      </c>
      <c r="D6" s="4">
        <v>153</v>
      </c>
      <c r="G6" s="4" t="s">
        <v>22</v>
      </c>
      <c r="H6" s="4" t="s">
        <v>23</v>
      </c>
      <c r="I6" s="4">
        <v>36.5</v>
      </c>
      <c r="J6" s="4">
        <v>20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60</v>
      </c>
      <c r="U6" s="4" t="s">
        <v>60</v>
      </c>
      <c r="V6" s="4" t="s">
        <v>25</v>
      </c>
    </row>
    <row r="7" spans="1:22" ht="15.75" customHeight="1" x14ac:dyDescent="0.2">
      <c r="A7" s="2">
        <v>44025.22116887731</v>
      </c>
      <c r="B7" s="3" t="s">
        <v>39</v>
      </c>
      <c r="C7" s="4" t="s">
        <v>21</v>
      </c>
      <c r="D7" s="4">
        <v>591</v>
      </c>
      <c r="G7" s="4" t="s">
        <v>22</v>
      </c>
      <c r="H7" s="4" t="s">
        <v>23</v>
      </c>
      <c r="I7" s="4">
        <v>36.4</v>
      </c>
      <c r="J7" s="4">
        <v>20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29</v>
      </c>
      <c r="U7" s="4" t="s">
        <v>29</v>
      </c>
      <c r="V7" s="4" t="s">
        <v>25</v>
      </c>
    </row>
    <row r="8" spans="1:22" ht="15.75" customHeight="1" x14ac:dyDescent="0.2">
      <c r="A8" s="2">
        <v>44025.221593020833</v>
      </c>
      <c r="B8" s="3" t="s">
        <v>182</v>
      </c>
      <c r="C8" s="4" t="s">
        <v>21</v>
      </c>
      <c r="D8" s="4" t="s">
        <v>183</v>
      </c>
      <c r="G8" s="4" t="s">
        <v>27</v>
      </c>
      <c r="K8" s="4">
        <v>35.799999999999997</v>
      </c>
      <c r="L8" s="4">
        <v>16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287</v>
      </c>
      <c r="U8" s="4" t="s">
        <v>24</v>
      </c>
      <c r="V8" s="4" t="s">
        <v>25</v>
      </c>
    </row>
    <row r="9" spans="1:22" ht="15.75" customHeight="1" x14ac:dyDescent="0.2">
      <c r="A9" s="2">
        <v>44025.226364340277</v>
      </c>
      <c r="B9" s="3" t="s">
        <v>95</v>
      </c>
      <c r="C9" s="4" t="s">
        <v>21</v>
      </c>
      <c r="D9" s="4">
        <v>647</v>
      </c>
      <c r="G9" s="4" t="s">
        <v>27</v>
      </c>
      <c r="K9" s="4">
        <v>36.5</v>
      </c>
      <c r="L9" s="4">
        <v>16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24</v>
      </c>
      <c r="V9" s="4" t="s">
        <v>25</v>
      </c>
    </row>
    <row r="10" spans="1:22" ht="15.75" customHeight="1" x14ac:dyDescent="0.2">
      <c r="A10" s="2">
        <v>44025.229125995371</v>
      </c>
      <c r="B10" s="3" t="s">
        <v>161</v>
      </c>
      <c r="C10" s="4" t="s">
        <v>21</v>
      </c>
      <c r="D10" s="4">
        <v>770</v>
      </c>
      <c r="G10" s="4" t="s">
        <v>27</v>
      </c>
      <c r="K10" s="4">
        <v>36.200000000000003</v>
      </c>
      <c r="L10" s="4">
        <v>20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24</v>
      </c>
      <c r="V10" s="4" t="s">
        <v>25</v>
      </c>
    </row>
    <row r="11" spans="1:22" ht="15.75" customHeight="1" x14ac:dyDescent="0.2">
      <c r="A11" s="2">
        <v>44025.234213645832</v>
      </c>
      <c r="B11" s="3" t="s">
        <v>36</v>
      </c>
      <c r="C11" s="4" t="s">
        <v>21</v>
      </c>
      <c r="D11" s="4">
        <v>140</v>
      </c>
      <c r="G11" s="4" t="s">
        <v>27</v>
      </c>
      <c r="K11" s="4">
        <v>36.200000000000003</v>
      </c>
      <c r="L11" s="4">
        <v>29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29</v>
      </c>
      <c r="U11" s="4" t="s">
        <v>29</v>
      </c>
      <c r="V11" s="4" t="s">
        <v>25</v>
      </c>
    </row>
    <row r="12" spans="1:22" ht="15.75" customHeight="1" x14ac:dyDescent="0.2">
      <c r="A12" s="2">
        <v>44025.242797303239</v>
      </c>
      <c r="B12" s="3" t="s">
        <v>56</v>
      </c>
      <c r="C12" s="4" t="s">
        <v>21</v>
      </c>
      <c r="D12" s="4">
        <v>443</v>
      </c>
      <c r="G12" s="4" t="s">
        <v>22</v>
      </c>
      <c r="H12" s="4" t="s">
        <v>23</v>
      </c>
      <c r="I12" s="4">
        <v>36.5</v>
      </c>
      <c r="J12" s="4">
        <v>20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</row>
    <row r="13" spans="1:22" ht="15.75" customHeight="1" x14ac:dyDescent="0.2">
      <c r="A13" s="2">
        <v>44025.249187581023</v>
      </c>
      <c r="B13" s="3" t="s">
        <v>65</v>
      </c>
      <c r="C13" s="4" t="s">
        <v>21</v>
      </c>
      <c r="D13" s="4">
        <v>732</v>
      </c>
      <c r="G13" s="4" t="s">
        <v>27</v>
      </c>
      <c r="K13" s="4">
        <v>36.5</v>
      </c>
      <c r="L13" s="4">
        <v>16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44025.250380231482</v>
      </c>
      <c r="B14" s="3" t="s">
        <v>79</v>
      </c>
      <c r="C14" s="4" t="s">
        <v>21</v>
      </c>
      <c r="D14" s="4">
        <v>696</v>
      </c>
      <c r="G14" s="4" t="s">
        <v>22</v>
      </c>
      <c r="H14" s="4" t="s">
        <v>23</v>
      </c>
      <c r="I14" s="4">
        <v>36.5</v>
      </c>
      <c r="J14" s="4">
        <v>18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44025.25383804398</v>
      </c>
      <c r="B15" s="3" t="s">
        <v>241</v>
      </c>
      <c r="C15" s="4" t="s">
        <v>21</v>
      </c>
      <c r="D15" s="4">
        <v>616</v>
      </c>
      <c r="G15" s="4" t="s">
        <v>27</v>
      </c>
      <c r="K15" s="4">
        <v>36.700000000000003</v>
      </c>
      <c r="L15" s="4">
        <v>18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29</v>
      </c>
      <c r="U15" s="4" t="s">
        <v>29</v>
      </c>
      <c r="V15" s="4" t="s">
        <v>25</v>
      </c>
    </row>
    <row r="16" spans="1:22" ht="15.75" customHeight="1" x14ac:dyDescent="0.2">
      <c r="A16" s="2">
        <v>44025.254007268522</v>
      </c>
      <c r="B16" s="3" t="s">
        <v>64</v>
      </c>
      <c r="C16" s="4" t="s">
        <v>21</v>
      </c>
      <c r="D16" s="4">
        <v>724</v>
      </c>
      <c r="G16" s="4" t="s">
        <v>27</v>
      </c>
      <c r="K16" s="4">
        <v>36</v>
      </c>
      <c r="L16" s="4">
        <v>22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</row>
    <row r="17" spans="1:22" ht="15.75" customHeight="1" x14ac:dyDescent="0.2">
      <c r="A17" s="2">
        <v>44025.254834189815</v>
      </c>
      <c r="B17" s="4">
        <v>665</v>
      </c>
      <c r="C17" s="4" t="s">
        <v>21</v>
      </c>
      <c r="D17" s="4">
        <v>665</v>
      </c>
      <c r="G17" s="4" t="s">
        <v>27</v>
      </c>
      <c r="K17" s="4">
        <v>36.700000000000003</v>
      </c>
      <c r="L17" s="4">
        <v>20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71</v>
      </c>
      <c r="U17" s="4" t="s">
        <v>72</v>
      </c>
      <c r="V17" s="4" t="s">
        <v>25</v>
      </c>
    </row>
    <row r="18" spans="1:22" ht="15.75" customHeight="1" x14ac:dyDescent="0.2">
      <c r="A18" s="2">
        <v>44025.255281608799</v>
      </c>
      <c r="B18" s="3" t="s">
        <v>122</v>
      </c>
      <c r="C18" s="4" t="s">
        <v>21</v>
      </c>
      <c r="D18" s="4">
        <v>552</v>
      </c>
      <c r="G18" s="4" t="s">
        <v>22</v>
      </c>
      <c r="H18" s="4" t="s">
        <v>23</v>
      </c>
      <c r="I18" s="4">
        <v>36.200000000000003</v>
      </c>
      <c r="J18" s="4">
        <v>14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29</v>
      </c>
      <c r="U18" s="4" t="s">
        <v>29</v>
      </c>
      <c r="V18" s="4" t="s">
        <v>25</v>
      </c>
    </row>
    <row r="19" spans="1:22" ht="15.75" customHeight="1" x14ac:dyDescent="0.2">
      <c r="A19" s="2">
        <v>44025.258174131945</v>
      </c>
      <c r="B19" s="3" t="s">
        <v>53</v>
      </c>
      <c r="C19" s="4" t="s">
        <v>21</v>
      </c>
      <c r="D19" s="3" t="s">
        <v>54</v>
      </c>
      <c r="G19" s="4" t="s">
        <v>27</v>
      </c>
      <c r="K19" s="4">
        <v>36.5</v>
      </c>
      <c r="L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55</v>
      </c>
      <c r="U19" s="4" t="s">
        <v>24</v>
      </c>
      <c r="V19" s="4" t="s">
        <v>25</v>
      </c>
    </row>
    <row r="20" spans="1:22" ht="15.75" customHeight="1" x14ac:dyDescent="0.2">
      <c r="A20" s="2">
        <v>44025.259629074077</v>
      </c>
      <c r="B20" s="3" t="s">
        <v>332</v>
      </c>
      <c r="C20" s="4" t="s">
        <v>21</v>
      </c>
      <c r="D20" s="4" t="s">
        <v>440</v>
      </c>
      <c r="G20" s="4" t="s">
        <v>22</v>
      </c>
      <c r="H20" s="4" t="s">
        <v>23</v>
      </c>
      <c r="I20" s="4">
        <v>36.5</v>
      </c>
      <c r="J20" s="4">
        <v>16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44025.260442106483</v>
      </c>
      <c r="B21" s="3" t="s">
        <v>48</v>
      </c>
      <c r="C21" s="4" t="s">
        <v>21</v>
      </c>
      <c r="D21" s="4">
        <v>325</v>
      </c>
      <c r="G21" s="4" t="s">
        <v>22</v>
      </c>
      <c r="H21" s="4" t="s">
        <v>23</v>
      </c>
      <c r="I21" s="4">
        <v>36</v>
      </c>
      <c r="J21" s="4">
        <v>19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334</v>
      </c>
      <c r="U21" s="4" t="s">
        <v>24</v>
      </c>
      <c r="V21" s="4" t="s">
        <v>25</v>
      </c>
    </row>
    <row r="22" spans="1:22" ht="15.75" customHeight="1" x14ac:dyDescent="0.2">
      <c r="A22" s="2">
        <v>44025.261224282411</v>
      </c>
      <c r="B22" s="3" t="s">
        <v>99</v>
      </c>
      <c r="C22" s="4" t="s">
        <v>21</v>
      </c>
      <c r="D22" s="4">
        <v>544</v>
      </c>
      <c r="G22" s="4" t="s">
        <v>27</v>
      </c>
      <c r="K22" s="4">
        <v>36.299999999999997</v>
      </c>
      <c r="L22" s="4">
        <v>18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44025.26197388889</v>
      </c>
      <c r="B23" s="3" t="s">
        <v>26</v>
      </c>
      <c r="C23" s="4" t="s">
        <v>21</v>
      </c>
      <c r="D23" s="4">
        <v>649</v>
      </c>
      <c r="G23" s="4" t="s">
        <v>27</v>
      </c>
      <c r="K23" s="4">
        <v>36.1</v>
      </c>
      <c r="L23" s="4">
        <v>14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50</v>
      </c>
      <c r="U23" s="4" t="s">
        <v>50</v>
      </c>
      <c r="V23" s="4" t="s">
        <v>25</v>
      </c>
    </row>
    <row r="24" spans="1:22" ht="15.75" customHeight="1" x14ac:dyDescent="0.2">
      <c r="A24" s="2">
        <v>44025.26199525463</v>
      </c>
      <c r="B24" s="3" t="s">
        <v>58</v>
      </c>
      <c r="C24" s="4" t="s">
        <v>21</v>
      </c>
      <c r="D24" s="4">
        <v>373</v>
      </c>
      <c r="G24" s="4" t="s">
        <v>27</v>
      </c>
      <c r="K24" s="4">
        <v>36.9</v>
      </c>
      <c r="L24" s="4">
        <v>15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25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44025.262767905093</v>
      </c>
      <c r="B25" s="3" t="s">
        <v>61</v>
      </c>
      <c r="C25" s="4" t="s">
        <v>33</v>
      </c>
      <c r="E25" s="4" t="s">
        <v>62</v>
      </c>
      <c r="F25" s="4" t="s">
        <v>63</v>
      </c>
      <c r="G25" s="4" t="s">
        <v>27</v>
      </c>
      <c r="K25" s="4">
        <v>36.5</v>
      </c>
      <c r="L25" s="4">
        <v>11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44025.262788437496</v>
      </c>
      <c r="B26" s="3" t="s">
        <v>186</v>
      </c>
      <c r="C26" s="4" t="s">
        <v>21</v>
      </c>
      <c r="D26" s="4">
        <v>567</v>
      </c>
      <c r="G26" s="4" t="s">
        <v>27</v>
      </c>
      <c r="K26" s="4">
        <v>36.700000000000003</v>
      </c>
      <c r="L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44025.26358677083</v>
      </c>
      <c r="B27" s="3" t="s">
        <v>278</v>
      </c>
      <c r="C27" s="4" t="s">
        <v>21</v>
      </c>
      <c r="D27" s="4">
        <v>744</v>
      </c>
      <c r="G27" s="4" t="s">
        <v>22</v>
      </c>
      <c r="H27" s="4" t="s">
        <v>23</v>
      </c>
      <c r="I27" s="4">
        <v>36.4</v>
      </c>
      <c r="J27" s="4">
        <v>18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24</v>
      </c>
      <c r="V27" s="4" t="s">
        <v>25</v>
      </c>
    </row>
    <row r="28" spans="1:22" ht="15.75" customHeight="1" x14ac:dyDescent="0.2">
      <c r="A28" s="2">
        <v>44025.26434282407</v>
      </c>
      <c r="B28" s="3" t="s">
        <v>73</v>
      </c>
      <c r="C28" s="4" t="s">
        <v>21</v>
      </c>
      <c r="D28" s="4" t="s">
        <v>74</v>
      </c>
      <c r="G28" s="4" t="s">
        <v>27</v>
      </c>
      <c r="K28" s="4">
        <v>36.200000000000003</v>
      </c>
      <c r="L28" s="4">
        <v>16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29</v>
      </c>
      <c r="U28" s="4" t="s">
        <v>29</v>
      </c>
      <c r="V28" s="4" t="s">
        <v>25</v>
      </c>
    </row>
    <row r="29" spans="1:22" ht="15.75" customHeight="1" x14ac:dyDescent="0.2">
      <c r="A29" s="2">
        <v>44025.265117835646</v>
      </c>
      <c r="B29" s="3" t="s">
        <v>337</v>
      </c>
      <c r="C29" s="4" t="s">
        <v>21</v>
      </c>
      <c r="D29" s="4">
        <v>619</v>
      </c>
      <c r="G29" s="4" t="s">
        <v>22</v>
      </c>
      <c r="H29" s="4" t="s">
        <v>23</v>
      </c>
      <c r="I29" s="4">
        <v>35.700000000000003</v>
      </c>
      <c r="J29" s="4">
        <v>16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</row>
    <row r="30" spans="1:22" ht="15.75" customHeight="1" x14ac:dyDescent="0.2">
      <c r="A30" s="2">
        <v>44025.269465694444</v>
      </c>
      <c r="B30" s="3" t="s">
        <v>93</v>
      </c>
      <c r="C30" s="4" t="s">
        <v>21</v>
      </c>
      <c r="D30" s="4">
        <v>638</v>
      </c>
      <c r="G30" s="4" t="s">
        <v>27</v>
      </c>
      <c r="K30" s="4">
        <v>36.6</v>
      </c>
      <c r="L30" s="4">
        <v>20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94</v>
      </c>
      <c r="U30" s="4" t="s">
        <v>94</v>
      </c>
      <c r="V30" s="4" t="s">
        <v>25</v>
      </c>
    </row>
    <row r="31" spans="1:22" ht="15.75" customHeight="1" x14ac:dyDescent="0.2">
      <c r="A31" s="2">
        <v>44025.270124097224</v>
      </c>
      <c r="B31" s="3" t="s">
        <v>112</v>
      </c>
      <c r="C31" s="4" t="s">
        <v>21</v>
      </c>
      <c r="D31" s="4">
        <v>662</v>
      </c>
      <c r="G31" s="4" t="s">
        <v>27</v>
      </c>
      <c r="K31" s="4">
        <v>36</v>
      </c>
      <c r="L31" s="4">
        <v>16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60</v>
      </c>
      <c r="U31" s="4" t="s">
        <v>60</v>
      </c>
      <c r="V31" s="4" t="s">
        <v>25</v>
      </c>
    </row>
    <row r="32" spans="1:22" ht="15.75" customHeight="1" x14ac:dyDescent="0.2">
      <c r="A32" s="2">
        <v>44025.271840532412</v>
      </c>
      <c r="B32" s="4">
        <v>0</v>
      </c>
      <c r="C32" s="4" t="s">
        <v>21</v>
      </c>
      <c r="D32" s="4">
        <v>700</v>
      </c>
      <c r="G32" s="4" t="s">
        <v>22</v>
      </c>
      <c r="H32" s="4" t="s">
        <v>23</v>
      </c>
      <c r="I32" s="4">
        <v>35.9</v>
      </c>
      <c r="J32" s="4">
        <v>12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233</v>
      </c>
      <c r="U32" s="4" t="s">
        <v>324</v>
      </c>
      <c r="V32" s="4" t="s">
        <v>25</v>
      </c>
    </row>
    <row r="33" spans="1:22" ht="15.75" customHeight="1" x14ac:dyDescent="0.2">
      <c r="A33" s="2">
        <v>44025.272384062497</v>
      </c>
      <c r="B33" s="3" t="s">
        <v>64</v>
      </c>
      <c r="C33" s="4" t="s">
        <v>21</v>
      </c>
      <c r="D33" s="4">
        <v>724</v>
      </c>
      <c r="G33" s="4" t="s">
        <v>27</v>
      </c>
      <c r="K33" s="4">
        <v>36</v>
      </c>
      <c r="L33" s="4">
        <v>22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44025.273119502315</v>
      </c>
      <c r="B34" s="3" t="s">
        <v>107</v>
      </c>
      <c r="C34" s="4" t="s">
        <v>21</v>
      </c>
      <c r="D34" s="4">
        <v>248</v>
      </c>
      <c r="G34" s="4" t="s">
        <v>22</v>
      </c>
      <c r="H34" s="4" t="s">
        <v>23</v>
      </c>
      <c r="I34" s="4">
        <v>36.5</v>
      </c>
      <c r="J34" s="4">
        <v>22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50</v>
      </c>
      <c r="U34" s="4" t="s">
        <v>50</v>
      </c>
      <c r="V34" s="4" t="s">
        <v>25</v>
      </c>
    </row>
    <row r="35" spans="1:22" ht="15.75" customHeight="1" x14ac:dyDescent="0.2">
      <c r="A35" s="2">
        <v>44025.275359560183</v>
      </c>
      <c r="B35" s="3" t="s">
        <v>221</v>
      </c>
      <c r="C35" s="4" t="s">
        <v>21</v>
      </c>
      <c r="D35" s="4">
        <v>773</v>
      </c>
      <c r="G35" s="4" t="s">
        <v>22</v>
      </c>
      <c r="H35" s="4" t="s">
        <v>23</v>
      </c>
      <c r="I35" s="4">
        <v>36.5</v>
      </c>
      <c r="J35" s="4">
        <v>14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44025.275442789352</v>
      </c>
      <c r="B36" s="3" t="s">
        <v>488</v>
      </c>
      <c r="C36" s="4" t="s">
        <v>21</v>
      </c>
      <c r="D36" s="4">
        <v>762</v>
      </c>
      <c r="G36" s="4" t="s">
        <v>22</v>
      </c>
      <c r="H36" s="4" t="s">
        <v>23</v>
      </c>
      <c r="I36" s="4">
        <v>36.6</v>
      </c>
      <c r="J36" s="4">
        <v>15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44025.279304039352</v>
      </c>
      <c r="B37" s="4">
        <v>9983835076</v>
      </c>
      <c r="C37" s="4" t="s">
        <v>33</v>
      </c>
      <c r="D37" s="4" t="s">
        <v>489</v>
      </c>
      <c r="E37" s="4" t="s">
        <v>244</v>
      </c>
      <c r="F37" s="4" t="s">
        <v>245</v>
      </c>
      <c r="G37" s="4" t="s">
        <v>22</v>
      </c>
      <c r="H37" s="4" t="s">
        <v>23</v>
      </c>
      <c r="I37" s="4">
        <v>36.4</v>
      </c>
      <c r="J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50</v>
      </c>
      <c r="U37" s="4" t="s">
        <v>50</v>
      </c>
      <c r="V37" s="4" t="s">
        <v>25</v>
      </c>
    </row>
    <row r="38" spans="1:22" ht="15.75" customHeight="1" x14ac:dyDescent="0.2">
      <c r="A38" s="2">
        <v>44025.279430428243</v>
      </c>
      <c r="B38" s="4" t="s">
        <v>115</v>
      </c>
      <c r="C38" s="4" t="s">
        <v>21</v>
      </c>
      <c r="D38" s="4">
        <v>681</v>
      </c>
      <c r="G38" s="4" t="s">
        <v>27</v>
      </c>
      <c r="K38" s="4">
        <v>36.5</v>
      </c>
      <c r="L38" s="4">
        <v>17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490</v>
      </c>
      <c r="V38" s="4" t="s">
        <v>25</v>
      </c>
    </row>
    <row r="39" spans="1:22" ht="15.75" customHeight="1" x14ac:dyDescent="0.2">
      <c r="A39" s="2">
        <v>44025.280291365736</v>
      </c>
      <c r="B39" s="4">
        <v>9776381435</v>
      </c>
      <c r="C39" s="4" t="s">
        <v>33</v>
      </c>
      <c r="D39" s="4" t="s">
        <v>491</v>
      </c>
      <c r="E39" s="4" t="s">
        <v>246</v>
      </c>
      <c r="F39" s="4" t="s">
        <v>245</v>
      </c>
      <c r="G39" s="4" t="s">
        <v>27</v>
      </c>
      <c r="K39" s="4">
        <v>36.5</v>
      </c>
      <c r="L39" s="4">
        <v>20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50</v>
      </c>
      <c r="U39" s="4" t="s">
        <v>50</v>
      </c>
      <c r="V39" s="4" t="s">
        <v>25</v>
      </c>
    </row>
    <row r="40" spans="1:22" ht="12.75" x14ac:dyDescent="0.2">
      <c r="A40" s="2">
        <v>44025.281880266208</v>
      </c>
      <c r="B40" s="3" t="s">
        <v>125</v>
      </c>
      <c r="C40" s="4" t="s">
        <v>21</v>
      </c>
      <c r="D40" s="4">
        <v>758</v>
      </c>
      <c r="G40" s="4" t="s">
        <v>22</v>
      </c>
      <c r="H40" s="4" t="s">
        <v>23</v>
      </c>
      <c r="I40" s="4">
        <v>36.4</v>
      </c>
      <c r="J40" s="4">
        <v>18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44025.284468599537</v>
      </c>
      <c r="B41" s="3" t="s">
        <v>210</v>
      </c>
      <c r="C41" s="4" t="s">
        <v>21</v>
      </c>
      <c r="D41" s="4">
        <v>143</v>
      </c>
      <c r="G41" s="4" t="s">
        <v>22</v>
      </c>
      <c r="H41" s="4" t="s">
        <v>23</v>
      </c>
      <c r="I41" s="4">
        <v>35.200000000000003</v>
      </c>
      <c r="J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55</v>
      </c>
      <c r="U41" s="4" t="s">
        <v>24</v>
      </c>
      <c r="V41" s="4" t="s">
        <v>25</v>
      </c>
    </row>
    <row r="42" spans="1:22" ht="12.75" x14ac:dyDescent="0.2">
      <c r="A42" s="2">
        <v>44025.292748171298</v>
      </c>
      <c r="B42" s="4">
        <v>9272819133</v>
      </c>
      <c r="C42" s="4" t="s">
        <v>21</v>
      </c>
      <c r="D42" s="4">
        <v>533</v>
      </c>
      <c r="G42" s="4" t="s">
        <v>27</v>
      </c>
      <c r="K42" s="4">
        <v>36.6</v>
      </c>
      <c r="L42" s="4">
        <v>60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44025.298325509255</v>
      </c>
      <c r="B43" s="3" t="s">
        <v>101</v>
      </c>
      <c r="C43" s="4" t="s">
        <v>21</v>
      </c>
      <c r="D43" s="4">
        <v>771</v>
      </c>
      <c r="G43" s="4" t="s">
        <v>22</v>
      </c>
      <c r="H43" s="4" t="s">
        <v>23</v>
      </c>
      <c r="I43" s="4">
        <v>36.5</v>
      </c>
      <c r="J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44025.29889288194</v>
      </c>
      <c r="B44" s="3" t="s">
        <v>100</v>
      </c>
      <c r="C44" s="4" t="s">
        <v>21</v>
      </c>
      <c r="D44" s="4">
        <v>765</v>
      </c>
      <c r="G44" s="4" t="s">
        <v>22</v>
      </c>
      <c r="H44" s="4" t="s">
        <v>23</v>
      </c>
      <c r="I44" s="4">
        <v>36.5</v>
      </c>
      <c r="J44" s="4">
        <v>18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44025.300389374999</v>
      </c>
      <c r="B45" s="3" t="s">
        <v>298</v>
      </c>
      <c r="C45" s="4" t="s">
        <v>21</v>
      </c>
      <c r="D45" s="4">
        <v>505</v>
      </c>
      <c r="G45" s="4" t="s">
        <v>27</v>
      </c>
      <c r="K45" s="4">
        <v>36</v>
      </c>
      <c r="L45" s="4">
        <v>20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264</v>
      </c>
      <c r="U45" s="4" t="s">
        <v>23</v>
      </c>
      <c r="V45" s="4" t="s">
        <v>25</v>
      </c>
    </row>
    <row r="46" spans="1:22" ht="12.75" x14ac:dyDescent="0.2">
      <c r="A46" s="2">
        <v>44025.301701261575</v>
      </c>
      <c r="B46" s="3" t="s">
        <v>114</v>
      </c>
      <c r="C46" s="4" t="s">
        <v>21</v>
      </c>
      <c r="D46" s="4">
        <v>757</v>
      </c>
      <c r="G46" s="4" t="s">
        <v>22</v>
      </c>
      <c r="H46" s="4" t="s">
        <v>23</v>
      </c>
      <c r="I46" s="4">
        <v>36.5</v>
      </c>
      <c r="J46" s="4">
        <v>20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44025.302608321756</v>
      </c>
      <c r="B47" s="3" t="s">
        <v>220</v>
      </c>
      <c r="C47" s="4" t="s">
        <v>21</v>
      </c>
      <c r="D47" s="4">
        <v>186</v>
      </c>
      <c r="G47" s="4" t="s">
        <v>27</v>
      </c>
      <c r="K47" s="4">
        <v>36.5</v>
      </c>
      <c r="L47" s="4">
        <v>24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44025.307195833331</v>
      </c>
      <c r="B48" s="3" t="s">
        <v>118</v>
      </c>
      <c r="C48" s="4" t="s">
        <v>21</v>
      </c>
      <c r="D48" s="4">
        <v>764</v>
      </c>
      <c r="G48" s="4" t="s">
        <v>22</v>
      </c>
      <c r="H48" s="4" t="s">
        <v>23</v>
      </c>
      <c r="I48" s="4">
        <v>36.700000000000003</v>
      </c>
      <c r="J48" s="4">
        <v>16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94</v>
      </c>
      <c r="U48" s="4" t="s">
        <v>94</v>
      </c>
      <c r="V48" s="4" t="s">
        <v>25</v>
      </c>
    </row>
    <row r="49" spans="1:22" ht="12.75" x14ac:dyDescent="0.2">
      <c r="A49" s="2">
        <v>44025.308963599542</v>
      </c>
      <c r="B49" s="3" t="s">
        <v>129</v>
      </c>
      <c r="C49" s="4" t="s">
        <v>21</v>
      </c>
      <c r="D49" s="4">
        <v>775</v>
      </c>
      <c r="G49" s="4" t="s">
        <v>22</v>
      </c>
      <c r="H49" s="4" t="s">
        <v>23</v>
      </c>
      <c r="I49" s="4">
        <v>36.5</v>
      </c>
      <c r="J49" s="4">
        <v>16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60</v>
      </c>
      <c r="U49" s="4" t="s">
        <v>60</v>
      </c>
      <c r="V49" s="4" t="s">
        <v>25</v>
      </c>
    </row>
    <row r="50" spans="1:22" ht="12.75" x14ac:dyDescent="0.2">
      <c r="A50" s="2">
        <v>44025.309449513894</v>
      </c>
      <c r="B50" s="3" t="s">
        <v>103</v>
      </c>
      <c r="C50" s="4" t="s">
        <v>33</v>
      </c>
      <c r="D50" s="8" t="s">
        <v>417</v>
      </c>
      <c r="E50" s="4" t="s">
        <v>104</v>
      </c>
      <c r="F50" s="4" t="s">
        <v>105</v>
      </c>
      <c r="G50" s="4" t="s">
        <v>27</v>
      </c>
      <c r="K50" s="4">
        <v>36</v>
      </c>
      <c r="L50" s="4">
        <v>24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44025.310999097223</v>
      </c>
      <c r="B51" s="3" t="s">
        <v>75</v>
      </c>
      <c r="C51" s="4" t="s">
        <v>21</v>
      </c>
      <c r="D51" s="4">
        <v>669</v>
      </c>
      <c r="G51" s="4" t="s">
        <v>22</v>
      </c>
      <c r="H51" s="4" t="s">
        <v>23</v>
      </c>
      <c r="I51" s="4">
        <v>36.200000000000003</v>
      </c>
      <c r="J51" s="4">
        <v>20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44025.311806122685</v>
      </c>
      <c r="B52" s="3" t="s">
        <v>88</v>
      </c>
      <c r="C52" s="4" t="s">
        <v>33</v>
      </c>
      <c r="D52" s="8">
        <v>767</v>
      </c>
      <c r="E52" s="4" t="s">
        <v>236</v>
      </c>
      <c r="F52" s="4" t="s">
        <v>237</v>
      </c>
      <c r="G52" s="4" t="s">
        <v>22</v>
      </c>
      <c r="H52" s="4" t="s">
        <v>23</v>
      </c>
      <c r="I52" s="4">
        <v>36.200000000000003</v>
      </c>
      <c r="J52" s="4">
        <v>18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29</v>
      </c>
      <c r="U52" s="4" t="s">
        <v>29</v>
      </c>
      <c r="V52" s="4" t="s">
        <v>25</v>
      </c>
    </row>
    <row r="53" spans="1:22" ht="12.75" x14ac:dyDescent="0.2">
      <c r="A53" s="2">
        <v>44025.318253287041</v>
      </c>
      <c r="B53" s="3" t="s">
        <v>87</v>
      </c>
      <c r="C53" s="4" t="s">
        <v>21</v>
      </c>
      <c r="D53" s="4">
        <v>558</v>
      </c>
      <c r="G53" s="4" t="s">
        <v>22</v>
      </c>
      <c r="H53" s="4" t="s">
        <v>23</v>
      </c>
      <c r="I53" s="4">
        <v>36.200000000000003</v>
      </c>
      <c r="J53" s="4">
        <v>18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44025.320272916666</v>
      </c>
      <c r="B54" s="3" t="s">
        <v>42</v>
      </c>
      <c r="C54" s="4" t="s">
        <v>21</v>
      </c>
      <c r="D54" s="4">
        <v>546</v>
      </c>
      <c r="G54" s="4" t="s">
        <v>22</v>
      </c>
      <c r="H54" s="4" t="s">
        <v>23</v>
      </c>
      <c r="I54" s="4">
        <v>36.200000000000003</v>
      </c>
      <c r="J54" s="4">
        <v>17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43</v>
      </c>
      <c r="U54" s="4" t="s">
        <v>29</v>
      </c>
      <c r="V54" s="4" t="s">
        <v>25</v>
      </c>
    </row>
    <row r="55" spans="1:22" ht="12.75" x14ac:dyDescent="0.2">
      <c r="A55" s="2">
        <v>44025.327228900467</v>
      </c>
      <c r="B55" s="3" t="s">
        <v>293</v>
      </c>
      <c r="C55" s="4" t="s">
        <v>33</v>
      </c>
      <c r="D55" s="7" t="s">
        <v>420</v>
      </c>
      <c r="E55" s="4" t="s">
        <v>400</v>
      </c>
      <c r="F55" s="4" t="s">
        <v>401</v>
      </c>
      <c r="G55" s="4" t="s">
        <v>22</v>
      </c>
      <c r="H55" s="4" t="s">
        <v>23</v>
      </c>
      <c r="I55" s="4">
        <v>36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29</v>
      </c>
      <c r="U55" s="4" t="s">
        <v>29</v>
      </c>
      <c r="V55" s="4" t="s">
        <v>25</v>
      </c>
    </row>
    <row r="56" spans="1:22" ht="12.75" x14ac:dyDescent="0.2">
      <c r="A56" s="2">
        <v>44025.332728483801</v>
      </c>
      <c r="B56" s="3" t="s">
        <v>492</v>
      </c>
      <c r="C56" s="4" t="s">
        <v>33</v>
      </c>
      <c r="D56" s="12" t="s">
        <v>411</v>
      </c>
      <c r="E56" s="4" t="s">
        <v>413</v>
      </c>
      <c r="F56" s="4" t="s">
        <v>412</v>
      </c>
      <c r="G56" s="4" t="s">
        <v>22</v>
      </c>
      <c r="H56" s="4" t="s">
        <v>23</v>
      </c>
      <c r="I56" s="4">
        <v>36.1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29</v>
      </c>
      <c r="U56" s="4" t="s">
        <v>29</v>
      </c>
      <c r="V56" s="4" t="s">
        <v>25</v>
      </c>
    </row>
    <row r="57" spans="1:22" ht="12.75" x14ac:dyDescent="0.2">
      <c r="A57" s="2">
        <v>44025.333511412042</v>
      </c>
      <c r="B57" s="3" t="s">
        <v>151</v>
      </c>
      <c r="C57" s="4" t="s">
        <v>21</v>
      </c>
      <c r="D57" s="4">
        <v>674</v>
      </c>
      <c r="G57" s="4" t="s">
        <v>27</v>
      </c>
      <c r="K57" s="4">
        <v>36.1</v>
      </c>
      <c r="L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>
        <v>20</v>
      </c>
      <c r="U57" s="4" t="s">
        <v>227</v>
      </c>
      <c r="V57" s="4" t="s">
        <v>25</v>
      </c>
    </row>
    <row r="58" spans="1:22" ht="12.75" x14ac:dyDescent="0.2">
      <c r="A58" s="2">
        <v>44025.345764155092</v>
      </c>
      <c r="B58" s="3" t="s">
        <v>351</v>
      </c>
      <c r="C58" s="4" t="s">
        <v>21</v>
      </c>
      <c r="D58" s="4">
        <v>650</v>
      </c>
      <c r="G58" s="4" t="s">
        <v>27</v>
      </c>
      <c r="K58" s="4">
        <v>36.200000000000003</v>
      </c>
      <c r="L58" s="4">
        <v>16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50</v>
      </c>
      <c r="U58" s="4" t="s">
        <v>50</v>
      </c>
      <c r="V58" s="4" t="s">
        <v>25</v>
      </c>
    </row>
    <row r="59" spans="1:22" ht="12.75" x14ac:dyDescent="0.2">
      <c r="A59" s="2">
        <v>44025.346605787039</v>
      </c>
      <c r="B59" s="3" t="s">
        <v>172</v>
      </c>
      <c r="C59" s="4" t="s">
        <v>33</v>
      </c>
      <c r="D59" s="14">
        <v>111</v>
      </c>
      <c r="E59" s="4" t="s">
        <v>173</v>
      </c>
      <c r="F59" s="4" t="s">
        <v>174</v>
      </c>
      <c r="G59" s="4" t="s">
        <v>27</v>
      </c>
      <c r="K59" s="4">
        <v>36.5</v>
      </c>
      <c r="L59" s="4">
        <v>19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44025.347770972221</v>
      </c>
      <c r="B60" s="3" t="s">
        <v>82</v>
      </c>
      <c r="C60" s="4" t="s">
        <v>21</v>
      </c>
      <c r="D60" s="4">
        <v>776</v>
      </c>
      <c r="G60" s="4" t="s">
        <v>27</v>
      </c>
      <c r="K60" s="4">
        <v>36.6</v>
      </c>
      <c r="L60" s="4">
        <v>16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44025.347971516203</v>
      </c>
      <c r="B61" s="3" t="s">
        <v>130</v>
      </c>
      <c r="C61" s="4" t="s">
        <v>21</v>
      </c>
      <c r="D61" s="3" t="s">
        <v>131</v>
      </c>
      <c r="G61" s="4" t="s">
        <v>27</v>
      </c>
      <c r="K61" s="4">
        <v>36.4</v>
      </c>
      <c r="L61" s="4">
        <v>14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44025.348932442124</v>
      </c>
      <c r="B62" s="3" t="s">
        <v>40</v>
      </c>
      <c r="C62" s="4" t="s">
        <v>21</v>
      </c>
      <c r="D62" s="4">
        <v>777</v>
      </c>
      <c r="G62" s="4" t="s">
        <v>22</v>
      </c>
      <c r="H62" s="4" t="s">
        <v>23</v>
      </c>
      <c r="I62" s="4">
        <v>36.6</v>
      </c>
      <c r="J62" s="4">
        <v>18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44025.351770844907</v>
      </c>
      <c r="B63" s="3" t="s">
        <v>140</v>
      </c>
      <c r="C63" s="4" t="s">
        <v>21</v>
      </c>
      <c r="D63" s="4">
        <v>445</v>
      </c>
      <c r="G63" s="4" t="s">
        <v>22</v>
      </c>
      <c r="H63" s="4" t="s">
        <v>23</v>
      </c>
      <c r="I63" s="4">
        <v>36.200000000000003</v>
      </c>
      <c r="J63" s="4">
        <v>16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44025.357200925922</v>
      </c>
      <c r="B64" s="3" t="s">
        <v>119</v>
      </c>
      <c r="C64" s="4" t="s">
        <v>21</v>
      </c>
      <c r="D64" s="4">
        <v>667</v>
      </c>
      <c r="G64" s="4" t="s">
        <v>22</v>
      </c>
      <c r="H64" s="4" t="s">
        <v>23</v>
      </c>
      <c r="I64" s="4">
        <v>36.200000000000003</v>
      </c>
      <c r="J64" s="4">
        <v>20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44025.363291585643</v>
      </c>
      <c r="B65" s="3" t="s">
        <v>117</v>
      </c>
      <c r="C65" s="4" t="s">
        <v>21</v>
      </c>
      <c r="D65" s="4">
        <v>422</v>
      </c>
      <c r="G65" s="4" t="s">
        <v>22</v>
      </c>
      <c r="H65" s="4" t="s">
        <v>23</v>
      </c>
      <c r="I65" s="4">
        <v>36.4</v>
      </c>
      <c r="J65" s="4">
        <v>14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44025.363876655094</v>
      </c>
      <c r="B66" s="3" t="s">
        <v>129</v>
      </c>
      <c r="C66" s="4" t="s">
        <v>21</v>
      </c>
      <c r="D66" s="4">
        <v>775</v>
      </c>
      <c r="G66" s="4" t="s">
        <v>22</v>
      </c>
      <c r="H66" s="4" t="s">
        <v>23</v>
      </c>
      <c r="I66" s="4">
        <v>36.5</v>
      </c>
      <c r="J66" s="4">
        <v>16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60</v>
      </c>
      <c r="U66" s="4" t="s">
        <v>60</v>
      </c>
      <c r="V66" s="4" t="s">
        <v>25</v>
      </c>
    </row>
    <row r="67" spans="1:22" ht="12.75" x14ac:dyDescent="0.2">
      <c r="A67" s="2">
        <v>44025.366377800921</v>
      </c>
      <c r="B67" s="4">
        <v>9452487393</v>
      </c>
      <c r="C67" s="4" t="s">
        <v>21</v>
      </c>
      <c r="D67" s="4">
        <v>761</v>
      </c>
      <c r="G67" s="4" t="s">
        <v>27</v>
      </c>
      <c r="K67" s="4">
        <v>36</v>
      </c>
      <c r="L67" s="4">
        <v>24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24</v>
      </c>
      <c r="V67" s="4" t="s">
        <v>25</v>
      </c>
    </row>
    <row r="68" spans="1:22" ht="12.75" x14ac:dyDescent="0.2">
      <c r="A68" s="2">
        <v>44025.367532777775</v>
      </c>
      <c r="B68" s="3" t="s">
        <v>144</v>
      </c>
      <c r="C68" s="4" t="s">
        <v>21</v>
      </c>
      <c r="D68" s="4">
        <v>766</v>
      </c>
      <c r="G68" s="4" t="s">
        <v>27</v>
      </c>
      <c r="K68" s="4">
        <v>36.6</v>
      </c>
      <c r="L68" s="4">
        <v>14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44025.368168935187</v>
      </c>
      <c r="B69" s="3" t="s">
        <v>212</v>
      </c>
      <c r="C69" s="4" t="s">
        <v>21</v>
      </c>
      <c r="D69" s="4">
        <v>736</v>
      </c>
      <c r="G69" s="4" t="s">
        <v>22</v>
      </c>
      <c r="H69" s="4" t="s">
        <v>23</v>
      </c>
      <c r="I69" s="4">
        <v>36.5</v>
      </c>
      <c r="J69" s="4">
        <v>14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</row>
    <row r="70" spans="1:22" ht="12.75" x14ac:dyDescent="0.2">
      <c r="A70" s="2">
        <v>44025.3721334375</v>
      </c>
      <c r="B70" s="4">
        <v>0</v>
      </c>
      <c r="C70" s="4" t="s">
        <v>21</v>
      </c>
      <c r="D70" s="4">
        <v>578</v>
      </c>
      <c r="G70" s="4" t="s">
        <v>27</v>
      </c>
      <c r="K70" s="4">
        <v>36.799999999999997</v>
      </c>
      <c r="L70" s="4">
        <v>18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29</v>
      </c>
      <c r="U70" s="4" t="s">
        <v>493</v>
      </c>
      <c r="V70" s="4" t="s">
        <v>25</v>
      </c>
    </row>
    <row r="71" spans="1:22" ht="12.75" x14ac:dyDescent="0.2">
      <c r="A71" s="2">
        <v>44025.373485891207</v>
      </c>
      <c r="B71" s="4">
        <v>0</v>
      </c>
      <c r="C71" s="4" t="s">
        <v>21</v>
      </c>
      <c r="D71" s="4">
        <v>750</v>
      </c>
      <c r="G71" s="4" t="s">
        <v>27</v>
      </c>
      <c r="K71" s="4">
        <v>36.700000000000003</v>
      </c>
      <c r="L71" s="4">
        <v>14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494</v>
      </c>
      <c r="V71" s="4" t="s">
        <v>25</v>
      </c>
    </row>
    <row r="72" spans="1:22" ht="12.75" x14ac:dyDescent="0.2">
      <c r="A72" s="2">
        <v>44025.377703749997</v>
      </c>
      <c r="B72" s="3" t="s">
        <v>195</v>
      </c>
      <c r="C72" s="4" t="s">
        <v>21</v>
      </c>
      <c r="D72" s="3" t="s">
        <v>196</v>
      </c>
      <c r="G72" s="4" t="s">
        <v>22</v>
      </c>
      <c r="H72" s="4" t="s">
        <v>23</v>
      </c>
      <c r="I72" s="4">
        <v>36.5</v>
      </c>
      <c r="J72" s="4">
        <v>20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495</v>
      </c>
      <c r="U72" s="4" t="s">
        <v>249</v>
      </c>
      <c r="V72" s="4" t="s">
        <v>25</v>
      </c>
    </row>
    <row r="73" spans="1:22" ht="12.75" x14ac:dyDescent="0.2">
      <c r="A73" s="2">
        <v>44025.380644247685</v>
      </c>
      <c r="B73" s="3" t="s">
        <v>76</v>
      </c>
      <c r="C73" s="4" t="s">
        <v>21</v>
      </c>
      <c r="D73" s="4">
        <v>673</v>
      </c>
      <c r="G73" s="4" t="s">
        <v>27</v>
      </c>
      <c r="K73" s="4">
        <v>36.4</v>
      </c>
      <c r="L73" s="4">
        <v>18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496</v>
      </c>
      <c r="V73" s="4" t="s">
        <v>25</v>
      </c>
    </row>
    <row r="74" spans="1:22" ht="12.75" x14ac:dyDescent="0.2">
      <c r="A74" s="2">
        <v>44025.381995451389</v>
      </c>
      <c r="B74" s="3" t="s">
        <v>133</v>
      </c>
      <c r="C74" s="4" t="s">
        <v>21</v>
      </c>
      <c r="D74" s="4">
        <v>663</v>
      </c>
      <c r="G74" s="4" t="s">
        <v>27</v>
      </c>
      <c r="K74" s="4">
        <v>36.5</v>
      </c>
      <c r="L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V74" s="4" t="s">
        <v>25</v>
      </c>
    </row>
    <row r="75" spans="1:22" ht="12.75" x14ac:dyDescent="0.2">
      <c r="A75" s="2">
        <v>44025.385453078707</v>
      </c>
      <c r="B75" s="3" t="s">
        <v>156</v>
      </c>
      <c r="C75" s="4" t="s">
        <v>33</v>
      </c>
      <c r="D75" s="6" t="s">
        <v>432</v>
      </c>
      <c r="E75" s="4" t="s">
        <v>157</v>
      </c>
      <c r="F75" s="4" t="s">
        <v>158</v>
      </c>
      <c r="G75" s="4" t="s">
        <v>27</v>
      </c>
      <c r="K75" s="4">
        <v>36.4</v>
      </c>
      <c r="L75" s="4">
        <v>25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159</v>
      </c>
      <c r="U75" s="4" t="s">
        <v>24</v>
      </c>
      <c r="V75" s="4" t="s">
        <v>25</v>
      </c>
    </row>
    <row r="76" spans="1:22" ht="12.75" x14ac:dyDescent="0.2">
      <c r="A76" s="2">
        <v>44025.390721782409</v>
      </c>
      <c r="B76" s="4">
        <v>0</v>
      </c>
      <c r="C76" s="4" t="s">
        <v>21</v>
      </c>
      <c r="D76" s="4">
        <v>721</v>
      </c>
      <c r="G76" s="4" t="s">
        <v>27</v>
      </c>
      <c r="K76" s="4">
        <v>36.5</v>
      </c>
      <c r="L76" s="4">
        <v>20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29</v>
      </c>
      <c r="U76" s="4" t="s">
        <v>29</v>
      </c>
      <c r="V76" s="4" t="s">
        <v>25</v>
      </c>
    </row>
    <row r="77" spans="1:22" ht="12.75" x14ac:dyDescent="0.2">
      <c r="A77" s="2">
        <v>44025.391880509254</v>
      </c>
      <c r="B77" s="4">
        <v>0</v>
      </c>
      <c r="C77" s="4" t="s">
        <v>21</v>
      </c>
      <c r="D77" s="4">
        <v>612</v>
      </c>
      <c r="G77" s="4" t="s">
        <v>27</v>
      </c>
      <c r="K77" s="4">
        <v>36.6</v>
      </c>
      <c r="L77" s="4">
        <v>19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29</v>
      </c>
      <c r="V77" s="4" t="s">
        <v>25</v>
      </c>
    </row>
    <row r="78" spans="1:22" ht="12.75" x14ac:dyDescent="0.2">
      <c r="A78" s="2">
        <v>44025.392965023144</v>
      </c>
      <c r="B78" s="4">
        <v>0</v>
      </c>
      <c r="C78" s="4" t="s">
        <v>21</v>
      </c>
      <c r="D78" s="4">
        <v>112</v>
      </c>
      <c r="G78" s="4" t="s">
        <v>27</v>
      </c>
      <c r="K78" s="4">
        <v>36.5</v>
      </c>
      <c r="L78" s="4">
        <v>18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150</v>
      </c>
      <c r="U78" s="4" t="s">
        <v>497</v>
      </c>
      <c r="V78" s="4" t="s">
        <v>25</v>
      </c>
    </row>
    <row r="79" spans="1:22" ht="12.75" x14ac:dyDescent="0.2">
      <c r="A79" s="2">
        <v>44025.393577650466</v>
      </c>
      <c r="B79" s="3" t="s">
        <v>187</v>
      </c>
      <c r="C79" s="4" t="s">
        <v>33</v>
      </c>
      <c r="D79" s="6" t="s">
        <v>438</v>
      </c>
      <c r="E79" s="4" t="s">
        <v>188</v>
      </c>
      <c r="F79" s="4" t="s">
        <v>189</v>
      </c>
      <c r="G79" s="4" t="s">
        <v>27</v>
      </c>
      <c r="K79" s="4">
        <v>37</v>
      </c>
      <c r="L79" s="4">
        <v>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24</v>
      </c>
      <c r="V79" s="4" t="s">
        <v>25</v>
      </c>
    </row>
    <row r="80" spans="1:22" ht="12.75" x14ac:dyDescent="0.2">
      <c r="A80" s="2">
        <v>44025.39378322917</v>
      </c>
      <c r="B80" s="3" t="s">
        <v>354</v>
      </c>
      <c r="C80" s="4" t="s">
        <v>21</v>
      </c>
      <c r="D80" s="4">
        <v>571</v>
      </c>
      <c r="G80" s="4" t="s">
        <v>22</v>
      </c>
      <c r="H80" s="4" t="s">
        <v>23</v>
      </c>
      <c r="I80" s="4">
        <v>36.5</v>
      </c>
      <c r="J80" s="4">
        <v>16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</row>
    <row r="81" spans="1:22" ht="12.75" x14ac:dyDescent="0.2">
      <c r="A81" s="2">
        <v>44025.39378322917</v>
      </c>
      <c r="B81" s="4">
        <v>0</v>
      </c>
      <c r="C81" s="4" t="s">
        <v>21</v>
      </c>
      <c r="D81" s="15">
        <v>701</v>
      </c>
      <c r="G81" s="4" t="s">
        <v>22</v>
      </c>
      <c r="H81" s="4" t="s">
        <v>23</v>
      </c>
      <c r="I81" s="4">
        <v>36.5</v>
      </c>
      <c r="J81" s="4">
        <v>16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24</v>
      </c>
      <c r="U81" s="4" t="s">
        <v>24</v>
      </c>
      <c r="V81" s="4" t="s">
        <v>25</v>
      </c>
    </row>
    <row r="82" spans="1:22" ht="12.75" x14ac:dyDescent="0.2">
      <c r="A82" s="2">
        <v>44025.393984930561</v>
      </c>
      <c r="B82" s="3" t="s">
        <v>153</v>
      </c>
      <c r="C82" s="4" t="s">
        <v>33</v>
      </c>
      <c r="D82" s="13" t="s">
        <v>419</v>
      </c>
      <c r="E82" s="4" t="s">
        <v>154</v>
      </c>
      <c r="F82" s="4" t="s">
        <v>155</v>
      </c>
      <c r="G82" s="4" t="s">
        <v>22</v>
      </c>
      <c r="H82" s="4" t="s">
        <v>23</v>
      </c>
      <c r="I82" s="4">
        <v>34.700000000000003</v>
      </c>
      <c r="J82" s="4">
        <v>19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24</v>
      </c>
      <c r="U82" s="4" t="s">
        <v>24</v>
      </c>
      <c r="V82" s="4" t="s">
        <v>25</v>
      </c>
    </row>
    <row r="83" spans="1:22" ht="12.75" x14ac:dyDescent="0.2">
      <c r="A83" s="2">
        <v>44025.395865937498</v>
      </c>
      <c r="B83" s="4">
        <v>0</v>
      </c>
      <c r="C83" s="4" t="s">
        <v>21</v>
      </c>
      <c r="D83" s="4" t="s">
        <v>389</v>
      </c>
      <c r="G83" s="4" t="s">
        <v>27</v>
      </c>
      <c r="K83" s="4">
        <v>36.6</v>
      </c>
      <c r="L83" s="4">
        <v>18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29</v>
      </c>
      <c r="U83" s="4" t="s">
        <v>29</v>
      </c>
      <c r="V83" s="4" t="s">
        <v>25</v>
      </c>
    </row>
    <row r="84" spans="1:22" ht="12.75" x14ac:dyDescent="0.2">
      <c r="A84" s="2">
        <v>44025.397331377317</v>
      </c>
      <c r="B84" s="4">
        <v>0</v>
      </c>
      <c r="C84" s="4" t="s">
        <v>21</v>
      </c>
      <c r="D84" s="4">
        <v>486</v>
      </c>
      <c r="G84" s="4" t="s">
        <v>27</v>
      </c>
      <c r="K84" s="4">
        <v>36.6</v>
      </c>
      <c r="L84" s="4">
        <v>20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498</v>
      </c>
      <c r="V84" s="4" t="s">
        <v>25</v>
      </c>
    </row>
    <row r="85" spans="1:22" ht="12.75" x14ac:dyDescent="0.2">
      <c r="A85" s="2">
        <v>44025.399278356483</v>
      </c>
      <c r="B85" s="4">
        <v>0</v>
      </c>
      <c r="C85" s="4" t="s">
        <v>21</v>
      </c>
      <c r="D85" s="4">
        <v>748</v>
      </c>
      <c r="G85" s="4" t="s">
        <v>27</v>
      </c>
      <c r="K85" s="4">
        <v>36.5</v>
      </c>
      <c r="L85" s="4">
        <v>18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24</v>
      </c>
      <c r="U85" s="4" t="s">
        <v>24</v>
      </c>
      <c r="V85" s="4" t="s">
        <v>25</v>
      </c>
    </row>
    <row r="86" spans="1:22" ht="12.75" x14ac:dyDescent="0.2">
      <c r="A86" s="2">
        <v>44025.40033679398</v>
      </c>
      <c r="B86" s="4">
        <v>407</v>
      </c>
      <c r="C86" s="4" t="s">
        <v>21</v>
      </c>
      <c r="D86" s="4">
        <v>407</v>
      </c>
      <c r="G86" s="4" t="s">
        <v>27</v>
      </c>
      <c r="K86" s="4">
        <v>36.5</v>
      </c>
      <c r="L86" s="4">
        <v>15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24</v>
      </c>
      <c r="U86" s="4" t="s">
        <v>24</v>
      </c>
      <c r="V86" s="4" t="s">
        <v>25</v>
      </c>
    </row>
    <row r="87" spans="1:22" ht="12.75" x14ac:dyDescent="0.2">
      <c r="A87" s="2">
        <v>44025.404166817127</v>
      </c>
      <c r="B87" s="4">
        <v>0</v>
      </c>
      <c r="C87" s="4" t="s">
        <v>21</v>
      </c>
      <c r="D87" s="4" t="s">
        <v>460</v>
      </c>
      <c r="G87" s="4" t="s">
        <v>27</v>
      </c>
      <c r="K87" s="4">
        <v>36.5</v>
      </c>
      <c r="L87" s="4">
        <v>18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24</v>
      </c>
      <c r="U87" s="4" t="s">
        <v>24</v>
      </c>
      <c r="V87" s="4" t="s">
        <v>25</v>
      </c>
    </row>
    <row r="88" spans="1:22" ht="12.75" x14ac:dyDescent="0.2">
      <c r="A88" s="2">
        <v>44025.404312233797</v>
      </c>
      <c r="B88" s="3" t="s">
        <v>199</v>
      </c>
      <c r="C88" s="4" t="s">
        <v>21</v>
      </c>
      <c r="D88" s="4">
        <v>752</v>
      </c>
      <c r="G88" s="4" t="s">
        <v>27</v>
      </c>
      <c r="K88" s="4">
        <v>36.5</v>
      </c>
      <c r="L88" s="4">
        <v>18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24</v>
      </c>
      <c r="U88" s="4" t="s">
        <v>24</v>
      </c>
      <c r="V88" s="4" t="s">
        <v>25</v>
      </c>
    </row>
    <row r="89" spans="1:22" ht="12.75" x14ac:dyDescent="0.2">
      <c r="A89" s="2">
        <v>44025.406907604163</v>
      </c>
      <c r="B89" s="3" t="s">
        <v>192</v>
      </c>
      <c r="C89" s="4" t="s">
        <v>21</v>
      </c>
      <c r="D89" s="4">
        <v>554</v>
      </c>
      <c r="G89" s="4" t="s">
        <v>27</v>
      </c>
      <c r="K89" s="4">
        <v>36.700000000000003</v>
      </c>
      <c r="L89" s="4">
        <v>16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50</v>
      </c>
      <c r="U89" s="4" t="s">
        <v>50</v>
      </c>
      <c r="V89" s="4" t="s">
        <v>25</v>
      </c>
    </row>
    <row r="90" spans="1:22" ht="12.75" x14ac:dyDescent="0.2">
      <c r="A90" s="2">
        <v>44025.41219722222</v>
      </c>
      <c r="B90" s="3" t="s">
        <v>20</v>
      </c>
      <c r="C90" s="4" t="s">
        <v>21</v>
      </c>
      <c r="D90" s="4">
        <v>508</v>
      </c>
      <c r="G90" s="4" t="s">
        <v>22</v>
      </c>
      <c r="H90" s="4" t="s">
        <v>23</v>
      </c>
      <c r="I90" s="4">
        <v>36.700000000000003</v>
      </c>
      <c r="J90" s="4">
        <v>22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24</v>
      </c>
      <c r="U90" s="4" t="s">
        <v>24</v>
      </c>
      <c r="V90" s="4" t="s">
        <v>25</v>
      </c>
    </row>
    <row r="91" spans="1:22" ht="12.75" x14ac:dyDescent="0.2">
      <c r="A91" s="2">
        <v>44025.41802607639</v>
      </c>
      <c r="B91" s="4">
        <v>665</v>
      </c>
      <c r="C91" s="4" t="s">
        <v>21</v>
      </c>
      <c r="D91" s="4">
        <v>665</v>
      </c>
      <c r="G91" s="4" t="s">
        <v>27</v>
      </c>
      <c r="K91" s="4">
        <v>36.700000000000003</v>
      </c>
      <c r="L91" s="4">
        <v>20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71</v>
      </c>
      <c r="U91" s="4" t="s">
        <v>72</v>
      </c>
      <c r="V91" s="4" t="s">
        <v>25</v>
      </c>
    </row>
    <row r="92" spans="1:22" ht="12.75" x14ac:dyDescent="0.2">
      <c r="A92" s="2">
        <v>44025.419338784719</v>
      </c>
      <c r="B92" s="3" t="s">
        <v>255</v>
      </c>
      <c r="C92" s="4" t="s">
        <v>21</v>
      </c>
      <c r="D92" s="4">
        <v>779</v>
      </c>
      <c r="G92" s="4" t="s">
        <v>27</v>
      </c>
      <c r="K92" s="4">
        <v>35.700000000000003</v>
      </c>
      <c r="L92" s="4">
        <v>20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</row>
    <row r="93" spans="1:22" ht="12.75" x14ac:dyDescent="0.2">
      <c r="A93" s="2">
        <v>44025.420367569444</v>
      </c>
      <c r="B93" s="3" t="s">
        <v>162</v>
      </c>
      <c r="C93" s="4" t="s">
        <v>33</v>
      </c>
      <c r="D93" s="4">
        <v>769</v>
      </c>
      <c r="E93" s="4" t="s">
        <v>163</v>
      </c>
      <c r="F93" s="4" t="s">
        <v>164</v>
      </c>
      <c r="G93" s="4" t="s">
        <v>27</v>
      </c>
      <c r="K93" s="4">
        <v>36.299999999999997</v>
      </c>
      <c r="L93" s="4">
        <v>18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</row>
    <row r="94" spans="1:22" ht="12.75" x14ac:dyDescent="0.2">
      <c r="A94" s="2">
        <v>44025.428129236112</v>
      </c>
      <c r="B94" s="3" t="s">
        <v>373</v>
      </c>
      <c r="C94" s="4" t="s">
        <v>21</v>
      </c>
      <c r="D94" s="4">
        <v>311</v>
      </c>
      <c r="G94" s="4" t="s">
        <v>22</v>
      </c>
      <c r="H94" s="4" t="s">
        <v>23</v>
      </c>
      <c r="I94" s="4">
        <v>36.1</v>
      </c>
      <c r="J94" s="4">
        <v>16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374</v>
      </c>
      <c r="V94" s="4" t="s">
        <v>25</v>
      </c>
    </row>
    <row r="95" spans="1:22" ht="12.75" x14ac:dyDescent="0.2">
      <c r="A95" s="2">
        <v>44025.431142847221</v>
      </c>
      <c r="B95" s="4">
        <v>0</v>
      </c>
      <c r="C95" s="4" t="s">
        <v>21</v>
      </c>
      <c r="D95" s="4" t="s">
        <v>280</v>
      </c>
      <c r="G95" s="4" t="s">
        <v>27</v>
      </c>
      <c r="K95" s="4">
        <v>36.5</v>
      </c>
      <c r="L95" s="4">
        <v>18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29</v>
      </c>
      <c r="U95" s="4" t="s">
        <v>29</v>
      </c>
      <c r="V95" s="4" t="s">
        <v>25</v>
      </c>
    </row>
    <row r="96" spans="1:22" ht="12.75" x14ac:dyDescent="0.2">
      <c r="A96" s="2">
        <v>44025.432220821764</v>
      </c>
      <c r="B96" s="4">
        <v>0</v>
      </c>
      <c r="C96" s="4" t="s">
        <v>21</v>
      </c>
      <c r="D96" s="4">
        <v>268</v>
      </c>
      <c r="G96" s="4" t="s">
        <v>27</v>
      </c>
      <c r="K96" s="4">
        <v>36.5</v>
      </c>
      <c r="L96" s="4">
        <v>18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29</v>
      </c>
      <c r="U96" s="4" t="s">
        <v>29</v>
      </c>
      <c r="V96" s="4" t="s">
        <v>25</v>
      </c>
    </row>
    <row r="97" spans="1:22" ht="12.75" x14ac:dyDescent="0.2">
      <c r="A97" s="2">
        <v>44025.43348861111</v>
      </c>
      <c r="B97" s="4">
        <v>0</v>
      </c>
      <c r="C97" s="4" t="s">
        <v>33</v>
      </c>
      <c r="D97" s="4" t="s">
        <v>499</v>
      </c>
      <c r="E97" s="4" t="s">
        <v>398</v>
      </c>
      <c r="F97" s="4" t="s">
        <v>269</v>
      </c>
      <c r="G97" s="4" t="s">
        <v>27</v>
      </c>
      <c r="K97" s="4">
        <v>36.5</v>
      </c>
      <c r="L97" s="4">
        <v>18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29</v>
      </c>
      <c r="U97" s="4" t="s">
        <v>500</v>
      </c>
      <c r="V97" s="4" t="s">
        <v>25</v>
      </c>
    </row>
    <row r="98" spans="1:22" ht="12.75" x14ac:dyDescent="0.2">
      <c r="A98" s="2">
        <v>44025.434001979171</v>
      </c>
      <c r="B98" s="4">
        <v>671</v>
      </c>
      <c r="C98" s="4" t="s">
        <v>21</v>
      </c>
      <c r="D98" s="4">
        <v>671</v>
      </c>
      <c r="G98" s="4" t="s">
        <v>27</v>
      </c>
      <c r="K98" s="4">
        <v>36.5</v>
      </c>
      <c r="L98" s="4">
        <v>18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29</v>
      </c>
      <c r="U98" s="4" t="s">
        <v>29</v>
      </c>
      <c r="V98" s="4" t="s">
        <v>25</v>
      </c>
    </row>
    <row r="99" spans="1:22" ht="12.75" x14ac:dyDescent="0.2">
      <c r="A99" s="2">
        <v>44025.447929652779</v>
      </c>
      <c r="B99" s="4">
        <v>0</v>
      </c>
      <c r="C99" s="4" t="s">
        <v>21</v>
      </c>
      <c r="D99" s="4">
        <v>755</v>
      </c>
      <c r="G99" s="4" t="s">
        <v>27</v>
      </c>
      <c r="K99" s="4">
        <v>36.9</v>
      </c>
      <c r="L99" s="4">
        <v>18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29</v>
      </c>
      <c r="U99" s="4" t="s">
        <v>501</v>
      </c>
      <c r="V99" s="4" t="s">
        <v>25</v>
      </c>
    </row>
    <row r="100" spans="1:22" ht="12.75" x14ac:dyDescent="0.2">
      <c r="A100" s="2">
        <v>44025.455430381946</v>
      </c>
      <c r="B100" s="4">
        <v>0</v>
      </c>
      <c r="C100" s="4" t="s">
        <v>21</v>
      </c>
      <c r="D100" s="4">
        <v>778</v>
      </c>
      <c r="G100" s="4" t="s">
        <v>22</v>
      </c>
      <c r="H100" s="4" t="s">
        <v>23</v>
      </c>
      <c r="I100" s="4">
        <v>36.9</v>
      </c>
      <c r="J100" s="4">
        <v>18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29</v>
      </c>
      <c r="U100" s="4" t="s">
        <v>393</v>
      </c>
      <c r="V100" s="4" t="s">
        <v>25</v>
      </c>
    </row>
    <row r="101" spans="1:22" ht="12.75" x14ac:dyDescent="0.2">
      <c r="A101" s="2">
        <v>44025.469870185188</v>
      </c>
      <c r="B101" s="3" t="s">
        <v>45</v>
      </c>
      <c r="C101" s="4" t="s">
        <v>21</v>
      </c>
      <c r="D101" s="4" t="s">
        <v>421</v>
      </c>
      <c r="G101" s="4" t="s">
        <v>27</v>
      </c>
      <c r="K101" s="4">
        <v>35.799999999999997</v>
      </c>
      <c r="L101" s="4">
        <v>14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502</v>
      </c>
      <c r="V101" s="4" t="s">
        <v>25</v>
      </c>
    </row>
    <row r="102" spans="1:22" ht="12.75" x14ac:dyDescent="0.2">
      <c r="A102" s="2">
        <v>44025.477922476857</v>
      </c>
      <c r="B102" s="4" t="s">
        <v>191</v>
      </c>
      <c r="C102" s="4" t="s">
        <v>21</v>
      </c>
      <c r="D102" s="4">
        <v>635</v>
      </c>
      <c r="G102" s="4" t="s">
        <v>27</v>
      </c>
      <c r="K102" s="4">
        <v>35.6</v>
      </c>
      <c r="L102" s="4">
        <v>14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24</v>
      </c>
      <c r="U102" s="4" t="s">
        <v>24</v>
      </c>
      <c r="V102" s="4" t="s">
        <v>25</v>
      </c>
    </row>
    <row r="103" spans="1:22" ht="12.75" x14ac:dyDescent="0.2">
      <c r="A103" s="2">
        <v>44025.480426631941</v>
      </c>
      <c r="B103" s="3" t="s">
        <v>169</v>
      </c>
      <c r="C103" s="4" t="s">
        <v>21</v>
      </c>
      <c r="D103" s="4" t="s">
        <v>170</v>
      </c>
      <c r="G103" s="4" t="s">
        <v>27</v>
      </c>
      <c r="K103" s="4">
        <v>35</v>
      </c>
      <c r="L103" s="4">
        <v>16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24</v>
      </c>
      <c r="U103" s="4" t="s">
        <v>171</v>
      </c>
      <c r="V103" s="4" t="s">
        <v>25</v>
      </c>
    </row>
    <row r="104" spans="1:22" ht="12.75" x14ac:dyDescent="0.2">
      <c r="A104" s="2">
        <v>44025.500193587963</v>
      </c>
      <c r="B104" s="4">
        <v>0</v>
      </c>
      <c r="C104" s="4" t="s">
        <v>21</v>
      </c>
      <c r="D104" s="4">
        <v>778</v>
      </c>
      <c r="G104" s="4" t="s">
        <v>22</v>
      </c>
      <c r="H104" s="4" t="s">
        <v>23</v>
      </c>
      <c r="I104" s="4">
        <v>36.9</v>
      </c>
      <c r="J104" s="4">
        <v>18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29</v>
      </c>
      <c r="U104" s="4" t="s">
        <v>393</v>
      </c>
      <c r="V104" s="4" t="s">
        <v>25</v>
      </c>
    </row>
    <row r="105" spans="1:22" ht="12.75" x14ac:dyDescent="0.2">
      <c r="A105" s="2">
        <v>44025.518063275464</v>
      </c>
      <c r="B105" s="4" t="s">
        <v>120</v>
      </c>
      <c r="C105" s="4" t="s">
        <v>21</v>
      </c>
      <c r="D105" s="4">
        <v>734</v>
      </c>
      <c r="G105" s="4" t="s">
        <v>22</v>
      </c>
      <c r="H105" s="4" t="s">
        <v>23</v>
      </c>
      <c r="I105" s="4">
        <v>36.299999999999997</v>
      </c>
      <c r="J105" s="4">
        <v>14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24</v>
      </c>
      <c r="U105" s="4" t="s">
        <v>503</v>
      </c>
      <c r="V105" s="4" t="s">
        <v>25</v>
      </c>
    </row>
    <row r="106" spans="1:22" ht="12.75" x14ac:dyDescent="0.2">
      <c r="A106" s="2">
        <v>44025.531851238426</v>
      </c>
      <c r="B106" s="4">
        <v>0</v>
      </c>
      <c r="C106" s="4" t="s">
        <v>21</v>
      </c>
      <c r="D106" s="4">
        <v>698</v>
      </c>
      <c r="G106" s="4" t="s">
        <v>27</v>
      </c>
      <c r="K106" s="4">
        <v>36.6</v>
      </c>
      <c r="L106" s="4">
        <v>18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29</v>
      </c>
      <c r="U106" s="4" t="s">
        <v>29</v>
      </c>
      <c r="V106" s="4" t="s">
        <v>25</v>
      </c>
    </row>
    <row r="107" spans="1:22" ht="12.75" x14ac:dyDescent="0.2">
      <c r="A107" s="2">
        <v>44025.597652881945</v>
      </c>
      <c r="B107" s="3" t="s">
        <v>83</v>
      </c>
      <c r="C107" s="4" t="s">
        <v>33</v>
      </c>
      <c r="D107" s="7" t="s">
        <v>409</v>
      </c>
      <c r="E107" s="4" t="s">
        <v>84</v>
      </c>
      <c r="F107" s="4" t="s">
        <v>85</v>
      </c>
      <c r="G107" s="4" t="s">
        <v>22</v>
      </c>
      <c r="H107" s="4" t="s">
        <v>23</v>
      </c>
      <c r="I107" s="4">
        <v>36.6</v>
      </c>
      <c r="J107" s="4">
        <v>20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504</v>
      </c>
      <c r="V107" s="4" t="s">
        <v>25</v>
      </c>
    </row>
    <row r="108" spans="1:22" ht="12.75" x14ac:dyDescent="0.2">
      <c r="A108" s="2">
        <v>44025.652523587967</v>
      </c>
      <c r="B108" s="3" t="s">
        <v>162</v>
      </c>
      <c r="C108" s="4" t="s">
        <v>33</v>
      </c>
      <c r="D108" s="7">
        <v>769</v>
      </c>
      <c r="E108" s="4" t="s">
        <v>163</v>
      </c>
      <c r="F108" s="4" t="s">
        <v>164</v>
      </c>
      <c r="G108" s="4" t="s">
        <v>27</v>
      </c>
      <c r="K108" s="4">
        <v>36.299999999999997</v>
      </c>
      <c r="L108" s="4">
        <v>18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24</v>
      </c>
      <c r="U108" s="4" t="s">
        <v>24</v>
      </c>
      <c r="V108" s="4" t="s">
        <v>25</v>
      </c>
    </row>
    <row r="109" spans="1:22" ht="12.75" x14ac:dyDescent="0.2">
      <c r="A109" s="2">
        <v>44025.678497858797</v>
      </c>
      <c r="B109" s="3" t="s">
        <v>312</v>
      </c>
      <c r="C109" s="4" t="s">
        <v>21</v>
      </c>
      <c r="D109" s="4">
        <v>657</v>
      </c>
      <c r="G109" s="4" t="s">
        <v>27</v>
      </c>
      <c r="K109" s="4">
        <v>36</v>
      </c>
      <c r="L109" s="4">
        <v>17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24</v>
      </c>
      <c r="U109" s="4" t="s">
        <v>24</v>
      </c>
      <c r="V109" s="4" t="s">
        <v>25</v>
      </c>
    </row>
    <row r="110" spans="1:22" ht="12.75" x14ac:dyDescent="0.2">
      <c r="A110" s="2">
        <v>44025.695641817132</v>
      </c>
      <c r="B110" s="3" t="s">
        <v>185</v>
      </c>
      <c r="C110" s="4" t="s">
        <v>21</v>
      </c>
      <c r="D110" s="4">
        <v>711</v>
      </c>
      <c r="G110" s="4" t="s">
        <v>22</v>
      </c>
      <c r="H110" s="4" t="s">
        <v>23</v>
      </c>
      <c r="I110" s="4">
        <v>36.5</v>
      </c>
      <c r="J110" s="4">
        <v>74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25</v>
      </c>
      <c r="S110" s="4" t="s">
        <v>23</v>
      </c>
      <c r="T110" s="4" t="s">
        <v>24</v>
      </c>
      <c r="U110" s="4" t="s">
        <v>24</v>
      </c>
      <c r="V110" s="4" t="s">
        <v>25</v>
      </c>
    </row>
    <row r="111" spans="1:22" ht="12.75" x14ac:dyDescent="0.2">
      <c r="A111" s="2">
        <v>44025.801546712959</v>
      </c>
      <c r="B111" s="4" t="s">
        <v>200</v>
      </c>
      <c r="C111" s="4" t="s">
        <v>21</v>
      </c>
      <c r="D111" s="4" t="s">
        <v>201</v>
      </c>
      <c r="G111" s="4" t="s">
        <v>27</v>
      </c>
      <c r="K111" s="4">
        <v>36.5</v>
      </c>
      <c r="L111" s="4">
        <v>16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24</v>
      </c>
      <c r="U111" s="4" t="s">
        <v>505</v>
      </c>
      <c r="V111" s="4" t="s">
        <v>25</v>
      </c>
    </row>
    <row r="112" spans="1:22" ht="12.75" x14ac:dyDescent="0.2">
      <c r="A112" s="2">
        <v>44025.883368356481</v>
      </c>
      <c r="B112" s="3" t="s">
        <v>210</v>
      </c>
      <c r="C112" s="4" t="s">
        <v>21</v>
      </c>
      <c r="D112" s="4">
        <v>143</v>
      </c>
      <c r="G112" s="4" t="s">
        <v>22</v>
      </c>
      <c r="H112" s="4" t="s">
        <v>23</v>
      </c>
      <c r="I112" s="4">
        <v>35.200000000000003</v>
      </c>
      <c r="J112" s="4">
        <v>16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55</v>
      </c>
      <c r="U112" s="4" t="s">
        <v>24</v>
      </c>
      <c r="V112" s="4" t="s">
        <v>25</v>
      </c>
    </row>
    <row r="113" spans="1:22" ht="12.75" x14ac:dyDescent="0.2">
      <c r="A113" s="2">
        <v>44025.023865740739</v>
      </c>
      <c r="B113" s="3" t="s">
        <v>213</v>
      </c>
      <c r="C113" s="4" t="s">
        <v>33</v>
      </c>
      <c r="E113" s="4" t="s">
        <v>214</v>
      </c>
      <c r="F113" s="4" t="s">
        <v>215</v>
      </c>
      <c r="G113" s="4" t="s">
        <v>27</v>
      </c>
      <c r="K113" s="4">
        <v>36.299999999999997</v>
      </c>
      <c r="L113" s="4">
        <v>22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24</v>
      </c>
      <c r="U113" s="4" t="s">
        <v>24</v>
      </c>
      <c r="V113" s="4" t="s">
        <v>25</v>
      </c>
    </row>
    <row r="114" spans="1:22" ht="12.75" x14ac:dyDescent="0.2">
      <c r="A114" s="2">
        <v>44025.180532407408</v>
      </c>
      <c r="B114" s="3" t="s">
        <v>48</v>
      </c>
      <c r="C114" s="4" t="s">
        <v>21</v>
      </c>
      <c r="D114" s="4">
        <v>325</v>
      </c>
      <c r="G114" s="4" t="s">
        <v>22</v>
      </c>
      <c r="H114" s="4" t="s">
        <v>23</v>
      </c>
      <c r="I114" s="4">
        <v>36</v>
      </c>
      <c r="J114" s="4">
        <v>19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334</v>
      </c>
      <c r="U114" s="4" t="s">
        <v>50</v>
      </c>
      <c r="V114" s="4" t="s">
        <v>25</v>
      </c>
    </row>
    <row r="115" spans="1:22" ht="12.75" x14ac:dyDescent="0.2">
      <c r="A115" s="2">
        <v>44025.239560185182</v>
      </c>
      <c r="B115" s="3" t="s">
        <v>78</v>
      </c>
      <c r="C115" s="4" t="s">
        <v>21</v>
      </c>
      <c r="D115" s="4">
        <v>451</v>
      </c>
      <c r="G115" s="4" t="s">
        <v>27</v>
      </c>
      <c r="K115" s="4">
        <v>36.4</v>
      </c>
      <c r="L115" s="4">
        <v>12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24</v>
      </c>
      <c r="V115" s="4" t="s">
        <v>25</v>
      </c>
    </row>
    <row r="116" spans="1:22" ht="12.75" x14ac:dyDescent="0.2">
      <c r="A116" s="2">
        <v>44025.277777777781</v>
      </c>
      <c r="B116" s="3" t="s">
        <v>203</v>
      </c>
      <c r="C116" s="4" t="s">
        <v>33</v>
      </c>
      <c r="E116" s="4" t="s">
        <v>204</v>
      </c>
      <c r="F116" s="4" t="s">
        <v>205</v>
      </c>
      <c r="G116" s="4" t="s">
        <v>27</v>
      </c>
      <c r="K116" s="4">
        <v>36</v>
      </c>
      <c r="L116" s="4">
        <v>72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206</v>
      </c>
      <c r="U116" s="4" t="s">
        <v>24</v>
      </c>
      <c r="V116" s="4" t="s">
        <v>25</v>
      </c>
    </row>
    <row r="117" spans="1:22" ht="12.75" x14ac:dyDescent="0.2">
      <c r="A117" s="2">
        <v>44025.289293981485</v>
      </c>
      <c r="B117" s="4">
        <v>1</v>
      </c>
      <c r="C117" s="4" t="s">
        <v>21</v>
      </c>
      <c r="D117" s="4">
        <v>462</v>
      </c>
      <c r="G117" s="4" t="s">
        <v>27</v>
      </c>
      <c r="K117" s="4">
        <v>36.700000000000003</v>
      </c>
      <c r="L117" s="4">
        <v>18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24</v>
      </c>
      <c r="U117" s="4" t="s">
        <v>24</v>
      </c>
      <c r="V117" s="4" t="s">
        <v>25</v>
      </c>
    </row>
    <row r="118" spans="1:22" ht="12.75" x14ac:dyDescent="0.2">
      <c r="A118" s="2">
        <v>44026.460934733797</v>
      </c>
      <c r="B118" s="3" t="s">
        <v>172</v>
      </c>
      <c r="C118" s="4" t="s">
        <v>33</v>
      </c>
      <c r="E118" s="4" t="s">
        <v>173</v>
      </c>
      <c r="F118" s="4" t="s">
        <v>174</v>
      </c>
      <c r="G118" s="4" t="s">
        <v>27</v>
      </c>
      <c r="K118" s="4">
        <v>36.299999999999997</v>
      </c>
      <c r="L118" s="4">
        <v>19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24</v>
      </c>
      <c r="U118" s="4" t="s">
        <v>24</v>
      </c>
      <c r="V118" s="4" t="s">
        <v>25</v>
      </c>
    </row>
    <row r="119" spans="1:22" ht="12.75" x14ac:dyDescent="0.2">
      <c r="A119" s="2">
        <v>44026.780030671296</v>
      </c>
      <c r="B119" s="3" t="s">
        <v>327</v>
      </c>
      <c r="C119" s="4" t="s">
        <v>21</v>
      </c>
      <c r="D119" s="4">
        <v>145</v>
      </c>
      <c r="G119" s="4" t="s">
        <v>22</v>
      </c>
      <c r="H119" s="4" t="s">
        <v>23</v>
      </c>
      <c r="I119" s="4">
        <v>36.6</v>
      </c>
      <c r="J119" s="4">
        <v>36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24</v>
      </c>
      <c r="U119" s="4" t="s">
        <v>29</v>
      </c>
      <c r="V119" s="4" t="s">
        <v>25</v>
      </c>
    </row>
    <row r="120" spans="1:22" ht="12.75" x14ac:dyDescent="0.2">
      <c r="A120" s="2">
        <v>44026.936817465277</v>
      </c>
      <c r="B120" s="3" t="s">
        <v>216</v>
      </c>
      <c r="C120" s="4" t="s">
        <v>21</v>
      </c>
      <c r="D120" s="4">
        <v>269</v>
      </c>
      <c r="G120" s="4" t="s">
        <v>27</v>
      </c>
      <c r="K120" s="4">
        <v>36.4</v>
      </c>
      <c r="L120" s="4">
        <v>15</v>
      </c>
      <c r="M120" s="4" t="s">
        <v>23</v>
      </c>
      <c r="N120" s="4" t="s">
        <v>23</v>
      </c>
      <c r="O120" s="4" t="s">
        <v>23</v>
      </c>
      <c r="P120" s="4" t="s">
        <v>23</v>
      </c>
      <c r="Q120" s="4" t="s">
        <v>23</v>
      </c>
      <c r="R120" s="4" t="s">
        <v>23</v>
      </c>
      <c r="S120" s="4" t="s">
        <v>23</v>
      </c>
      <c r="T120" s="4" t="s">
        <v>217</v>
      </c>
      <c r="U120" s="4" t="s">
        <v>29</v>
      </c>
      <c r="V120" s="4" t="s">
        <v>25</v>
      </c>
    </row>
    <row r="121" spans="1:22" ht="12.75" x14ac:dyDescent="0.2">
      <c r="A121" s="2">
        <v>44027.007620138887</v>
      </c>
      <c r="B121" s="3" t="s">
        <v>298</v>
      </c>
      <c r="C121" s="4" t="s">
        <v>21</v>
      </c>
      <c r="D121" s="4">
        <v>505</v>
      </c>
      <c r="G121" s="4" t="s">
        <v>27</v>
      </c>
      <c r="K121" s="4">
        <v>36</v>
      </c>
      <c r="L121" s="4">
        <v>20</v>
      </c>
      <c r="M121" s="4" t="s">
        <v>23</v>
      </c>
      <c r="N121" s="4" t="s">
        <v>23</v>
      </c>
      <c r="O121" s="4" t="s">
        <v>23</v>
      </c>
      <c r="P121" s="4" t="s">
        <v>23</v>
      </c>
      <c r="Q121" s="4" t="s">
        <v>23</v>
      </c>
      <c r="R121" s="4" t="s">
        <v>23</v>
      </c>
      <c r="S121" s="4" t="s">
        <v>23</v>
      </c>
      <c r="T121" s="4" t="s">
        <v>264</v>
      </c>
      <c r="U121" s="4" t="s">
        <v>23</v>
      </c>
      <c r="V121" s="4" t="s">
        <v>25</v>
      </c>
    </row>
    <row r="122" spans="1:22" ht="12.75" x14ac:dyDescent="0.2">
      <c r="A122" s="2">
        <v>44029.647068645834</v>
      </c>
      <c r="B122" s="3" t="s">
        <v>28</v>
      </c>
      <c r="C122" s="4" t="s">
        <v>21</v>
      </c>
      <c r="D122" s="4">
        <v>247</v>
      </c>
      <c r="G122" s="4" t="s">
        <v>22</v>
      </c>
      <c r="H122" s="4" t="s">
        <v>23</v>
      </c>
      <c r="I122" s="4">
        <v>36.5</v>
      </c>
      <c r="M122" s="4" t="s">
        <v>23</v>
      </c>
      <c r="N122" s="4" t="s">
        <v>23</v>
      </c>
      <c r="O122" s="4" t="s">
        <v>23</v>
      </c>
      <c r="P122" s="4" t="s">
        <v>23</v>
      </c>
      <c r="Q122" s="4" t="s">
        <v>23</v>
      </c>
      <c r="R122" s="4" t="s">
        <v>23</v>
      </c>
      <c r="S122" s="4" t="s">
        <v>23</v>
      </c>
      <c r="T122" s="4" t="s">
        <v>29</v>
      </c>
      <c r="U122" s="4" t="s">
        <v>29</v>
      </c>
      <c r="V122" s="4" t="s">
        <v>25</v>
      </c>
    </row>
  </sheetData>
  <conditionalFormatting sqref="M2:S211">
    <cfRule type="containsText" dxfId="10" priority="1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V11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44026.17997081019</v>
      </c>
      <c r="B2" s="3" t="s">
        <v>61</v>
      </c>
      <c r="C2" s="4" t="s">
        <v>33</v>
      </c>
      <c r="D2" s="14" t="s">
        <v>506</v>
      </c>
      <c r="E2" s="4" t="s">
        <v>62</v>
      </c>
      <c r="F2" s="4" t="s">
        <v>63</v>
      </c>
      <c r="G2" s="4" t="s">
        <v>27</v>
      </c>
      <c r="K2" s="4">
        <v>36.200000000000003</v>
      </c>
      <c r="L2" s="4">
        <v>11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24</v>
      </c>
      <c r="V2" s="4" t="s">
        <v>25</v>
      </c>
    </row>
    <row r="3" spans="1:22" ht="15.75" customHeight="1" x14ac:dyDescent="0.2">
      <c r="A3" s="2">
        <v>44026.183423553244</v>
      </c>
      <c r="B3" s="3" t="s">
        <v>66</v>
      </c>
      <c r="C3" s="4" t="s">
        <v>21</v>
      </c>
      <c r="D3" s="4">
        <v>427</v>
      </c>
      <c r="G3" s="4" t="s">
        <v>27</v>
      </c>
      <c r="K3" s="4">
        <v>35</v>
      </c>
      <c r="L3" s="4">
        <v>14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67</v>
      </c>
      <c r="U3" s="4" t="s">
        <v>290</v>
      </c>
      <c r="V3" s="4" t="s">
        <v>25</v>
      </c>
    </row>
    <row r="4" spans="1:22" ht="15.75" customHeight="1" x14ac:dyDescent="0.2">
      <c r="A4" s="2">
        <v>44026.210314027776</v>
      </c>
      <c r="B4" s="3" t="s">
        <v>383</v>
      </c>
      <c r="C4" s="4" t="s">
        <v>33</v>
      </c>
      <c r="D4" s="4">
        <v>733</v>
      </c>
      <c r="E4" s="4" t="s">
        <v>429</v>
      </c>
      <c r="F4" s="4" t="s">
        <v>428</v>
      </c>
      <c r="G4" s="4" t="s">
        <v>27</v>
      </c>
      <c r="K4" s="4">
        <v>35.6</v>
      </c>
      <c r="L4" s="4">
        <v>18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24</v>
      </c>
      <c r="U4" s="4" t="s">
        <v>24</v>
      </c>
      <c r="V4" s="4" t="s">
        <v>25</v>
      </c>
    </row>
    <row r="5" spans="1:22" ht="15.75" customHeight="1" x14ac:dyDescent="0.2">
      <c r="A5" s="2">
        <v>44026.222178946759</v>
      </c>
      <c r="B5" s="3" t="s">
        <v>59</v>
      </c>
      <c r="C5" s="4" t="s">
        <v>21</v>
      </c>
      <c r="D5" s="4">
        <v>153</v>
      </c>
      <c r="G5" s="4" t="s">
        <v>22</v>
      </c>
      <c r="H5" s="4" t="s">
        <v>23</v>
      </c>
      <c r="I5" s="4">
        <v>36.5</v>
      </c>
      <c r="J5" s="4">
        <v>20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60</v>
      </c>
      <c r="U5" s="4" t="s">
        <v>60</v>
      </c>
      <c r="V5" s="4" t="s">
        <v>25</v>
      </c>
    </row>
    <row r="6" spans="1:22" ht="15.75" customHeight="1" x14ac:dyDescent="0.2">
      <c r="A6" s="2">
        <v>44026.223720983791</v>
      </c>
      <c r="B6" s="3" t="s">
        <v>96</v>
      </c>
      <c r="C6" s="4" t="s">
        <v>21</v>
      </c>
      <c r="D6" s="4">
        <v>566</v>
      </c>
      <c r="G6" s="4" t="s">
        <v>22</v>
      </c>
      <c r="H6" s="4" t="s">
        <v>23</v>
      </c>
      <c r="I6" s="4">
        <v>36</v>
      </c>
      <c r="J6" s="4">
        <v>16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50</v>
      </c>
      <c r="U6" s="4" t="s">
        <v>507</v>
      </c>
      <c r="V6" s="4" t="s">
        <v>25</v>
      </c>
    </row>
    <row r="7" spans="1:22" ht="15.75" customHeight="1" x14ac:dyDescent="0.2">
      <c r="A7" s="2">
        <v>44026.226266504629</v>
      </c>
      <c r="B7" s="4">
        <v>9</v>
      </c>
      <c r="C7" s="4" t="s">
        <v>21</v>
      </c>
      <c r="D7" s="4">
        <v>373</v>
      </c>
      <c r="G7" s="4" t="s">
        <v>27</v>
      </c>
      <c r="K7" s="4">
        <v>36.9</v>
      </c>
      <c r="L7" s="4">
        <v>15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29</v>
      </c>
      <c r="U7" s="4" t="s">
        <v>29</v>
      </c>
      <c r="V7" s="4" t="s">
        <v>25</v>
      </c>
    </row>
    <row r="8" spans="1:22" ht="15.75" customHeight="1" x14ac:dyDescent="0.2">
      <c r="A8" s="2">
        <v>44026.238302916667</v>
      </c>
      <c r="B8" s="3" t="s">
        <v>78</v>
      </c>
      <c r="C8" s="4" t="s">
        <v>21</v>
      </c>
      <c r="D8" s="4">
        <v>451</v>
      </c>
      <c r="G8" s="4" t="s">
        <v>27</v>
      </c>
      <c r="K8" s="4">
        <v>36.200000000000003</v>
      </c>
      <c r="L8" s="4">
        <v>12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44026.241037337968</v>
      </c>
      <c r="B9" s="3" t="s">
        <v>45</v>
      </c>
      <c r="C9" s="4" t="s">
        <v>21</v>
      </c>
      <c r="D9" s="4" t="s">
        <v>421</v>
      </c>
      <c r="G9" s="4" t="s">
        <v>27</v>
      </c>
      <c r="K9" s="4">
        <v>35.6</v>
      </c>
      <c r="L9" s="4">
        <v>14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479</v>
      </c>
      <c r="V9" s="4" t="s">
        <v>25</v>
      </c>
    </row>
    <row r="10" spans="1:22" ht="15.75" customHeight="1" x14ac:dyDescent="0.2">
      <c r="A10" s="2">
        <v>44026.24250388889</v>
      </c>
      <c r="B10" s="3" t="s">
        <v>39</v>
      </c>
      <c r="C10" s="4" t="s">
        <v>21</v>
      </c>
      <c r="D10" s="4">
        <v>591</v>
      </c>
      <c r="G10" s="4" t="s">
        <v>22</v>
      </c>
      <c r="H10" s="4" t="s">
        <v>23</v>
      </c>
      <c r="I10" s="4">
        <v>36.4</v>
      </c>
      <c r="J10" s="4">
        <v>20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29</v>
      </c>
      <c r="U10" s="4" t="s">
        <v>29</v>
      </c>
      <c r="V10" s="4" t="s">
        <v>25</v>
      </c>
    </row>
    <row r="11" spans="1:22" ht="15.75" customHeight="1" x14ac:dyDescent="0.2">
      <c r="A11" s="2">
        <v>44026.243127870373</v>
      </c>
      <c r="B11" s="3" t="s">
        <v>70</v>
      </c>
      <c r="C11" s="4" t="s">
        <v>21</v>
      </c>
      <c r="D11" s="4">
        <v>152</v>
      </c>
      <c r="G11" s="4" t="s">
        <v>22</v>
      </c>
      <c r="H11" s="4" t="s">
        <v>23</v>
      </c>
      <c r="I11" s="4">
        <v>37.4</v>
      </c>
      <c r="J11" s="4">
        <v>18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55</v>
      </c>
      <c r="U11" s="4" t="s">
        <v>24</v>
      </c>
      <c r="V11" s="4" t="s">
        <v>25</v>
      </c>
    </row>
    <row r="12" spans="1:22" ht="15.75" customHeight="1" x14ac:dyDescent="0.2">
      <c r="A12" s="2">
        <v>44026.246805625</v>
      </c>
      <c r="B12" s="3" t="s">
        <v>56</v>
      </c>
      <c r="C12" s="4" t="s">
        <v>21</v>
      </c>
      <c r="D12" s="4">
        <v>443</v>
      </c>
      <c r="G12" s="4" t="s">
        <v>22</v>
      </c>
      <c r="H12" s="4" t="s">
        <v>23</v>
      </c>
      <c r="I12" s="4">
        <v>36.5</v>
      </c>
      <c r="J12" s="4">
        <v>20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</row>
    <row r="13" spans="1:22" ht="15.75" customHeight="1" x14ac:dyDescent="0.2">
      <c r="A13" s="2">
        <v>44026.250912430551</v>
      </c>
      <c r="B13" s="3" t="s">
        <v>64</v>
      </c>
      <c r="C13" s="4" t="s">
        <v>21</v>
      </c>
      <c r="D13" s="4">
        <v>724</v>
      </c>
      <c r="G13" s="4" t="s">
        <v>27</v>
      </c>
      <c r="K13" s="4">
        <v>36</v>
      </c>
      <c r="L13" s="4">
        <v>22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44026.254251562495</v>
      </c>
      <c r="B14" s="4">
        <v>665</v>
      </c>
      <c r="C14" s="4" t="s">
        <v>21</v>
      </c>
      <c r="D14" s="4">
        <v>665</v>
      </c>
      <c r="G14" s="4" t="s">
        <v>27</v>
      </c>
      <c r="K14" s="4">
        <v>36.200000000000003</v>
      </c>
      <c r="L14" s="4">
        <v>20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5" t="s">
        <v>25</v>
      </c>
      <c r="T14" s="4" t="s">
        <v>508</v>
      </c>
      <c r="U14" s="4" t="s">
        <v>72</v>
      </c>
      <c r="V14" s="4" t="s">
        <v>25</v>
      </c>
    </row>
    <row r="15" spans="1:22" ht="15.75" customHeight="1" x14ac:dyDescent="0.2">
      <c r="A15" s="2">
        <v>44026.25453737269</v>
      </c>
      <c r="B15" s="3" t="s">
        <v>76</v>
      </c>
      <c r="C15" s="4" t="s">
        <v>21</v>
      </c>
      <c r="D15" s="4">
        <v>673</v>
      </c>
      <c r="G15" s="4" t="s">
        <v>27</v>
      </c>
      <c r="K15" s="4">
        <v>36.200000000000003</v>
      </c>
      <c r="L15" s="4">
        <v>18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509</v>
      </c>
      <c r="V15" s="4" t="s">
        <v>25</v>
      </c>
    </row>
    <row r="16" spans="1:22" ht="15.75" customHeight="1" x14ac:dyDescent="0.2">
      <c r="A16" s="2">
        <v>44026.255020659723</v>
      </c>
      <c r="B16" s="3" t="s">
        <v>79</v>
      </c>
      <c r="C16" s="4" t="s">
        <v>21</v>
      </c>
      <c r="D16" s="4">
        <v>696</v>
      </c>
      <c r="G16" s="4" t="s">
        <v>22</v>
      </c>
      <c r="H16" s="4" t="s">
        <v>23</v>
      </c>
      <c r="I16" s="4">
        <v>36.5</v>
      </c>
      <c r="J16" s="4">
        <v>18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</row>
    <row r="17" spans="1:22" ht="15.75" customHeight="1" x14ac:dyDescent="0.2">
      <c r="A17" s="2">
        <v>44026.258182824073</v>
      </c>
      <c r="B17" s="3" t="s">
        <v>98</v>
      </c>
      <c r="C17" s="4" t="s">
        <v>21</v>
      </c>
      <c r="D17" s="4">
        <v>749</v>
      </c>
      <c r="G17" s="4" t="s">
        <v>27</v>
      </c>
      <c r="K17" s="4">
        <v>36.5</v>
      </c>
      <c r="L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44026.258428252317</v>
      </c>
      <c r="B18" s="3" t="s">
        <v>241</v>
      </c>
      <c r="C18" s="4" t="s">
        <v>21</v>
      </c>
      <c r="D18" s="4">
        <v>616</v>
      </c>
      <c r="G18" s="4" t="s">
        <v>27</v>
      </c>
      <c r="K18" s="4">
        <v>36.5</v>
      </c>
      <c r="L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29</v>
      </c>
      <c r="U18" s="4" t="s">
        <v>29</v>
      </c>
      <c r="V18" s="4" t="s">
        <v>25</v>
      </c>
    </row>
    <row r="19" spans="1:22" ht="15.75" customHeight="1" x14ac:dyDescent="0.2">
      <c r="A19" s="2">
        <v>44026.25856584491</v>
      </c>
      <c r="B19" s="3" t="s">
        <v>53</v>
      </c>
      <c r="C19" s="4" t="s">
        <v>21</v>
      </c>
      <c r="D19" s="3" t="s">
        <v>54</v>
      </c>
      <c r="G19" s="4" t="s">
        <v>27</v>
      </c>
      <c r="K19" s="4">
        <v>36.5</v>
      </c>
      <c r="L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55</v>
      </c>
      <c r="U19" s="4" t="s">
        <v>24</v>
      </c>
      <c r="V19" s="4" t="s">
        <v>25</v>
      </c>
    </row>
    <row r="20" spans="1:22" ht="15.75" customHeight="1" x14ac:dyDescent="0.2">
      <c r="A20" s="2">
        <v>44026.259595810188</v>
      </c>
      <c r="B20" s="3" t="s">
        <v>332</v>
      </c>
      <c r="C20" s="4" t="s">
        <v>21</v>
      </c>
      <c r="D20" s="4" t="s">
        <v>436</v>
      </c>
      <c r="G20" s="4" t="s">
        <v>22</v>
      </c>
      <c r="H20" s="4" t="s">
        <v>23</v>
      </c>
      <c r="I20" s="4">
        <v>36.5</v>
      </c>
      <c r="J20" s="4">
        <v>16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44026.260873171297</v>
      </c>
      <c r="B21" s="3" t="s">
        <v>99</v>
      </c>
      <c r="C21" s="4" t="s">
        <v>21</v>
      </c>
      <c r="D21" s="4">
        <v>544</v>
      </c>
      <c r="G21" s="4" t="s">
        <v>27</v>
      </c>
      <c r="K21" s="4">
        <v>36.299999999999997</v>
      </c>
      <c r="L21" s="4">
        <v>18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44026.261031354166</v>
      </c>
      <c r="B22" s="3" t="s">
        <v>99</v>
      </c>
      <c r="C22" s="4" t="s">
        <v>21</v>
      </c>
      <c r="D22" s="4">
        <v>544</v>
      </c>
      <c r="G22" s="4" t="s">
        <v>27</v>
      </c>
      <c r="K22" s="4">
        <v>36.299999999999997</v>
      </c>
      <c r="L22" s="4">
        <v>18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44026.261948472224</v>
      </c>
      <c r="B23" s="3" t="s">
        <v>122</v>
      </c>
      <c r="C23" s="4" t="s">
        <v>21</v>
      </c>
      <c r="D23" s="4">
        <v>552</v>
      </c>
      <c r="G23" s="4" t="s">
        <v>22</v>
      </c>
      <c r="H23" s="4" t="s">
        <v>23</v>
      </c>
      <c r="I23" s="4">
        <v>36.6</v>
      </c>
      <c r="J23" s="4">
        <v>16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5" t="s">
        <v>25</v>
      </c>
      <c r="S23" s="4" t="s">
        <v>23</v>
      </c>
      <c r="T23" s="4" t="s">
        <v>50</v>
      </c>
      <c r="U23" s="4" t="s">
        <v>50</v>
      </c>
      <c r="V23" s="4" t="s">
        <v>25</v>
      </c>
    </row>
    <row r="24" spans="1:22" ht="15.75" customHeight="1" x14ac:dyDescent="0.2">
      <c r="A24" s="2">
        <v>44026.263697569448</v>
      </c>
      <c r="B24" s="4">
        <v>9272819133</v>
      </c>
      <c r="C24" s="4" t="s">
        <v>21</v>
      </c>
      <c r="D24" s="4">
        <v>533</v>
      </c>
      <c r="G24" s="4" t="s">
        <v>27</v>
      </c>
      <c r="K24" s="4">
        <v>36.4</v>
      </c>
      <c r="L24" s="4">
        <v>62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44026.264867291669</v>
      </c>
      <c r="B25" s="3" t="s">
        <v>30</v>
      </c>
      <c r="C25" s="4" t="s">
        <v>21</v>
      </c>
      <c r="D25" s="4">
        <v>701</v>
      </c>
      <c r="G25" s="4" t="s">
        <v>22</v>
      </c>
      <c r="H25" s="4" t="s">
        <v>23</v>
      </c>
      <c r="I25" s="4">
        <v>36.5</v>
      </c>
      <c r="J25" s="4">
        <v>16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50</v>
      </c>
      <c r="U25" s="4" t="s">
        <v>31</v>
      </c>
      <c r="V25" s="4" t="s">
        <v>25</v>
      </c>
    </row>
    <row r="26" spans="1:22" ht="15.75" customHeight="1" x14ac:dyDescent="0.2">
      <c r="A26" s="2">
        <v>44026.265243275462</v>
      </c>
      <c r="B26" s="3" t="s">
        <v>510</v>
      </c>
      <c r="C26" s="4" t="s">
        <v>21</v>
      </c>
      <c r="D26" s="4">
        <v>640</v>
      </c>
      <c r="G26" s="4" t="s">
        <v>22</v>
      </c>
      <c r="H26" s="4" t="s">
        <v>23</v>
      </c>
      <c r="I26" s="4">
        <v>36.200000000000003</v>
      </c>
      <c r="J26" s="4">
        <v>18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52</v>
      </c>
      <c r="V26" s="4" t="s">
        <v>25</v>
      </c>
    </row>
    <row r="27" spans="1:22" ht="15.75" customHeight="1" x14ac:dyDescent="0.2">
      <c r="A27" s="2">
        <v>44026.269952905088</v>
      </c>
      <c r="B27" s="3" t="s">
        <v>288</v>
      </c>
      <c r="C27" s="4" t="s">
        <v>21</v>
      </c>
      <c r="D27" s="4">
        <v>783</v>
      </c>
      <c r="G27" s="4" t="s">
        <v>22</v>
      </c>
      <c r="H27" s="4" t="s">
        <v>23</v>
      </c>
      <c r="I27" s="4">
        <v>36.5</v>
      </c>
      <c r="J27" s="4">
        <v>20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29</v>
      </c>
      <c r="U27" s="4" t="s">
        <v>29</v>
      </c>
      <c r="V27" s="4" t="s">
        <v>25</v>
      </c>
    </row>
    <row r="28" spans="1:22" ht="15.75" customHeight="1" x14ac:dyDescent="0.2">
      <c r="A28" s="2">
        <v>44026.271752002314</v>
      </c>
      <c r="B28" s="3" t="s">
        <v>65</v>
      </c>
      <c r="C28" s="4" t="s">
        <v>21</v>
      </c>
      <c r="D28" s="4">
        <v>732</v>
      </c>
      <c r="G28" s="4" t="s">
        <v>27</v>
      </c>
      <c r="K28" s="4">
        <v>36.4</v>
      </c>
      <c r="L28" s="4">
        <v>16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44026.272193668978</v>
      </c>
      <c r="B29" s="3" t="s">
        <v>220</v>
      </c>
      <c r="C29" s="4" t="s">
        <v>21</v>
      </c>
      <c r="D29" s="4">
        <v>186</v>
      </c>
      <c r="G29" s="4" t="s">
        <v>27</v>
      </c>
      <c r="K29" s="4">
        <v>36.5</v>
      </c>
      <c r="L29" s="4">
        <v>24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</row>
    <row r="30" spans="1:22" ht="15.75" customHeight="1" x14ac:dyDescent="0.2">
      <c r="A30" s="2">
        <v>44026.272639699077</v>
      </c>
      <c r="B30" s="4" t="s">
        <v>115</v>
      </c>
      <c r="C30" s="4" t="s">
        <v>21</v>
      </c>
      <c r="D30" s="4">
        <v>681</v>
      </c>
      <c r="G30" s="4" t="s">
        <v>27</v>
      </c>
      <c r="K30" s="4">
        <v>36.6</v>
      </c>
      <c r="L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116</v>
      </c>
      <c r="V30" s="4" t="s">
        <v>25</v>
      </c>
    </row>
    <row r="31" spans="1:22" ht="15.75" customHeight="1" x14ac:dyDescent="0.2">
      <c r="A31" s="2">
        <v>44026.273953055555</v>
      </c>
      <c r="B31" s="3" t="s">
        <v>312</v>
      </c>
      <c r="C31" s="4" t="s">
        <v>21</v>
      </c>
      <c r="D31" s="4">
        <v>657</v>
      </c>
      <c r="G31" s="4" t="s">
        <v>27</v>
      </c>
      <c r="K31" s="4">
        <v>36.200000000000003</v>
      </c>
      <c r="L31" s="4">
        <v>17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44026.2748928125</v>
      </c>
      <c r="B32" s="3" t="s">
        <v>42</v>
      </c>
      <c r="C32" s="4" t="s">
        <v>21</v>
      </c>
      <c r="D32" s="4">
        <v>546</v>
      </c>
      <c r="G32" s="4" t="s">
        <v>22</v>
      </c>
      <c r="H32" s="4" t="s">
        <v>23</v>
      </c>
      <c r="I32" s="4">
        <v>36.200000000000003</v>
      </c>
      <c r="J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43</v>
      </c>
      <c r="U32" s="4" t="s">
        <v>29</v>
      </c>
      <c r="V32" s="4" t="s">
        <v>25</v>
      </c>
    </row>
    <row r="33" spans="1:22" ht="15.75" customHeight="1" x14ac:dyDescent="0.2">
      <c r="A33" s="2">
        <v>44026.275103113425</v>
      </c>
      <c r="B33" s="3" t="s">
        <v>110</v>
      </c>
      <c r="C33" s="4" t="s">
        <v>21</v>
      </c>
      <c r="D33" s="4">
        <v>755</v>
      </c>
      <c r="G33" s="4" t="s">
        <v>27</v>
      </c>
      <c r="K33" s="4">
        <v>36.5</v>
      </c>
      <c r="L33" s="4">
        <v>20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50</v>
      </c>
      <c r="U33" s="4" t="s">
        <v>111</v>
      </c>
      <c r="V33" s="4" t="s">
        <v>25</v>
      </c>
    </row>
    <row r="34" spans="1:22" ht="15.75" customHeight="1" x14ac:dyDescent="0.2">
      <c r="A34" s="2">
        <v>44026.275788136569</v>
      </c>
      <c r="B34" s="3" t="s">
        <v>298</v>
      </c>
      <c r="C34" s="4" t="s">
        <v>21</v>
      </c>
      <c r="D34" s="4">
        <v>505</v>
      </c>
      <c r="G34" s="4" t="s">
        <v>27</v>
      </c>
      <c r="K34" s="4">
        <v>36</v>
      </c>
      <c r="L34" s="4">
        <v>20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264</v>
      </c>
      <c r="U34" s="4" t="s">
        <v>23</v>
      </c>
      <c r="V34" s="4" t="s">
        <v>25</v>
      </c>
    </row>
    <row r="35" spans="1:22" ht="15.75" customHeight="1" x14ac:dyDescent="0.2">
      <c r="A35" s="2">
        <v>44026.277990879629</v>
      </c>
      <c r="B35" s="3" t="s">
        <v>40</v>
      </c>
      <c r="C35" s="4" t="s">
        <v>21</v>
      </c>
      <c r="D35" s="4">
        <v>777</v>
      </c>
      <c r="G35" s="4" t="s">
        <v>22</v>
      </c>
      <c r="H35" s="4" t="s">
        <v>23</v>
      </c>
      <c r="I35" s="4">
        <v>36.6</v>
      </c>
      <c r="J35" s="4">
        <v>16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44026.278659525458</v>
      </c>
      <c r="B36" s="4">
        <v>9983835076</v>
      </c>
      <c r="C36" s="4" t="s">
        <v>33</v>
      </c>
      <c r="D36" s="4" t="s">
        <v>427</v>
      </c>
      <c r="E36" s="4" t="s">
        <v>244</v>
      </c>
      <c r="F36" s="4" t="s">
        <v>245</v>
      </c>
      <c r="G36" s="4" t="s">
        <v>22</v>
      </c>
      <c r="H36" s="4" t="s">
        <v>23</v>
      </c>
      <c r="I36" s="4">
        <v>36.5</v>
      </c>
      <c r="J36" s="4">
        <v>18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50</v>
      </c>
      <c r="U36" s="4" t="s">
        <v>50</v>
      </c>
      <c r="V36" s="4" t="s">
        <v>25</v>
      </c>
    </row>
    <row r="37" spans="1:22" ht="15.75" customHeight="1" x14ac:dyDescent="0.2">
      <c r="A37" s="2">
        <v>44026.279335567131</v>
      </c>
      <c r="B37" s="3" t="s">
        <v>278</v>
      </c>
      <c r="C37" s="4" t="s">
        <v>21</v>
      </c>
      <c r="D37" s="4">
        <v>744</v>
      </c>
      <c r="G37" s="4" t="s">
        <v>22</v>
      </c>
      <c r="H37" s="4" t="s">
        <v>23</v>
      </c>
      <c r="I37" s="4">
        <v>36.4</v>
      </c>
      <c r="J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44026.279467025466</v>
      </c>
      <c r="B38" s="4">
        <v>9776381435</v>
      </c>
      <c r="C38" s="4" t="s">
        <v>33</v>
      </c>
      <c r="D38" s="4" t="s">
        <v>426</v>
      </c>
      <c r="E38" s="4" t="s">
        <v>511</v>
      </c>
      <c r="F38" s="4" t="s">
        <v>245</v>
      </c>
      <c r="G38" s="4" t="s">
        <v>27</v>
      </c>
      <c r="K38" s="4">
        <v>36.5</v>
      </c>
      <c r="L38" s="4">
        <v>20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50</v>
      </c>
      <c r="U38" s="4" t="s">
        <v>50</v>
      </c>
      <c r="V38" s="4" t="s">
        <v>25</v>
      </c>
    </row>
    <row r="39" spans="1:22" ht="15.75" customHeight="1" x14ac:dyDescent="0.2">
      <c r="A39" s="2">
        <v>44026.280249525458</v>
      </c>
      <c r="B39" s="4" t="s">
        <v>120</v>
      </c>
      <c r="C39" s="4" t="s">
        <v>21</v>
      </c>
      <c r="D39" s="4">
        <v>734</v>
      </c>
      <c r="G39" s="4" t="s">
        <v>22</v>
      </c>
      <c r="H39" s="4" t="s">
        <v>23</v>
      </c>
      <c r="I39" s="4">
        <v>36.4</v>
      </c>
      <c r="J39" s="4">
        <v>14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44026.282418402778</v>
      </c>
      <c r="B40" s="3" t="s">
        <v>106</v>
      </c>
      <c r="C40" s="4" t="s">
        <v>21</v>
      </c>
      <c r="D40" s="4">
        <v>750</v>
      </c>
      <c r="G40" s="4" t="s">
        <v>27</v>
      </c>
      <c r="K40" s="4">
        <v>36.5</v>
      </c>
      <c r="L40" s="4">
        <v>14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29</v>
      </c>
      <c r="U40" s="4" t="s">
        <v>29</v>
      </c>
      <c r="V40" s="4" t="s">
        <v>25</v>
      </c>
    </row>
    <row r="41" spans="1:22" ht="12.75" x14ac:dyDescent="0.2">
      <c r="A41" s="2">
        <v>44026.283939131943</v>
      </c>
      <c r="B41" s="3" t="s">
        <v>82</v>
      </c>
      <c r="C41" s="4" t="s">
        <v>21</v>
      </c>
      <c r="D41" s="4">
        <v>776</v>
      </c>
      <c r="G41" s="4" t="s">
        <v>27</v>
      </c>
      <c r="K41" s="4">
        <v>36.5</v>
      </c>
      <c r="L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512</v>
      </c>
      <c r="U41" s="4" t="s">
        <v>24</v>
      </c>
      <c r="V41" s="4" t="s">
        <v>25</v>
      </c>
    </row>
    <row r="42" spans="1:22" ht="12.75" x14ac:dyDescent="0.2">
      <c r="A42" s="2">
        <v>44026.285758356476</v>
      </c>
      <c r="B42" s="3" t="s">
        <v>73</v>
      </c>
      <c r="C42" s="4" t="s">
        <v>21</v>
      </c>
      <c r="D42" s="4" t="s">
        <v>74</v>
      </c>
      <c r="G42" s="4" t="s">
        <v>27</v>
      </c>
      <c r="K42" s="4">
        <v>36.200000000000003</v>
      </c>
      <c r="L42" s="4">
        <v>16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29</v>
      </c>
      <c r="U42" s="4" t="s">
        <v>29</v>
      </c>
      <c r="V42" s="4" t="s">
        <v>25</v>
      </c>
    </row>
    <row r="43" spans="1:22" ht="12.75" x14ac:dyDescent="0.2">
      <c r="A43" s="2">
        <v>44026.286466666672</v>
      </c>
      <c r="B43" s="3" t="s">
        <v>26</v>
      </c>
      <c r="C43" s="4" t="s">
        <v>21</v>
      </c>
      <c r="D43" s="4">
        <v>649</v>
      </c>
      <c r="G43" s="4" t="s">
        <v>27</v>
      </c>
      <c r="K43" s="4">
        <v>35.6</v>
      </c>
      <c r="L43" s="4">
        <v>14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44026.286873287041</v>
      </c>
      <c r="B44" s="3" t="s">
        <v>107</v>
      </c>
      <c r="C44" s="4" t="s">
        <v>21</v>
      </c>
      <c r="D44" s="4">
        <v>248</v>
      </c>
      <c r="G44" s="4" t="s">
        <v>22</v>
      </c>
      <c r="H44" s="4" t="s">
        <v>23</v>
      </c>
      <c r="I44" s="4">
        <v>36.1</v>
      </c>
      <c r="J44" s="4">
        <v>22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50</v>
      </c>
      <c r="U44" s="4" t="s">
        <v>50</v>
      </c>
      <c r="V44" s="4" t="s">
        <v>25</v>
      </c>
    </row>
    <row r="45" spans="1:22" ht="12.75" x14ac:dyDescent="0.2">
      <c r="A45" s="2">
        <v>44026.290867175921</v>
      </c>
      <c r="B45" s="4">
        <v>1</v>
      </c>
      <c r="C45" s="4" t="s">
        <v>21</v>
      </c>
      <c r="D45" s="4">
        <v>462</v>
      </c>
      <c r="G45" s="4" t="s">
        <v>27</v>
      </c>
      <c r="K45" s="4">
        <v>36.6</v>
      </c>
      <c r="L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44026.293502048611</v>
      </c>
      <c r="B46" s="3" t="s">
        <v>87</v>
      </c>
      <c r="C46" s="4" t="s">
        <v>21</v>
      </c>
      <c r="D46" s="4">
        <v>558</v>
      </c>
      <c r="G46" s="4" t="s">
        <v>22</v>
      </c>
      <c r="H46" s="4" t="s">
        <v>23</v>
      </c>
      <c r="I46" s="4">
        <v>36.5</v>
      </c>
      <c r="J46" s="4">
        <v>20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44026.293533946759</v>
      </c>
      <c r="B47" s="3" t="s">
        <v>125</v>
      </c>
      <c r="C47" s="4" t="s">
        <v>21</v>
      </c>
      <c r="D47" s="4">
        <v>758</v>
      </c>
      <c r="G47" s="4" t="s">
        <v>22</v>
      </c>
      <c r="H47" s="4" t="s">
        <v>23</v>
      </c>
      <c r="I47" s="4">
        <v>36.299999999999997</v>
      </c>
      <c r="J47" s="4">
        <v>18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44026.293762199071</v>
      </c>
      <c r="B48" s="3" t="s">
        <v>373</v>
      </c>
      <c r="C48" s="4" t="s">
        <v>21</v>
      </c>
      <c r="D48" s="4">
        <v>311</v>
      </c>
      <c r="G48" s="4" t="s">
        <v>22</v>
      </c>
      <c r="H48" s="4" t="s">
        <v>23</v>
      </c>
      <c r="I48" s="4">
        <v>36.4</v>
      </c>
      <c r="J48" s="4">
        <v>16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374</v>
      </c>
      <c r="V48" s="4" t="s">
        <v>25</v>
      </c>
    </row>
    <row r="49" spans="1:22" ht="12.75" x14ac:dyDescent="0.2">
      <c r="A49" s="2">
        <v>44026.295480416666</v>
      </c>
      <c r="B49" s="3" t="s">
        <v>221</v>
      </c>
      <c r="C49" s="4" t="s">
        <v>21</v>
      </c>
      <c r="D49" s="4">
        <v>773</v>
      </c>
      <c r="G49" s="4" t="s">
        <v>22</v>
      </c>
      <c r="H49" s="4" t="s">
        <v>23</v>
      </c>
      <c r="I49" s="4">
        <v>36</v>
      </c>
      <c r="J49" s="4">
        <v>14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24</v>
      </c>
      <c r="V49" s="4" t="s">
        <v>25</v>
      </c>
    </row>
    <row r="50" spans="1:22" ht="12.75" x14ac:dyDescent="0.2">
      <c r="A50" s="2">
        <v>44026.296167766202</v>
      </c>
      <c r="B50" s="3" t="s">
        <v>112</v>
      </c>
      <c r="C50" s="4" t="s">
        <v>21</v>
      </c>
      <c r="D50" s="4">
        <v>662</v>
      </c>
      <c r="G50" s="4" t="s">
        <v>27</v>
      </c>
      <c r="K50" s="4">
        <v>36</v>
      </c>
      <c r="L50" s="4">
        <v>16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60</v>
      </c>
      <c r="U50" s="4" t="s">
        <v>60</v>
      </c>
      <c r="V50" s="4" t="s">
        <v>25</v>
      </c>
    </row>
    <row r="51" spans="1:22" ht="12.75" x14ac:dyDescent="0.2">
      <c r="A51" s="2">
        <v>44026.298152361109</v>
      </c>
      <c r="B51" s="3" t="s">
        <v>101</v>
      </c>
      <c r="C51" s="4" t="s">
        <v>21</v>
      </c>
      <c r="D51" s="4">
        <v>771</v>
      </c>
      <c r="G51" s="4" t="s">
        <v>22</v>
      </c>
      <c r="H51" s="4" t="s">
        <v>23</v>
      </c>
      <c r="I51" s="4">
        <v>36.5</v>
      </c>
      <c r="J51" s="4">
        <v>18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44026.299407488434</v>
      </c>
      <c r="B52" s="3" t="s">
        <v>243</v>
      </c>
      <c r="C52" s="4" t="s">
        <v>21</v>
      </c>
      <c r="D52" s="4">
        <v>762</v>
      </c>
      <c r="G52" s="4" t="s">
        <v>22</v>
      </c>
      <c r="H52" s="4" t="s">
        <v>23</v>
      </c>
      <c r="I52" s="4">
        <v>36.6</v>
      </c>
      <c r="J52" s="4">
        <v>15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44026.305576921295</v>
      </c>
      <c r="B53" s="3" t="s">
        <v>162</v>
      </c>
      <c r="C53" s="4" t="s">
        <v>33</v>
      </c>
      <c r="D53" s="7">
        <v>769</v>
      </c>
      <c r="E53" s="4" t="s">
        <v>256</v>
      </c>
      <c r="F53" s="4" t="s">
        <v>257</v>
      </c>
      <c r="G53" s="4" t="s">
        <v>27</v>
      </c>
      <c r="K53" s="4">
        <v>36.5</v>
      </c>
      <c r="L53" s="4">
        <v>18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44026.305982164355</v>
      </c>
      <c r="B54" s="3" t="s">
        <v>100</v>
      </c>
      <c r="C54" s="4" t="s">
        <v>21</v>
      </c>
      <c r="D54" s="4">
        <v>765</v>
      </c>
      <c r="G54" s="4" t="s">
        <v>22</v>
      </c>
      <c r="H54" s="4" t="s">
        <v>23</v>
      </c>
      <c r="I54" s="4">
        <v>36.5</v>
      </c>
      <c r="J54" s="4">
        <v>18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44026.306994224535</v>
      </c>
      <c r="B55" s="3" t="s">
        <v>406</v>
      </c>
      <c r="C55" s="4" t="s">
        <v>21</v>
      </c>
      <c r="D55" s="4">
        <v>612</v>
      </c>
      <c r="G55" s="4" t="s">
        <v>27</v>
      </c>
      <c r="K55" s="4">
        <v>36.5</v>
      </c>
      <c r="L55" s="4">
        <v>20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24</v>
      </c>
      <c r="V55" s="4" t="s">
        <v>25</v>
      </c>
    </row>
    <row r="56" spans="1:22" ht="12.75" x14ac:dyDescent="0.2">
      <c r="A56" s="2">
        <v>44026.30935560185</v>
      </c>
      <c r="B56" s="3" t="s">
        <v>88</v>
      </c>
      <c r="C56" s="4" t="s">
        <v>33</v>
      </c>
      <c r="D56" s="4">
        <v>767</v>
      </c>
      <c r="E56" s="4" t="s">
        <v>236</v>
      </c>
      <c r="F56" s="4" t="s">
        <v>237</v>
      </c>
      <c r="G56" s="4" t="s">
        <v>22</v>
      </c>
      <c r="H56" s="4" t="s">
        <v>23</v>
      </c>
      <c r="I56" s="4">
        <v>36.299999999999997</v>
      </c>
      <c r="J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29</v>
      </c>
      <c r="U56" s="4" t="s">
        <v>29</v>
      </c>
      <c r="V56" s="4" t="s">
        <v>25</v>
      </c>
    </row>
    <row r="57" spans="1:22" ht="12.75" x14ac:dyDescent="0.2">
      <c r="A57" s="2">
        <v>44026.309936944446</v>
      </c>
      <c r="B57" s="3" t="s">
        <v>513</v>
      </c>
      <c r="C57" s="4" t="s">
        <v>21</v>
      </c>
      <c r="D57" s="4">
        <v>279</v>
      </c>
      <c r="G57" s="4" t="s">
        <v>27</v>
      </c>
      <c r="K57" s="4">
        <v>36.4</v>
      </c>
      <c r="L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44026.311318171298</v>
      </c>
      <c r="B58" s="3" t="s">
        <v>36</v>
      </c>
      <c r="C58" s="4" t="s">
        <v>21</v>
      </c>
      <c r="D58" s="4">
        <v>140</v>
      </c>
      <c r="G58" s="4" t="s">
        <v>27</v>
      </c>
      <c r="K58" s="4">
        <v>36.200000000000003</v>
      </c>
      <c r="L58" s="4">
        <v>29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29</v>
      </c>
      <c r="U58" s="4" t="s">
        <v>29</v>
      </c>
      <c r="V58" s="4" t="s">
        <v>25</v>
      </c>
    </row>
    <row r="59" spans="1:22" ht="12.75" x14ac:dyDescent="0.2">
      <c r="A59" s="2">
        <v>44026.311560208334</v>
      </c>
      <c r="B59" s="3" t="s">
        <v>133</v>
      </c>
      <c r="C59" s="4" t="s">
        <v>21</v>
      </c>
      <c r="D59" s="4">
        <v>663</v>
      </c>
      <c r="G59" s="4" t="s">
        <v>27</v>
      </c>
      <c r="K59" s="4">
        <v>36.6</v>
      </c>
      <c r="L59" s="4">
        <v>18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44026.311853634259</v>
      </c>
      <c r="B60" s="3" t="s">
        <v>351</v>
      </c>
      <c r="C60" s="4" t="s">
        <v>21</v>
      </c>
      <c r="D60" s="4">
        <v>650</v>
      </c>
      <c r="G60" s="4" t="s">
        <v>27</v>
      </c>
      <c r="K60" s="4">
        <v>36.200000000000003</v>
      </c>
      <c r="L60" s="4">
        <v>14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50</v>
      </c>
      <c r="U60" s="4" t="s">
        <v>50</v>
      </c>
      <c r="V60" s="4" t="s">
        <v>25</v>
      </c>
    </row>
    <row r="61" spans="1:22" ht="12.75" x14ac:dyDescent="0.2">
      <c r="A61" s="2">
        <v>44026.312277476856</v>
      </c>
      <c r="B61" s="3" t="s">
        <v>175</v>
      </c>
      <c r="C61" s="4" t="s">
        <v>21</v>
      </c>
      <c r="D61" s="4">
        <v>268</v>
      </c>
      <c r="G61" s="4" t="s">
        <v>22</v>
      </c>
      <c r="H61" s="4" t="s">
        <v>23</v>
      </c>
      <c r="I61" s="4">
        <v>36.5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44026.312298807869</v>
      </c>
      <c r="B62" s="3" t="s">
        <v>337</v>
      </c>
      <c r="C62" s="4" t="s">
        <v>21</v>
      </c>
      <c r="D62" s="4">
        <v>619</v>
      </c>
      <c r="G62" s="4" t="s">
        <v>22</v>
      </c>
      <c r="H62" s="4" t="s">
        <v>23</v>
      </c>
      <c r="I62" s="4">
        <v>36.6</v>
      </c>
      <c r="J62" s="4">
        <v>18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44026.31324920139</v>
      </c>
      <c r="B63" s="3" t="s">
        <v>114</v>
      </c>
      <c r="C63" s="4" t="s">
        <v>21</v>
      </c>
      <c r="D63" s="4">
        <v>757</v>
      </c>
      <c r="G63" s="4" t="s">
        <v>22</v>
      </c>
      <c r="H63" s="4" t="s">
        <v>23</v>
      </c>
      <c r="I63" s="4">
        <v>36.5</v>
      </c>
      <c r="J63" s="4">
        <v>20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44026.313897685184</v>
      </c>
      <c r="B64" s="3" t="s">
        <v>121</v>
      </c>
      <c r="C64" s="4" t="s">
        <v>21</v>
      </c>
      <c r="D64" s="4">
        <v>671</v>
      </c>
      <c r="G64" s="4" t="s">
        <v>27</v>
      </c>
      <c r="K64" s="4">
        <v>36.6</v>
      </c>
      <c r="L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44026.317269930558</v>
      </c>
      <c r="B65" s="4">
        <v>1</v>
      </c>
      <c r="C65" s="4" t="s">
        <v>33</v>
      </c>
      <c r="D65" s="14" t="s">
        <v>389</v>
      </c>
      <c r="E65" s="4" t="s">
        <v>123</v>
      </c>
      <c r="F65" s="4" t="s">
        <v>124</v>
      </c>
      <c r="G65" s="4" t="s">
        <v>27</v>
      </c>
      <c r="K65" s="4">
        <v>36.1</v>
      </c>
      <c r="L65" s="4">
        <v>16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44026.319445381945</v>
      </c>
      <c r="B66" s="3" t="s">
        <v>161</v>
      </c>
      <c r="C66" s="4" t="s">
        <v>21</v>
      </c>
      <c r="D66" s="4">
        <v>770</v>
      </c>
      <c r="G66" s="4" t="s">
        <v>27</v>
      </c>
      <c r="K66" s="4">
        <v>36.200000000000003</v>
      </c>
      <c r="L66" s="4">
        <v>20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24</v>
      </c>
      <c r="V66" s="4" t="s">
        <v>25</v>
      </c>
    </row>
    <row r="67" spans="1:22" ht="12.75" x14ac:dyDescent="0.2">
      <c r="A67" s="2">
        <v>44026.322424224534</v>
      </c>
      <c r="B67" s="4">
        <v>1</v>
      </c>
      <c r="C67" s="4" t="s">
        <v>33</v>
      </c>
      <c r="D67" s="4" t="s">
        <v>460</v>
      </c>
      <c r="E67" s="4" t="s">
        <v>274</v>
      </c>
      <c r="F67" s="4" t="s">
        <v>275</v>
      </c>
      <c r="G67" s="4" t="s">
        <v>27</v>
      </c>
      <c r="K67" s="4">
        <v>36.5</v>
      </c>
      <c r="L67" s="4">
        <v>18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24</v>
      </c>
      <c r="V67" s="4" t="s">
        <v>25</v>
      </c>
    </row>
    <row r="68" spans="1:22" ht="12.75" x14ac:dyDescent="0.2">
      <c r="A68" s="2">
        <v>44026.32328950231</v>
      </c>
      <c r="B68" s="3" t="s">
        <v>130</v>
      </c>
      <c r="C68" s="4" t="s">
        <v>21</v>
      </c>
      <c r="D68" s="3" t="s">
        <v>131</v>
      </c>
      <c r="G68" s="4" t="s">
        <v>27</v>
      </c>
      <c r="K68" s="4">
        <v>36.299999999999997</v>
      </c>
      <c r="L68" s="4">
        <v>14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514</v>
      </c>
      <c r="V68" s="4" t="s">
        <v>25</v>
      </c>
    </row>
    <row r="69" spans="1:22" ht="12.75" x14ac:dyDescent="0.2">
      <c r="A69" s="2">
        <v>44026.325397604167</v>
      </c>
      <c r="B69" s="3" t="s">
        <v>515</v>
      </c>
      <c r="C69" s="4" t="s">
        <v>21</v>
      </c>
      <c r="D69" s="4">
        <v>486</v>
      </c>
      <c r="G69" s="4" t="s">
        <v>27</v>
      </c>
      <c r="K69" s="4">
        <v>36.299999999999997</v>
      </c>
      <c r="L69" s="4">
        <v>20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</row>
    <row r="70" spans="1:22" ht="12.75" x14ac:dyDescent="0.2">
      <c r="A70" s="2">
        <v>44026.328838877314</v>
      </c>
      <c r="B70" s="3" t="s">
        <v>119</v>
      </c>
      <c r="C70" s="4" t="s">
        <v>21</v>
      </c>
      <c r="D70" s="4">
        <v>667</v>
      </c>
      <c r="G70" s="4" t="s">
        <v>22</v>
      </c>
      <c r="H70" s="4" t="s">
        <v>23</v>
      </c>
      <c r="I70" s="4">
        <v>35.4</v>
      </c>
      <c r="J70" s="4">
        <v>20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24</v>
      </c>
      <c r="V70" s="4" t="s">
        <v>25</v>
      </c>
    </row>
    <row r="71" spans="1:22" ht="12.75" x14ac:dyDescent="0.2">
      <c r="A71" s="2">
        <v>44026.332786874998</v>
      </c>
      <c r="B71" s="3" t="s">
        <v>144</v>
      </c>
      <c r="C71" s="4" t="s">
        <v>21</v>
      </c>
      <c r="D71" s="4">
        <v>766</v>
      </c>
      <c r="G71" s="4" t="s">
        <v>27</v>
      </c>
      <c r="K71" s="4">
        <v>36.700000000000003</v>
      </c>
      <c r="L71" s="4">
        <v>14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</row>
    <row r="72" spans="1:22" ht="12.75" x14ac:dyDescent="0.2">
      <c r="A72" s="2">
        <v>44026.335451689811</v>
      </c>
      <c r="B72" s="3" t="s">
        <v>75</v>
      </c>
      <c r="C72" s="4" t="s">
        <v>21</v>
      </c>
      <c r="D72" s="4">
        <v>669</v>
      </c>
      <c r="G72" s="4" t="s">
        <v>22</v>
      </c>
      <c r="H72" s="4" t="s">
        <v>23</v>
      </c>
      <c r="I72" s="4">
        <v>36.6</v>
      </c>
      <c r="J72" s="4">
        <v>20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44026.337883298613</v>
      </c>
      <c r="B73" s="3" t="s">
        <v>516</v>
      </c>
      <c r="C73" s="4" t="s">
        <v>21</v>
      </c>
      <c r="D73" s="4">
        <v>748</v>
      </c>
      <c r="G73" s="4" t="s">
        <v>27</v>
      </c>
      <c r="K73" s="4">
        <v>36.6</v>
      </c>
      <c r="L73" s="4">
        <v>16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44026.339960185185</v>
      </c>
      <c r="B74" s="4">
        <v>1</v>
      </c>
      <c r="C74" s="4" t="s">
        <v>21</v>
      </c>
      <c r="D74" s="4">
        <v>112</v>
      </c>
      <c r="G74" s="4" t="s">
        <v>27</v>
      </c>
      <c r="K74" s="4">
        <v>36.6</v>
      </c>
      <c r="L74" s="4">
        <v>16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V74" s="4" t="s">
        <v>25</v>
      </c>
    </row>
    <row r="75" spans="1:22" ht="12.75" x14ac:dyDescent="0.2">
      <c r="A75" s="2">
        <v>44026.343655277778</v>
      </c>
      <c r="B75" s="3" t="s">
        <v>117</v>
      </c>
      <c r="C75" s="4" t="s">
        <v>21</v>
      </c>
      <c r="D75" s="4">
        <v>422</v>
      </c>
      <c r="G75" s="4" t="s">
        <v>22</v>
      </c>
      <c r="H75" s="4" t="s">
        <v>23</v>
      </c>
      <c r="I75" s="4">
        <v>35.700000000000003</v>
      </c>
      <c r="J75" s="4">
        <v>14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24</v>
      </c>
      <c r="U75" s="4" t="s">
        <v>24</v>
      </c>
      <c r="V75" s="4" t="s">
        <v>25</v>
      </c>
    </row>
    <row r="76" spans="1:22" ht="12.75" x14ac:dyDescent="0.2">
      <c r="A76" s="2">
        <v>44026.34409752315</v>
      </c>
      <c r="B76" s="3" t="s">
        <v>108</v>
      </c>
      <c r="C76" s="4" t="s">
        <v>21</v>
      </c>
      <c r="D76" s="4">
        <v>698</v>
      </c>
      <c r="G76" s="4" t="s">
        <v>27</v>
      </c>
      <c r="K76" s="4">
        <v>36.5</v>
      </c>
      <c r="L76" s="4">
        <v>14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44026.347354050929</v>
      </c>
      <c r="B77" s="3" t="s">
        <v>140</v>
      </c>
      <c r="C77" s="4" t="s">
        <v>21</v>
      </c>
      <c r="D77" s="4">
        <v>445</v>
      </c>
      <c r="G77" s="4" t="s">
        <v>22</v>
      </c>
      <c r="H77" s="4" t="s">
        <v>23</v>
      </c>
      <c r="I77" s="4">
        <v>36.4</v>
      </c>
      <c r="J77" s="4">
        <v>18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</row>
    <row r="78" spans="1:22" ht="12.75" x14ac:dyDescent="0.2">
      <c r="A78" s="2">
        <v>44026.347722037041</v>
      </c>
      <c r="B78" s="4">
        <v>0</v>
      </c>
      <c r="C78" s="4" t="s">
        <v>21</v>
      </c>
      <c r="D78" s="4">
        <v>778</v>
      </c>
      <c r="G78" s="4" t="s">
        <v>22</v>
      </c>
      <c r="H78" s="4" t="s">
        <v>23</v>
      </c>
      <c r="I78" s="4">
        <v>36.4</v>
      </c>
      <c r="J78" s="4">
        <v>16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24</v>
      </c>
      <c r="U78" s="4" t="s">
        <v>24</v>
      </c>
      <c r="V78" s="4" t="s">
        <v>25</v>
      </c>
    </row>
    <row r="79" spans="1:22" ht="12.75" x14ac:dyDescent="0.2">
      <c r="A79" s="2">
        <v>44026.348233136574</v>
      </c>
      <c r="B79" s="3" t="s">
        <v>153</v>
      </c>
      <c r="C79" s="4" t="s">
        <v>33</v>
      </c>
      <c r="D79" s="7" t="s">
        <v>419</v>
      </c>
      <c r="E79" s="4" t="s">
        <v>154</v>
      </c>
      <c r="F79" s="4" t="s">
        <v>155</v>
      </c>
      <c r="G79" s="4" t="s">
        <v>22</v>
      </c>
      <c r="H79" s="4" t="s">
        <v>23</v>
      </c>
      <c r="I79" s="4">
        <v>34.799999999999997</v>
      </c>
      <c r="J79" s="4">
        <v>18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24</v>
      </c>
      <c r="V79" s="4" t="s">
        <v>25</v>
      </c>
    </row>
    <row r="80" spans="1:22" ht="12.75" x14ac:dyDescent="0.2">
      <c r="A80" s="2">
        <v>44026.348601805556</v>
      </c>
      <c r="B80" s="4">
        <v>0</v>
      </c>
      <c r="C80" s="4" t="s">
        <v>21</v>
      </c>
      <c r="D80" s="4">
        <v>722</v>
      </c>
      <c r="G80" s="4" t="s">
        <v>27</v>
      </c>
      <c r="K80" s="4">
        <v>36.200000000000003</v>
      </c>
      <c r="L80" s="4">
        <v>16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517</v>
      </c>
      <c r="V80" s="4" t="s">
        <v>25</v>
      </c>
    </row>
    <row r="81" spans="1:22" ht="12.75" x14ac:dyDescent="0.2">
      <c r="A81" s="2">
        <v>44026.352595868055</v>
      </c>
      <c r="B81" s="4">
        <v>0</v>
      </c>
      <c r="C81" s="4" t="s">
        <v>21</v>
      </c>
      <c r="D81" s="4" t="s">
        <v>499</v>
      </c>
      <c r="E81" s="4" t="s">
        <v>518</v>
      </c>
      <c r="F81" s="4" t="s">
        <v>269</v>
      </c>
      <c r="G81" s="4" t="s">
        <v>27</v>
      </c>
      <c r="K81" s="4">
        <v>36.5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24</v>
      </c>
      <c r="U81" s="4" t="s">
        <v>24</v>
      </c>
      <c r="V81" s="4" t="s">
        <v>25</v>
      </c>
    </row>
    <row r="82" spans="1:22" ht="12.75" x14ac:dyDescent="0.2">
      <c r="A82" s="2">
        <v>44026.358507500001</v>
      </c>
      <c r="B82" s="3" t="s">
        <v>519</v>
      </c>
      <c r="C82" s="4" t="s">
        <v>21</v>
      </c>
      <c r="D82" s="4">
        <v>578</v>
      </c>
      <c r="G82" s="4" t="s">
        <v>27</v>
      </c>
      <c r="K82" s="4">
        <v>36.9</v>
      </c>
      <c r="L82" s="4">
        <v>18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24</v>
      </c>
      <c r="U82" s="4" t="s">
        <v>24</v>
      </c>
      <c r="V82" s="4" t="s">
        <v>25</v>
      </c>
    </row>
    <row r="83" spans="1:22" ht="12.75" x14ac:dyDescent="0.2">
      <c r="A83" s="2">
        <v>44026.367066493054</v>
      </c>
      <c r="B83" s="3" t="s">
        <v>95</v>
      </c>
      <c r="C83" s="4" t="s">
        <v>21</v>
      </c>
      <c r="D83" s="4">
        <v>647</v>
      </c>
      <c r="G83" s="4" t="s">
        <v>27</v>
      </c>
      <c r="K83" s="4">
        <v>36.299999999999997</v>
      </c>
      <c r="L83" s="4">
        <v>17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24</v>
      </c>
      <c r="V83" s="4" t="s">
        <v>25</v>
      </c>
    </row>
    <row r="84" spans="1:22" ht="12.75" x14ac:dyDescent="0.2">
      <c r="A84" s="2">
        <v>44026.368068599535</v>
      </c>
      <c r="B84" s="4" t="s">
        <v>160</v>
      </c>
      <c r="C84" s="4" t="s">
        <v>21</v>
      </c>
      <c r="D84" s="4">
        <v>668</v>
      </c>
      <c r="G84" s="4" t="s">
        <v>22</v>
      </c>
      <c r="H84" s="4" t="s">
        <v>23</v>
      </c>
      <c r="I84" s="4">
        <v>36.200000000000003</v>
      </c>
      <c r="J84" s="4">
        <v>16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24</v>
      </c>
      <c r="V84" s="4" t="s">
        <v>25</v>
      </c>
    </row>
    <row r="85" spans="1:22" ht="12.75" x14ac:dyDescent="0.2">
      <c r="A85" s="2">
        <v>44026.371672615744</v>
      </c>
      <c r="B85" s="3" t="s">
        <v>151</v>
      </c>
      <c r="C85" s="4" t="s">
        <v>21</v>
      </c>
      <c r="D85" s="4">
        <v>674</v>
      </c>
      <c r="G85" s="4" t="s">
        <v>27</v>
      </c>
      <c r="K85" s="4">
        <v>36.200000000000003</v>
      </c>
      <c r="L85" s="4">
        <v>18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24</v>
      </c>
      <c r="U85" s="4" t="s">
        <v>227</v>
      </c>
      <c r="V85" s="4" t="s">
        <v>25</v>
      </c>
    </row>
    <row r="86" spans="1:22" ht="12.75" x14ac:dyDescent="0.2">
      <c r="A86" s="2">
        <v>44026.379245474542</v>
      </c>
      <c r="B86" s="3" t="s">
        <v>165</v>
      </c>
      <c r="C86" s="4" t="s">
        <v>33</v>
      </c>
      <c r="E86" s="4" t="s">
        <v>166</v>
      </c>
      <c r="F86" s="4" t="s">
        <v>167</v>
      </c>
      <c r="G86" s="4" t="s">
        <v>27</v>
      </c>
      <c r="K86" s="4">
        <v>36.5</v>
      </c>
      <c r="L86" s="4">
        <v>20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29</v>
      </c>
      <c r="U86" s="4" t="s">
        <v>29</v>
      </c>
      <c r="V86" s="4" t="s">
        <v>25</v>
      </c>
    </row>
    <row r="87" spans="1:22" ht="12.75" x14ac:dyDescent="0.2">
      <c r="A87" s="2">
        <v>44026.381331018521</v>
      </c>
      <c r="C87" s="4" t="s">
        <v>33</v>
      </c>
      <c r="D87" s="4">
        <v>638</v>
      </c>
      <c r="G87" s="4" t="s">
        <v>27</v>
      </c>
      <c r="K87" s="4">
        <v>36.299999999999997</v>
      </c>
      <c r="L87" s="4">
        <v>17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24</v>
      </c>
      <c r="U87" s="4" t="s">
        <v>24</v>
      </c>
      <c r="V87" s="4" t="s">
        <v>25</v>
      </c>
    </row>
    <row r="88" spans="1:22" ht="12.75" x14ac:dyDescent="0.2">
      <c r="A88" s="2">
        <v>44026.386192129627</v>
      </c>
      <c r="C88" s="4" t="s">
        <v>33</v>
      </c>
      <c r="D88" s="4" t="s">
        <v>280</v>
      </c>
      <c r="G88" s="4" t="s">
        <v>27</v>
      </c>
      <c r="K88" s="4">
        <v>36.299999999999997</v>
      </c>
      <c r="L88" s="4">
        <v>17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24</v>
      </c>
      <c r="U88" s="4" t="s">
        <v>24</v>
      </c>
      <c r="V88" s="4" t="s">
        <v>25</v>
      </c>
    </row>
    <row r="89" spans="1:22" ht="12.75" x14ac:dyDescent="0.2">
      <c r="A89" s="2">
        <v>44026.395396585649</v>
      </c>
      <c r="B89" s="3" t="s">
        <v>20</v>
      </c>
      <c r="C89" s="4" t="s">
        <v>21</v>
      </c>
      <c r="D89" s="4">
        <v>508</v>
      </c>
      <c r="G89" s="4" t="s">
        <v>22</v>
      </c>
      <c r="H89" s="4" t="s">
        <v>23</v>
      </c>
      <c r="I89" s="4">
        <v>36.700000000000003</v>
      </c>
      <c r="J89" s="4">
        <v>22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24</v>
      </c>
      <c r="U89" s="4" t="s">
        <v>24</v>
      </c>
      <c r="V89" s="4" t="s">
        <v>25</v>
      </c>
    </row>
    <row r="90" spans="1:22" ht="12.75" x14ac:dyDescent="0.2">
      <c r="A90" s="2">
        <v>44026.404295011569</v>
      </c>
      <c r="B90" s="3" t="s">
        <v>252</v>
      </c>
      <c r="C90" s="4" t="s">
        <v>33</v>
      </c>
      <c r="D90" s="14" t="s">
        <v>425</v>
      </c>
      <c r="E90" s="4" t="s">
        <v>253</v>
      </c>
      <c r="F90" s="4" t="s">
        <v>254</v>
      </c>
      <c r="G90" s="4" t="s">
        <v>27</v>
      </c>
      <c r="K90" s="4">
        <v>36</v>
      </c>
      <c r="L90" s="4">
        <v>12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50</v>
      </c>
      <c r="U90" s="4" t="s">
        <v>50</v>
      </c>
      <c r="V90" s="4" t="s">
        <v>25</v>
      </c>
    </row>
    <row r="91" spans="1:22" ht="12.75" x14ac:dyDescent="0.2">
      <c r="A91" s="2">
        <v>44026.412295335649</v>
      </c>
      <c r="B91" s="3" t="s">
        <v>258</v>
      </c>
      <c r="C91" s="4" t="s">
        <v>21</v>
      </c>
      <c r="D91" s="4">
        <v>774</v>
      </c>
      <c r="G91" s="4" t="s">
        <v>27</v>
      </c>
      <c r="K91" s="4">
        <v>36</v>
      </c>
      <c r="L91" s="4">
        <v>20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50</v>
      </c>
      <c r="U91" s="4" t="s">
        <v>50</v>
      </c>
      <c r="V91" s="4" t="s">
        <v>25</v>
      </c>
    </row>
    <row r="92" spans="1:22" ht="12.75" x14ac:dyDescent="0.2">
      <c r="A92" s="2">
        <v>44026.415363148146</v>
      </c>
      <c r="B92" s="3" t="s">
        <v>186</v>
      </c>
      <c r="C92" s="4" t="s">
        <v>21</v>
      </c>
      <c r="D92" s="4">
        <v>567</v>
      </c>
      <c r="G92" s="4" t="s">
        <v>27</v>
      </c>
      <c r="K92" s="4">
        <v>36.5</v>
      </c>
      <c r="L92" s="4">
        <v>16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</row>
    <row r="93" spans="1:22" ht="12.75" x14ac:dyDescent="0.2">
      <c r="A93" s="2">
        <v>44026.420825752313</v>
      </c>
      <c r="B93" s="4">
        <v>0</v>
      </c>
      <c r="C93" s="4" t="s">
        <v>21</v>
      </c>
      <c r="D93" s="4" t="s">
        <v>434</v>
      </c>
      <c r="G93" s="4" t="s">
        <v>27</v>
      </c>
      <c r="K93" s="4">
        <v>36.5</v>
      </c>
      <c r="L93" s="4">
        <v>22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29</v>
      </c>
      <c r="U93" s="4" t="s">
        <v>29</v>
      </c>
      <c r="V93" s="4" t="s">
        <v>25</v>
      </c>
    </row>
    <row r="94" spans="1:22" ht="12.75" x14ac:dyDescent="0.2">
      <c r="A94" s="2">
        <v>44026.433821458333</v>
      </c>
      <c r="B94" s="3" t="s">
        <v>198</v>
      </c>
      <c r="C94" s="4" t="s">
        <v>21</v>
      </c>
      <c r="D94" s="4">
        <v>651</v>
      </c>
      <c r="G94" s="4" t="s">
        <v>22</v>
      </c>
      <c r="H94" s="4" t="s">
        <v>23</v>
      </c>
      <c r="I94" s="4">
        <v>36.700000000000003</v>
      </c>
      <c r="J94" s="4">
        <v>20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24</v>
      </c>
      <c r="V94" s="4" t="s">
        <v>25</v>
      </c>
    </row>
    <row r="95" spans="1:22" ht="12.75" x14ac:dyDescent="0.2">
      <c r="A95" s="2">
        <v>44026.443098391203</v>
      </c>
      <c r="B95" s="4">
        <v>9452487393</v>
      </c>
      <c r="C95" s="4" t="s">
        <v>21</v>
      </c>
      <c r="D95" s="4">
        <v>761</v>
      </c>
      <c r="G95" s="4" t="s">
        <v>27</v>
      </c>
      <c r="K95" s="4">
        <v>36</v>
      </c>
      <c r="L95" s="4">
        <v>24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24</v>
      </c>
      <c r="U95" s="4" t="s">
        <v>24</v>
      </c>
      <c r="V95" s="4" t="s">
        <v>25</v>
      </c>
    </row>
    <row r="96" spans="1:22" ht="12.75" x14ac:dyDescent="0.2">
      <c r="A96" s="2">
        <v>44026.490361481483</v>
      </c>
      <c r="B96" s="3" t="s">
        <v>182</v>
      </c>
      <c r="C96" s="4" t="s">
        <v>21</v>
      </c>
      <c r="D96" s="4" t="s">
        <v>183</v>
      </c>
      <c r="G96" s="4" t="s">
        <v>27</v>
      </c>
      <c r="K96" s="4">
        <v>36.4</v>
      </c>
      <c r="L96" s="4">
        <v>16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184</v>
      </c>
      <c r="U96" s="4" t="s">
        <v>24</v>
      </c>
      <c r="V96" s="4" t="s">
        <v>25</v>
      </c>
    </row>
    <row r="97" spans="1:22" ht="12.75" x14ac:dyDescent="0.2">
      <c r="A97" s="2">
        <v>44026.510216006944</v>
      </c>
      <c r="B97" s="4" t="s">
        <v>191</v>
      </c>
      <c r="C97" s="4" t="s">
        <v>21</v>
      </c>
      <c r="D97" s="4">
        <v>635</v>
      </c>
      <c r="G97" s="4" t="s">
        <v>27</v>
      </c>
      <c r="K97" s="4">
        <v>35.5</v>
      </c>
      <c r="L97" s="4">
        <v>14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44026.516395590283</v>
      </c>
      <c r="B98" s="4">
        <v>0</v>
      </c>
      <c r="C98" s="4" t="s">
        <v>21</v>
      </c>
      <c r="D98" s="4">
        <v>700</v>
      </c>
      <c r="G98" s="4" t="s">
        <v>22</v>
      </c>
      <c r="H98" s="4" t="s">
        <v>23</v>
      </c>
      <c r="I98" s="4">
        <v>36.5</v>
      </c>
      <c r="J98" s="4">
        <v>15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233</v>
      </c>
      <c r="U98" s="4" t="s">
        <v>324</v>
      </c>
      <c r="V98" s="4" t="s">
        <v>25</v>
      </c>
    </row>
    <row r="99" spans="1:22" ht="12.75" x14ac:dyDescent="0.2">
      <c r="A99" s="2">
        <v>44026.528035821757</v>
      </c>
      <c r="B99" s="3" t="s">
        <v>83</v>
      </c>
      <c r="C99" s="4" t="s">
        <v>33</v>
      </c>
      <c r="D99" s="7" t="s">
        <v>409</v>
      </c>
      <c r="E99" s="4" t="s">
        <v>84</v>
      </c>
      <c r="F99" s="4" t="s">
        <v>85</v>
      </c>
      <c r="G99" s="4" t="s">
        <v>22</v>
      </c>
      <c r="H99" s="4" t="s">
        <v>23</v>
      </c>
      <c r="I99" s="4">
        <v>36.299999999999997</v>
      </c>
      <c r="J99" s="4">
        <v>20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86</v>
      </c>
      <c r="V99" s="4" t="s">
        <v>25</v>
      </c>
    </row>
    <row r="100" spans="1:22" ht="12.75" x14ac:dyDescent="0.2">
      <c r="A100" s="2">
        <v>44026.550825462968</v>
      </c>
      <c r="B100" s="3" t="s">
        <v>212</v>
      </c>
      <c r="C100" s="4" t="s">
        <v>21</v>
      </c>
      <c r="D100" s="4">
        <v>736</v>
      </c>
      <c r="G100" s="4" t="s">
        <v>22</v>
      </c>
      <c r="H100" s="4" t="s">
        <v>23</v>
      </c>
      <c r="I100" s="4">
        <v>36.299999999999997</v>
      </c>
      <c r="J100" s="4">
        <v>12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24</v>
      </c>
      <c r="U100" s="4" t="s">
        <v>24</v>
      </c>
      <c r="V100" s="4" t="s">
        <v>25</v>
      </c>
    </row>
    <row r="101" spans="1:22" ht="12.75" x14ac:dyDescent="0.2">
      <c r="A101" s="2">
        <v>44026.629165937498</v>
      </c>
      <c r="B101" s="3" t="s">
        <v>103</v>
      </c>
      <c r="C101" s="4" t="s">
        <v>33</v>
      </c>
      <c r="D101" s="8" t="s">
        <v>417</v>
      </c>
      <c r="E101" s="4" t="s">
        <v>104</v>
      </c>
      <c r="F101" s="4" t="s">
        <v>105</v>
      </c>
      <c r="G101" s="4" t="s">
        <v>27</v>
      </c>
      <c r="K101" s="4">
        <v>36</v>
      </c>
      <c r="L101" s="4">
        <v>25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24</v>
      </c>
      <c r="V101" s="4" t="s">
        <v>25</v>
      </c>
    </row>
    <row r="102" spans="1:22" ht="12.75" x14ac:dyDescent="0.2">
      <c r="A102" s="2">
        <v>44026.643353171297</v>
      </c>
      <c r="B102" s="3" t="s">
        <v>199</v>
      </c>
      <c r="C102" s="4" t="s">
        <v>21</v>
      </c>
      <c r="D102" s="4">
        <v>752</v>
      </c>
      <c r="G102" s="4" t="s">
        <v>27</v>
      </c>
      <c r="K102" s="4">
        <v>36.700000000000003</v>
      </c>
      <c r="L102" s="4">
        <v>18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24</v>
      </c>
      <c r="U102" s="4" t="s">
        <v>24</v>
      </c>
      <c r="V102" s="4" t="s">
        <v>25</v>
      </c>
    </row>
    <row r="103" spans="1:22" ht="12.75" x14ac:dyDescent="0.2">
      <c r="A103" s="2">
        <v>44026.662619525465</v>
      </c>
      <c r="B103" s="3" t="s">
        <v>194</v>
      </c>
      <c r="C103" s="4" t="s">
        <v>21</v>
      </c>
      <c r="D103" s="4">
        <v>685</v>
      </c>
      <c r="G103" s="4" t="s">
        <v>22</v>
      </c>
      <c r="H103" s="4" t="s">
        <v>23</v>
      </c>
      <c r="I103" s="4">
        <v>36.1</v>
      </c>
      <c r="J103" s="4">
        <v>26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50</v>
      </c>
      <c r="U103" s="4" t="s">
        <v>50</v>
      </c>
      <c r="V103" s="4" t="s">
        <v>25</v>
      </c>
    </row>
    <row r="104" spans="1:22" ht="12.75" x14ac:dyDescent="0.2">
      <c r="A104" s="2">
        <v>44026.729955358795</v>
      </c>
      <c r="B104" s="4" t="s">
        <v>200</v>
      </c>
      <c r="C104" s="4" t="s">
        <v>21</v>
      </c>
      <c r="D104" s="4" t="s">
        <v>201</v>
      </c>
      <c r="G104" s="4" t="s">
        <v>27</v>
      </c>
      <c r="K104" s="4">
        <v>36.6</v>
      </c>
      <c r="L104" s="4">
        <v>16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24</v>
      </c>
      <c r="U104" s="4" t="s">
        <v>520</v>
      </c>
      <c r="V104" s="4" t="s">
        <v>25</v>
      </c>
    </row>
    <row r="105" spans="1:22" ht="12.75" x14ac:dyDescent="0.2">
      <c r="A105" s="2">
        <v>44026.740252592594</v>
      </c>
      <c r="B105" s="3" t="s">
        <v>252</v>
      </c>
      <c r="C105" s="4" t="s">
        <v>33</v>
      </c>
      <c r="E105" s="4" t="s">
        <v>253</v>
      </c>
      <c r="F105" s="4" t="s">
        <v>254</v>
      </c>
      <c r="G105" s="4" t="s">
        <v>27</v>
      </c>
      <c r="K105" s="4">
        <v>36</v>
      </c>
      <c r="L105" s="4">
        <v>12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50</v>
      </c>
      <c r="U105" s="4" t="s">
        <v>50</v>
      </c>
      <c r="V105" s="4" t="s">
        <v>25</v>
      </c>
    </row>
    <row r="106" spans="1:22" ht="12.75" x14ac:dyDescent="0.2">
      <c r="A106" s="2">
        <v>44026.780912268514</v>
      </c>
      <c r="B106" s="3" t="s">
        <v>327</v>
      </c>
      <c r="C106" s="4" t="s">
        <v>21</v>
      </c>
      <c r="D106" s="4">
        <v>145</v>
      </c>
      <c r="G106" s="4" t="s">
        <v>22</v>
      </c>
      <c r="H106" s="4" t="s">
        <v>23</v>
      </c>
      <c r="I106" s="4">
        <v>36.200000000000003</v>
      </c>
      <c r="J106" s="4">
        <v>36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29</v>
      </c>
      <c r="U106" s="4" t="s">
        <v>29</v>
      </c>
      <c r="V106" s="4" t="s">
        <v>25</v>
      </c>
    </row>
    <row r="107" spans="1:22" ht="12.75" x14ac:dyDescent="0.2">
      <c r="A107" s="2">
        <v>44026.80048578704</v>
      </c>
      <c r="B107" s="3" t="s">
        <v>319</v>
      </c>
      <c r="C107" s="4" t="s">
        <v>21</v>
      </c>
      <c r="D107" s="4">
        <v>695</v>
      </c>
      <c r="G107" s="4" t="s">
        <v>27</v>
      </c>
      <c r="K107" s="4">
        <v>36.6</v>
      </c>
      <c r="L107" s="4">
        <v>42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24</v>
      </c>
      <c r="V107" s="4" t="s">
        <v>25</v>
      </c>
    </row>
    <row r="108" spans="1:22" ht="12.75" x14ac:dyDescent="0.2">
      <c r="A108" s="2">
        <v>44026.823478159728</v>
      </c>
      <c r="B108" s="3" t="s">
        <v>168</v>
      </c>
      <c r="C108" s="4" t="s">
        <v>21</v>
      </c>
      <c r="D108" s="4">
        <v>458</v>
      </c>
      <c r="G108" s="4" t="s">
        <v>22</v>
      </c>
      <c r="H108" s="4" t="s">
        <v>23</v>
      </c>
      <c r="I108" s="4">
        <v>36.299999999999997</v>
      </c>
      <c r="J108" s="4">
        <v>18</v>
      </c>
      <c r="M108" s="4" t="s">
        <v>23</v>
      </c>
      <c r="N108" s="4" t="s">
        <v>23</v>
      </c>
      <c r="O108" s="4" t="s">
        <v>23</v>
      </c>
      <c r="P108" s="4" t="s">
        <v>23</v>
      </c>
      <c r="Q108" s="16" t="s">
        <v>25</v>
      </c>
      <c r="R108" s="4" t="s">
        <v>23</v>
      </c>
      <c r="S108" s="4" t="s">
        <v>23</v>
      </c>
      <c r="T108" s="4" t="s">
        <v>29</v>
      </c>
      <c r="U108" s="4" t="s">
        <v>340</v>
      </c>
      <c r="V108" s="4" t="s">
        <v>25</v>
      </c>
    </row>
    <row r="109" spans="1:22" ht="12.75" x14ac:dyDescent="0.2">
      <c r="A109" s="2">
        <v>44026.825309282409</v>
      </c>
      <c r="B109" s="4">
        <v>9334534384</v>
      </c>
      <c r="C109" s="4" t="s">
        <v>33</v>
      </c>
      <c r="E109" s="4" t="s">
        <v>208</v>
      </c>
      <c r="F109" s="4" t="s">
        <v>209</v>
      </c>
      <c r="G109" s="4" t="s">
        <v>22</v>
      </c>
      <c r="H109" s="4" t="s">
        <v>23</v>
      </c>
      <c r="I109" s="4">
        <v>35.799999999999997</v>
      </c>
      <c r="J109" s="4">
        <v>22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24</v>
      </c>
      <c r="U109" s="4" t="s">
        <v>24</v>
      </c>
      <c r="V109" s="4" t="s">
        <v>25</v>
      </c>
    </row>
    <row r="110" spans="1:22" ht="12.75" x14ac:dyDescent="0.2">
      <c r="A110" s="2">
        <v>44026.840270034721</v>
      </c>
      <c r="B110" s="3" t="s">
        <v>521</v>
      </c>
      <c r="C110" s="4" t="s">
        <v>21</v>
      </c>
      <c r="D110" s="4">
        <v>250</v>
      </c>
      <c r="G110" s="4" t="s">
        <v>22</v>
      </c>
      <c r="H110" s="4" t="s">
        <v>23</v>
      </c>
      <c r="I110" s="4">
        <v>36.4</v>
      </c>
      <c r="J110" s="4">
        <v>30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60</v>
      </c>
      <c r="U110" s="4" t="s">
        <v>60</v>
      </c>
      <c r="V110" s="4" t="s">
        <v>25</v>
      </c>
    </row>
    <row r="111" spans="1:22" ht="12.75" x14ac:dyDescent="0.2">
      <c r="A111" s="2">
        <v>44026.908603506949</v>
      </c>
      <c r="B111" s="3" t="s">
        <v>156</v>
      </c>
      <c r="C111" s="4" t="s">
        <v>33</v>
      </c>
      <c r="E111" s="4" t="s">
        <v>157</v>
      </c>
      <c r="F111" s="4" t="s">
        <v>158</v>
      </c>
      <c r="G111" s="4" t="s">
        <v>27</v>
      </c>
      <c r="K111" s="4">
        <v>36.5</v>
      </c>
      <c r="L111" s="4">
        <v>25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159</v>
      </c>
      <c r="U111" s="4" t="s">
        <v>24</v>
      </c>
      <c r="V111" s="4" t="s">
        <v>25</v>
      </c>
    </row>
    <row r="112" spans="1:22" ht="12.75" x14ac:dyDescent="0.2">
      <c r="A112" s="2">
        <v>44026.922485092597</v>
      </c>
      <c r="B112" s="3" t="s">
        <v>185</v>
      </c>
      <c r="C112" s="4" t="s">
        <v>21</v>
      </c>
      <c r="D112" s="4">
        <v>711</v>
      </c>
      <c r="G112" s="4" t="s">
        <v>22</v>
      </c>
      <c r="H112" s="4" t="s">
        <v>23</v>
      </c>
      <c r="I112" s="4">
        <v>36.5</v>
      </c>
      <c r="J112" s="4">
        <v>74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24</v>
      </c>
      <c r="U112" s="4" t="s">
        <v>24</v>
      </c>
      <c r="V112" s="4" t="s">
        <v>25</v>
      </c>
    </row>
    <row r="113" spans="1:22" ht="12.75" x14ac:dyDescent="0.2">
      <c r="A113" s="2">
        <v>44026.925248819447</v>
      </c>
      <c r="B113" s="3" t="s">
        <v>522</v>
      </c>
      <c r="C113" s="4" t="s">
        <v>21</v>
      </c>
      <c r="D113" s="4">
        <v>143</v>
      </c>
      <c r="G113" s="4" t="s">
        <v>22</v>
      </c>
      <c r="H113" s="4" t="s">
        <v>23</v>
      </c>
      <c r="I113" s="4">
        <v>36</v>
      </c>
      <c r="J113" s="4">
        <v>18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55</v>
      </c>
      <c r="U113" s="4" t="s">
        <v>211</v>
      </c>
      <c r="V113" s="4" t="s">
        <v>25</v>
      </c>
    </row>
    <row r="114" spans="1:22" ht="12.75" x14ac:dyDescent="0.2">
      <c r="A114" s="2">
        <v>44026.938697824073</v>
      </c>
      <c r="B114" s="3" t="s">
        <v>216</v>
      </c>
      <c r="C114" s="4" t="s">
        <v>21</v>
      </c>
      <c r="D114" s="4">
        <v>269</v>
      </c>
      <c r="G114" s="4" t="s">
        <v>27</v>
      </c>
      <c r="K114" s="4">
        <v>36.4</v>
      </c>
      <c r="L114" s="4">
        <v>14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217</v>
      </c>
      <c r="U114" s="4" t="s">
        <v>29</v>
      </c>
      <c r="V114" s="4" t="s">
        <v>25</v>
      </c>
    </row>
    <row r="115" spans="1:22" ht="12.75" x14ac:dyDescent="0.2">
      <c r="A115" s="2">
        <v>44026.984024085643</v>
      </c>
      <c r="B115" s="3" t="s">
        <v>99</v>
      </c>
      <c r="C115" s="4" t="s">
        <v>21</v>
      </c>
      <c r="D115" s="4">
        <v>544</v>
      </c>
      <c r="G115" s="4" t="s">
        <v>27</v>
      </c>
      <c r="K115" s="4">
        <v>36.299999999999997</v>
      </c>
      <c r="L115" s="4">
        <v>18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24</v>
      </c>
      <c r="V115" s="4" t="s">
        <v>25</v>
      </c>
    </row>
    <row r="116" spans="1:22" ht="12.75" x14ac:dyDescent="0.2">
      <c r="A116" s="2">
        <v>44027.456217627318</v>
      </c>
      <c r="B116" s="4">
        <v>665</v>
      </c>
      <c r="C116" s="4" t="s">
        <v>21</v>
      </c>
      <c r="D116" s="4">
        <v>665</v>
      </c>
      <c r="G116" s="4" t="s">
        <v>27</v>
      </c>
      <c r="K116" s="4">
        <v>36.200000000000003</v>
      </c>
      <c r="L116" s="4">
        <v>20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25</v>
      </c>
      <c r="T116" s="4" t="s">
        <v>508</v>
      </c>
      <c r="U116" s="4" t="s">
        <v>72</v>
      </c>
      <c r="V116" s="4" t="s">
        <v>25</v>
      </c>
    </row>
    <row r="117" spans="1:22" ht="12.75" x14ac:dyDescent="0.2">
      <c r="A117" s="2">
        <v>44028.372644664356</v>
      </c>
      <c r="B117" s="3" t="s">
        <v>203</v>
      </c>
      <c r="C117" s="4" t="s">
        <v>33</v>
      </c>
      <c r="E117" s="4" t="s">
        <v>204</v>
      </c>
      <c r="F117" s="4" t="s">
        <v>205</v>
      </c>
      <c r="G117" s="4" t="s">
        <v>27</v>
      </c>
      <c r="K117" s="4">
        <v>36</v>
      </c>
      <c r="L117" s="4">
        <v>69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206</v>
      </c>
      <c r="U117" s="4" t="s">
        <v>24</v>
      </c>
      <c r="V117" s="4" t="s">
        <v>25</v>
      </c>
    </row>
    <row r="118" spans="1:22" ht="12.75" x14ac:dyDescent="0.2">
      <c r="A118" s="2">
        <v>44028.721263206018</v>
      </c>
      <c r="B118" s="3" t="s">
        <v>252</v>
      </c>
      <c r="C118" s="4" t="s">
        <v>33</v>
      </c>
      <c r="E118" s="4" t="s">
        <v>253</v>
      </c>
      <c r="F118" s="4" t="s">
        <v>254</v>
      </c>
      <c r="G118" s="4" t="s">
        <v>27</v>
      </c>
      <c r="K118" s="4">
        <v>36</v>
      </c>
      <c r="L118" s="4">
        <v>12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50</v>
      </c>
      <c r="U118" s="4" t="s">
        <v>50</v>
      </c>
      <c r="V118" s="4" t="s">
        <v>25</v>
      </c>
    </row>
    <row r="119" spans="1:22" ht="12.75" x14ac:dyDescent="0.2">
      <c r="A119" s="2">
        <v>44026.420825752313</v>
      </c>
      <c r="B119" s="4">
        <v>0</v>
      </c>
      <c r="C119" s="4" t="s">
        <v>21</v>
      </c>
      <c r="D119" s="4">
        <v>781</v>
      </c>
      <c r="G119" s="4" t="s">
        <v>27</v>
      </c>
      <c r="K119" s="4">
        <v>36.5</v>
      </c>
      <c r="L119" s="4">
        <v>22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29</v>
      </c>
      <c r="U119" s="4" t="s">
        <v>29</v>
      </c>
      <c r="V119" s="4" t="s">
        <v>25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V22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44027.184322106477</v>
      </c>
      <c r="B2" s="3" t="s">
        <v>66</v>
      </c>
      <c r="C2" s="4" t="s">
        <v>21</v>
      </c>
      <c r="D2" s="4">
        <v>427</v>
      </c>
      <c r="G2" s="4" t="s">
        <v>27</v>
      </c>
      <c r="K2" s="4">
        <v>35.200000000000003</v>
      </c>
      <c r="L2" s="4">
        <v>14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357</v>
      </c>
      <c r="U2" s="4" t="s">
        <v>358</v>
      </c>
      <c r="V2" s="4" t="s">
        <v>25</v>
      </c>
    </row>
    <row r="3" spans="1:22" ht="15.75" customHeight="1" x14ac:dyDescent="0.2">
      <c r="A3" s="2">
        <v>44027.189519652777</v>
      </c>
      <c r="B3" s="3" t="s">
        <v>61</v>
      </c>
      <c r="C3" s="4" t="s">
        <v>33</v>
      </c>
      <c r="D3" s="4" t="s">
        <v>506</v>
      </c>
      <c r="E3" s="4" t="s">
        <v>62</v>
      </c>
      <c r="F3" s="4" t="s">
        <v>63</v>
      </c>
      <c r="G3" s="4" t="s">
        <v>27</v>
      </c>
      <c r="K3" s="4">
        <v>36.5</v>
      </c>
      <c r="L3" s="4">
        <v>11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24</v>
      </c>
      <c r="V3" s="4" t="s">
        <v>25</v>
      </c>
    </row>
    <row r="4" spans="1:22" ht="15.75" customHeight="1" x14ac:dyDescent="0.2">
      <c r="A4" s="2">
        <v>44027.218333865741</v>
      </c>
      <c r="B4" s="3" t="s">
        <v>30</v>
      </c>
      <c r="C4" s="4" t="s">
        <v>21</v>
      </c>
      <c r="D4" s="4">
        <v>701</v>
      </c>
      <c r="G4" s="4" t="s">
        <v>22</v>
      </c>
      <c r="H4" s="4" t="s">
        <v>23</v>
      </c>
      <c r="I4" s="4">
        <v>36.5</v>
      </c>
      <c r="J4" s="4">
        <v>16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24</v>
      </c>
      <c r="U4" s="4" t="s">
        <v>31</v>
      </c>
      <c r="V4" s="4" t="s">
        <v>25</v>
      </c>
    </row>
    <row r="5" spans="1:22" ht="15.75" customHeight="1" x14ac:dyDescent="0.2">
      <c r="A5" s="2">
        <v>44027.231088796296</v>
      </c>
      <c r="B5" s="3" t="s">
        <v>39</v>
      </c>
      <c r="C5" s="4" t="s">
        <v>21</v>
      </c>
      <c r="D5" s="4">
        <v>591</v>
      </c>
      <c r="G5" s="4" t="s">
        <v>22</v>
      </c>
      <c r="H5" s="4" t="s">
        <v>23</v>
      </c>
      <c r="I5" s="4">
        <v>36.4</v>
      </c>
      <c r="J5" s="4">
        <v>20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29</v>
      </c>
      <c r="U5" s="4" t="s">
        <v>29</v>
      </c>
      <c r="V5" s="4" t="s">
        <v>25</v>
      </c>
    </row>
    <row r="6" spans="1:22" ht="15.75" customHeight="1" x14ac:dyDescent="0.2">
      <c r="A6" s="2">
        <v>44027.231872175922</v>
      </c>
      <c r="B6" s="3" t="s">
        <v>241</v>
      </c>
      <c r="C6" s="4" t="s">
        <v>21</v>
      </c>
      <c r="D6" s="4">
        <v>616</v>
      </c>
      <c r="G6" s="4" t="s">
        <v>27</v>
      </c>
      <c r="K6" s="4">
        <v>36</v>
      </c>
      <c r="L6" s="4">
        <v>16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29</v>
      </c>
      <c r="U6" s="4" t="s">
        <v>29</v>
      </c>
      <c r="V6" s="4" t="s">
        <v>25</v>
      </c>
    </row>
    <row r="7" spans="1:22" ht="15.75" customHeight="1" x14ac:dyDescent="0.2">
      <c r="A7" s="2">
        <v>44027.23634570602</v>
      </c>
      <c r="B7" s="3" t="s">
        <v>212</v>
      </c>
      <c r="C7" s="4" t="s">
        <v>21</v>
      </c>
      <c r="D7" s="4">
        <v>736</v>
      </c>
      <c r="G7" s="4" t="s">
        <v>22</v>
      </c>
      <c r="H7" s="4" t="s">
        <v>23</v>
      </c>
      <c r="I7" s="4">
        <v>36.5</v>
      </c>
      <c r="J7" s="4">
        <v>14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44027.238370127314</v>
      </c>
      <c r="B8" s="3" t="s">
        <v>56</v>
      </c>
      <c r="C8" s="4" t="s">
        <v>21</v>
      </c>
      <c r="D8" s="4">
        <v>443</v>
      </c>
      <c r="G8" s="4" t="s">
        <v>22</v>
      </c>
      <c r="H8" s="4" t="s">
        <v>23</v>
      </c>
      <c r="I8" s="4">
        <v>36.5</v>
      </c>
      <c r="J8" s="4">
        <v>20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44027.241117094905</v>
      </c>
      <c r="B9" s="3" t="s">
        <v>79</v>
      </c>
      <c r="C9" s="4" t="s">
        <v>21</v>
      </c>
      <c r="D9" s="4">
        <v>696</v>
      </c>
      <c r="G9" s="4" t="s">
        <v>22</v>
      </c>
      <c r="H9" s="4" t="s">
        <v>23</v>
      </c>
      <c r="I9" s="4">
        <v>36.5</v>
      </c>
      <c r="J9" s="4">
        <v>18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24</v>
      </c>
      <c r="V9" s="4" t="s">
        <v>25</v>
      </c>
    </row>
    <row r="10" spans="1:22" ht="15.75" customHeight="1" x14ac:dyDescent="0.2">
      <c r="A10" s="2">
        <v>44027.242836134261</v>
      </c>
      <c r="B10" s="3" t="s">
        <v>48</v>
      </c>
      <c r="C10" s="4" t="s">
        <v>21</v>
      </c>
      <c r="D10" s="4">
        <v>325</v>
      </c>
      <c r="G10" s="4" t="s">
        <v>22</v>
      </c>
      <c r="H10" s="4" t="s">
        <v>23</v>
      </c>
      <c r="I10" s="4">
        <v>36</v>
      </c>
      <c r="J10" s="4">
        <v>19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334</v>
      </c>
      <c r="U10" s="4" t="s">
        <v>24</v>
      </c>
      <c r="V10" s="4" t="s">
        <v>25</v>
      </c>
    </row>
    <row r="11" spans="1:22" ht="15.75" customHeight="1" x14ac:dyDescent="0.2">
      <c r="A11" s="2">
        <v>44027.248363449078</v>
      </c>
      <c r="B11" s="3" t="s">
        <v>243</v>
      </c>
      <c r="C11" s="4" t="s">
        <v>21</v>
      </c>
      <c r="D11" s="4">
        <v>762</v>
      </c>
      <c r="G11" s="4" t="s">
        <v>22</v>
      </c>
      <c r="H11" s="4" t="s">
        <v>23</v>
      </c>
      <c r="I11" s="4">
        <v>36.6</v>
      </c>
      <c r="J11" s="4">
        <v>15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24</v>
      </c>
      <c r="V11" s="4" t="s">
        <v>25</v>
      </c>
    </row>
    <row r="12" spans="1:22" ht="15.75" customHeight="1" x14ac:dyDescent="0.2">
      <c r="A12" s="2">
        <v>44027.250795023152</v>
      </c>
      <c r="B12" s="3" t="s">
        <v>53</v>
      </c>
      <c r="C12" s="4" t="s">
        <v>21</v>
      </c>
      <c r="D12" s="3" t="s">
        <v>54</v>
      </c>
      <c r="G12" s="4" t="s">
        <v>27</v>
      </c>
      <c r="K12" s="4">
        <v>36.5</v>
      </c>
      <c r="L12" s="4">
        <v>16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55</v>
      </c>
      <c r="U12" s="4" t="s">
        <v>24</v>
      </c>
      <c r="V12" s="4" t="s">
        <v>25</v>
      </c>
    </row>
    <row r="13" spans="1:22" ht="15.75" customHeight="1" x14ac:dyDescent="0.2">
      <c r="A13" s="2">
        <v>44027.250943692125</v>
      </c>
      <c r="B13" s="3" t="s">
        <v>65</v>
      </c>
      <c r="C13" s="4" t="s">
        <v>21</v>
      </c>
      <c r="D13" s="4">
        <v>732</v>
      </c>
      <c r="G13" s="4" t="s">
        <v>27</v>
      </c>
      <c r="K13" s="4">
        <v>36.5</v>
      </c>
      <c r="L13" s="4">
        <v>16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44027.251246782413</v>
      </c>
      <c r="B14" s="3" t="s">
        <v>101</v>
      </c>
      <c r="C14" s="4" t="s">
        <v>21</v>
      </c>
      <c r="D14" s="4">
        <v>771</v>
      </c>
      <c r="G14" s="4" t="s">
        <v>22</v>
      </c>
      <c r="H14" s="4" t="s">
        <v>23</v>
      </c>
      <c r="I14" s="4">
        <v>36.5</v>
      </c>
      <c r="J14" s="4">
        <v>18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44027.251876932874</v>
      </c>
      <c r="B15" s="3" t="s">
        <v>332</v>
      </c>
      <c r="C15" s="4" t="s">
        <v>21</v>
      </c>
      <c r="D15" s="4" t="s">
        <v>440</v>
      </c>
      <c r="G15" s="4" t="s">
        <v>22</v>
      </c>
      <c r="H15" s="4" t="s">
        <v>23</v>
      </c>
      <c r="I15" s="4">
        <v>36.5</v>
      </c>
      <c r="J15" s="4">
        <v>16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44027.253311747685</v>
      </c>
      <c r="B16" s="3" t="s">
        <v>96</v>
      </c>
      <c r="C16" s="4" t="s">
        <v>21</v>
      </c>
      <c r="D16" s="4">
        <v>566</v>
      </c>
      <c r="G16" s="4" t="s">
        <v>22</v>
      </c>
      <c r="H16" s="4" t="s">
        <v>23</v>
      </c>
      <c r="I16" s="4">
        <v>36.5</v>
      </c>
      <c r="J16" s="4">
        <v>16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29</v>
      </c>
      <c r="U16" s="4" t="s">
        <v>478</v>
      </c>
      <c r="V16" s="4" t="s">
        <v>25</v>
      </c>
    </row>
    <row r="17" spans="1:22" ht="15.75" customHeight="1" x14ac:dyDescent="0.2">
      <c r="A17" s="2">
        <v>44027.253393449078</v>
      </c>
      <c r="B17" s="3" t="s">
        <v>100</v>
      </c>
      <c r="C17" s="4" t="s">
        <v>21</v>
      </c>
      <c r="D17" s="4">
        <v>765</v>
      </c>
      <c r="G17" s="4" t="s">
        <v>22</v>
      </c>
      <c r="H17" s="4" t="s">
        <v>23</v>
      </c>
      <c r="I17" s="4">
        <v>36.5</v>
      </c>
      <c r="J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44027.254942256943</v>
      </c>
      <c r="B18" s="3" t="s">
        <v>312</v>
      </c>
      <c r="C18" s="4" t="s">
        <v>21</v>
      </c>
      <c r="D18" s="4">
        <v>657</v>
      </c>
      <c r="G18" s="4" t="s">
        <v>27</v>
      </c>
      <c r="K18" s="4">
        <v>36</v>
      </c>
      <c r="L18" s="4">
        <v>17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524</v>
      </c>
      <c r="V18" s="4" t="s">
        <v>25</v>
      </c>
    </row>
    <row r="19" spans="1:22" ht="15.75" customHeight="1" x14ac:dyDescent="0.2">
      <c r="A19" s="2">
        <v>44027.256856585649</v>
      </c>
      <c r="B19" s="3" t="s">
        <v>32</v>
      </c>
      <c r="C19" s="4" t="s">
        <v>33</v>
      </c>
      <c r="D19" s="4">
        <v>733</v>
      </c>
      <c r="E19" s="4" t="s">
        <v>429</v>
      </c>
      <c r="F19" s="4" t="s">
        <v>428</v>
      </c>
      <c r="G19" s="4" t="s">
        <v>27</v>
      </c>
      <c r="K19" s="4">
        <v>34.700000000000003</v>
      </c>
      <c r="L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44027.259896180556</v>
      </c>
      <c r="B20" s="3" t="s">
        <v>114</v>
      </c>
      <c r="C20" s="4" t="s">
        <v>21</v>
      </c>
      <c r="D20" s="4">
        <v>757</v>
      </c>
      <c r="G20" s="4" t="s">
        <v>22</v>
      </c>
      <c r="H20" s="4" t="s">
        <v>23</v>
      </c>
      <c r="I20" s="4">
        <v>36.299999999999997</v>
      </c>
      <c r="J20" s="4">
        <v>23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44027.266047962963</v>
      </c>
      <c r="B21" s="4">
        <v>0</v>
      </c>
      <c r="C21" s="4" t="s">
        <v>21</v>
      </c>
      <c r="D21" s="4">
        <v>700</v>
      </c>
      <c r="G21" s="4" t="s">
        <v>22</v>
      </c>
      <c r="H21" s="4" t="s">
        <v>23</v>
      </c>
      <c r="I21" s="4">
        <v>35.299999999999997</v>
      </c>
      <c r="J21" s="4">
        <v>12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233</v>
      </c>
      <c r="U21" s="4" t="s">
        <v>324</v>
      </c>
      <c r="V21" s="4" t="s">
        <v>25</v>
      </c>
    </row>
    <row r="22" spans="1:22" ht="15.75" customHeight="1" x14ac:dyDescent="0.2">
      <c r="A22" s="2">
        <v>44027.268611597217</v>
      </c>
      <c r="B22" s="3" t="s">
        <v>99</v>
      </c>
      <c r="C22" s="4" t="s">
        <v>21</v>
      </c>
      <c r="D22" s="4">
        <v>544</v>
      </c>
      <c r="G22" s="4" t="s">
        <v>27</v>
      </c>
      <c r="K22" s="4">
        <v>36.299999999999997</v>
      </c>
      <c r="L22" s="4">
        <v>18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44027.268901157411</v>
      </c>
      <c r="B23" s="3" t="s">
        <v>278</v>
      </c>
      <c r="C23" s="4" t="s">
        <v>21</v>
      </c>
      <c r="D23" s="4">
        <v>744</v>
      </c>
      <c r="G23" s="4" t="s">
        <v>22</v>
      </c>
      <c r="H23" s="4" t="s">
        <v>23</v>
      </c>
      <c r="I23" s="4">
        <v>36.5</v>
      </c>
      <c r="J23" s="4">
        <v>18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24</v>
      </c>
      <c r="V23" s="4" t="s">
        <v>25</v>
      </c>
    </row>
    <row r="24" spans="1:22" ht="15.75" customHeight="1" x14ac:dyDescent="0.2">
      <c r="A24" s="2">
        <v>44027.270890844906</v>
      </c>
      <c r="B24" s="3" t="s">
        <v>525</v>
      </c>
      <c r="C24" s="4" t="s">
        <v>21</v>
      </c>
      <c r="D24" s="4">
        <v>647</v>
      </c>
      <c r="G24" s="4" t="s">
        <v>27</v>
      </c>
      <c r="K24" s="4">
        <v>36.299999999999997</v>
      </c>
      <c r="L24" s="4">
        <v>17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44027.27253509259</v>
      </c>
      <c r="B25" s="3" t="s">
        <v>73</v>
      </c>
      <c r="C25" s="4" t="s">
        <v>21</v>
      </c>
      <c r="D25" s="4" t="s">
        <v>74</v>
      </c>
      <c r="G25" s="4" t="s">
        <v>27</v>
      </c>
      <c r="K25" s="4">
        <v>36.200000000000003</v>
      </c>
      <c r="L25" s="4">
        <v>16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29</v>
      </c>
      <c r="U25" s="4" t="s">
        <v>29</v>
      </c>
      <c r="V25" s="4" t="s">
        <v>25</v>
      </c>
    </row>
    <row r="26" spans="1:22" ht="15.75" customHeight="1" x14ac:dyDescent="0.2">
      <c r="A26" s="2">
        <v>44027.274049479165</v>
      </c>
      <c r="B26" s="3" t="s">
        <v>122</v>
      </c>
      <c r="C26" s="4" t="s">
        <v>21</v>
      </c>
      <c r="D26" s="4">
        <v>552</v>
      </c>
      <c r="G26" s="4" t="s">
        <v>22</v>
      </c>
      <c r="H26" s="4" t="s">
        <v>23</v>
      </c>
      <c r="I26" s="4">
        <v>36.9</v>
      </c>
      <c r="J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29</v>
      </c>
      <c r="U26" s="4" t="s">
        <v>29</v>
      </c>
      <c r="V26" s="4" t="s">
        <v>25</v>
      </c>
    </row>
    <row r="27" spans="1:22" ht="15.75" customHeight="1" x14ac:dyDescent="0.2">
      <c r="A27" s="2">
        <v>44027.278018275465</v>
      </c>
      <c r="B27" s="3" t="s">
        <v>76</v>
      </c>
      <c r="C27" s="4" t="s">
        <v>21</v>
      </c>
      <c r="D27" s="4">
        <v>673</v>
      </c>
      <c r="G27" s="4" t="s">
        <v>27</v>
      </c>
      <c r="K27" s="4">
        <v>36.299999999999997</v>
      </c>
      <c r="L27" s="4">
        <v>18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526</v>
      </c>
      <c r="V27" s="4" t="s">
        <v>25</v>
      </c>
    </row>
    <row r="28" spans="1:22" ht="15.75" customHeight="1" x14ac:dyDescent="0.2">
      <c r="A28" s="2">
        <v>44027.279324733798</v>
      </c>
      <c r="B28" s="3" t="s">
        <v>210</v>
      </c>
      <c r="C28" s="4" t="s">
        <v>21</v>
      </c>
      <c r="D28" s="4">
        <v>143</v>
      </c>
      <c r="G28" s="4" t="s">
        <v>22</v>
      </c>
      <c r="H28" s="4" t="s">
        <v>23</v>
      </c>
      <c r="I28" s="4">
        <v>36</v>
      </c>
      <c r="J28" s="4">
        <v>16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55</v>
      </c>
      <c r="U28" s="4" t="s">
        <v>24</v>
      </c>
      <c r="V28" s="4" t="s">
        <v>25</v>
      </c>
    </row>
    <row r="29" spans="1:22" ht="15.75" customHeight="1" x14ac:dyDescent="0.2">
      <c r="A29" s="2">
        <v>44027.28003224537</v>
      </c>
      <c r="B29" s="3" t="s">
        <v>58</v>
      </c>
      <c r="C29" s="4" t="s">
        <v>21</v>
      </c>
      <c r="D29" s="4">
        <v>373</v>
      </c>
      <c r="G29" s="4" t="s">
        <v>27</v>
      </c>
      <c r="K29" s="4">
        <v>36.700000000000003</v>
      </c>
      <c r="L29" s="4">
        <v>15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25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</row>
    <row r="30" spans="1:22" ht="15.75" customHeight="1" x14ac:dyDescent="0.2">
      <c r="A30" s="2">
        <v>44027.283609583334</v>
      </c>
      <c r="B30" s="3" t="s">
        <v>195</v>
      </c>
      <c r="C30" s="4" t="s">
        <v>21</v>
      </c>
      <c r="D30" s="3" t="s">
        <v>196</v>
      </c>
      <c r="G30" s="4" t="s">
        <v>22</v>
      </c>
      <c r="H30" s="4" t="s">
        <v>23</v>
      </c>
      <c r="I30" s="4">
        <v>36.4</v>
      </c>
      <c r="J30" s="4">
        <v>20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527</v>
      </c>
      <c r="U30" s="4" t="s">
        <v>29</v>
      </c>
      <c r="V30" s="4" t="s">
        <v>25</v>
      </c>
    </row>
    <row r="31" spans="1:22" ht="15.75" customHeight="1" x14ac:dyDescent="0.2">
      <c r="A31" s="2">
        <v>44027.28629581019</v>
      </c>
      <c r="B31" s="4" t="s">
        <v>115</v>
      </c>
      <c r="C31" s="4" t="s">
        <v>21</v>
      </c>
      <c r="D31" s="4">
        <v>681</v>
      </c>
      <c r="G31" s="4" t="s">
        <v>27</v>
      </c>
      <c r="K31" s="4">
        <v>36.4</v>
      </c>
      <c r="L31" s="4">
        <v>17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116</v>
      </c>
      <c r="V31" s="4" t="s">
        <v>25</v>
      </c>
    </row>
    <row r="32" spans="1:22" ht="15.75" customHeight="1" x14ac:dyDescent="0.2">
      <c r="A32" s="2">
        <v>44027.287702337962</v>
      </c>
      <c r="B32" s="3" t="s">
        <v>528</v>
      </c>
      <c r="C32" s="4" t="s">
        <v>21</v>
      </c>
      <c r="D32" s="4">
        <v>721</v>
      </c>
      <c r="G32" s="4" t="s">
        <v>27</v>
      </c>
      <c r="K32" s="4">
        <v>36.5</v>
      </c>
      <c r="L32" s="4">
        <v>20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44027.288240972222</v>
      </c>
      <c r="B33" s="3" t="s">
        <v>107</v>
      </c>
      <c r="C33" s="4" t="s">
        <v>21</v>
      </c>
      <c r="D33" s="4">
        <v>248</v>
      </c>
      <c r="G33" s="4" t="s">
        <v>22</v>
      </c>
      <c r="H33" s="4" t="s">
        <v>23</v>
      </c>
      <c r="I33" s="4">
        <v>36.200000000000003</v>
      </c>
      <c r="J33" s="4">
        <v>24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50</v>
      </c>
      <c r="U33" s="4" t="s">
        <v>50</v>
      </c>
      <c r="V33" s="4" t="s">
        <v>25</v>
      </c>
    </row>
    <row r="34" spans="1:22" ht="15.75" customHeight="1" x14ac:dyDescent="0.2">
      <c r="A34" s="2">
        <v>44027.302328391204</v>
      </c>
      <c r="B34" s="3" t="s">
        <v>36</v>
      </c>
      <c r="C34" s="4" t="s">
        <v>21</v>
      </c>
      <c r="D34" s="4">
        <v>140</v>
      </c>
      <c r="G34" s="4" t="s">
        <v>27</v>
      </c>
      <c r="K34" s="4">
        <v>36.200000000000003</v>
      </c>
      <c r="L34" s="4">
        <v>31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29</v>
      </c>
      <c r="U34" s="4" t="s">
        <v>29</v>
      </c>
      <c r="V34" s="4" t="s">
        <v>25</v>
      </c>
    </row>
    <row r="35" spans="1:22" ht="15.75" customHeight="1" x14ac:dyDescent="0.2">
      <c r="A35" s="2">
        <v>44027.303620289356</v>
      </c>
      <c r="B35" s="3" t="s">
        <v>75</v>
      </c>
      <c r="C35" s="4" t="s">
        <v>21</v>
      </c>
      <c r="D35" s="4">
        <v>669</v>
      </c>
      <c r="G35" s="4" t="s">
        <v>22</v>
      </c>
      <c r="H35" s="4" t="s">
        <v>23</v>
      </c>
      <c r="I35" s="4">
        <v>36.299999999999997</v>
      </c>
      <c r="J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44027.306480358791</v>
      </c>
      <c r="B36" s="3" t="s">
        <v>133</v>
      </c>
      <c r="C36" s="4" t="s">
        <v>21</v>
      </c>
      <c r="D36" s="4">
        <v>663</v>
      </c>
      <c r="G36" s="4" t="s">
        <v>27</v>
      </c>
      <c r="K36" s="4">
        <v>36.6</v>
      </c>
      <c r="L36" s="4">
        <v>18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44027.307458032403</v>
      </c>
      <c r="B37" s="3" t="s">
        <v>373</v>
      </c>
      <c r="C37" s="4" t="s">
        <v>21</v>
      </c>
      <c r="D37" s="4">
        <v>311</v>
      </c>
      <c r="G37" s="4" t="s">
        <v>22</v>
      </c>
      <c r="H37" s="4" t="s">
        <v>23</v>
      </c>
      <c r="I37" s="4">
        <v>36.5</v>
      </c>
      <c r="J37" s="4">
        <v>14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374</v>
      </c>
      <c r="V37" s="4" t="s">
        <v>25</v>
      </c>
    </row>
    <row r="38" spans="1:22" ht="15.75" customHeight="1" x14ac:dyDescent="0.2">
      <c r="A38" s="2">
        <v>44027.30980127315</v>
      </c>
      <c r="B38" s="3" t="s">
        <v>87</v>
      </c>
      <c r="C38" s="4" t="s">
        <v>21</v>
      </c>
      <c r="D38" s="4">
        <v>558</v>
      </c>
      <c r="G38" s="4" t="s">
        <v>22</v>
      </c>
      <c r="H38" s="4" t="s">
        <v>23</v>
      </c>
      <c r="I38" s="4">
        <v>36.200000000000003</v>
      </c>
      <c r="J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44027.311807696758</v>
      </c>
      <c r="B39" s="3" t="s">
        <v>351</v>
      </c>
      <c r="C39" s="4" t="s">
        <v>21</v>
      </c>
      <c r="D39" s="4">
        <v>650</v>
      </c>
      <c r="G39" s="4" t="s">
        <v>27</v>
      </c>
      <c r="K39" s="4">
        <v>36.5</v>
      </c>
      <c r="L39" s="4">
        <v>20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50</v>
      </c>
      <c r="U39" s="4" t="s">
        <v>50</v>
      </c>
      <c r="V39" s="4" t="s">
        <v>25</v>
      </c>
    </row>
    <row r="40" spans="1:22" ht="12.75" x14ac:dyDescent="0.2">
      <c r="A40" s="2">
        <v>44027.31379104167</v>
      </c>
      <c r="B40" s="3" t="s">
        <v>59</v>
      </c>
      <c r="C40" s="4" t="s">
        <v>21</v>
      </c>
      <c r="D40" s="4">
        <v>153</v>
      </c>
      <c r="G40" s="4" t="s">
        <v>22</v>
      </c>
      <c r="H40" s="4" t="s">
        <v>23</v>
      </c>
      <c r="I40" s="4">
        <v>36.5</v>
      </c>
      <c r="J40" s="4">
        <v>20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60</v>
      </c>
      <c r="U40" s="4" t="s">
        <v>60</v>
      </c>
      <c r="V40" s="4" t="s">
        <v>25</v>
      </c>
    </row>
    <row r="41" spans="1:22" ht="12.75" x14ac:dyDescent="0.2">
      <c r="A41" s="2">
        <v>44027.316466840275</v>
      </c>
      <c r="B41" s="3" t="s">
        <v>228</v>
      </c>
      <c r="C41" s="4" t="s">
        <v>21</v>
      </c>
      <c r="D41" s="4">
        <v>778</v>
      </c>
      <c r="G41" s="4" t="s">
        <v>22</v>
      </c>
      <c r="H41" s="4" t="s">
        <v>23</v>
      </c>
      <c r="I41" s="4">
        <v>36.6</v>
      </c>
      <c r="J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44027.317402083332</v>
      </c>
      <c r="B42" s="3" t="s">
        <v>26</v>
      </c>
      <c r="C42" s="4" t="s">
        <v>21</v>
      </c>
      <c r="D42" s="4">
        <v>649</v>
      </c>
      <c r="G42" s="4" t="s">
        <v>27</v>
      </c>
      <c r="K42" s="4">
        <v>35.799999999999997</v>
      </c>
      <c r="L42" s="4">
        <v>14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50</v>
      </c>
      <c r="U42" s="4" t="s">
        <v>50</v>
      </c>
      <c r="V42" s="4" t="s">
        <v>25</v>
      </c>
    </row>
    <row r="43" spans="1:22" ht="12.75" x14ac:dyDescent="0.2">
      <c r="A43" s="2">
        <v>44027.319148900468</v>
      </c>
      <c r="B43" s="3" t="s">
        <v>144</v>
      </c>
      <c r="C43" s="4" t="s">
        <v>21</v>
      </c>
      <c r="D43" s="4">
        <v>766</v>
      </c>
      <c r="G43" s="4" t="s">
        <v>27</v>
      </c>
      <c r="K43" s="4">
        <v>36.799999999999997</v>
      </c>
      <c r="L43" s="4">
        <v>14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44027.323560324076</v>
      </c>
      <c r="B44" s="3" t="s">
        <v>117</v>
      </c>
      <c r="C44" s="4" t="s">
        <v>21</v>
      </c>
      <c r="D44" s="4">
        <v>422</v>
      </c>
      <c r="G44" s="4" t="s">
        <v>22</v>
      </c>
      <c r="H44" s="4" t="s">
        <v>23</v>
      </c>
      <c r="I44" s="4">
        <v>36.299999999999997</v>
      </c>
      <c r="J44" s="4">
        <v>14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44027.325628437495</v>
      </c>
      <c r="B45" s="3" t="s">
        <v>465</v>
      </c>
      <c r="C45" s="4" t="s">
        <v>21</v>
      </c>
      <c r="D45" s="4">
        <v>186</v>
      </c>
      <c r="G45" s="4" t="s">
        <v>27</v>
      </c>
      <c r="K45" s="4">
        <v>36.6</v>
      </c>
      <c r="L45" s="4">
        <v>24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44027.327748541662</v>
      </c>
      <c r="B46" s="4">
        <v>0</v>
      </c>
      <c r="C46" s="4" t="s">
        <v>21</v>
      </c>
      <c r="D46" s="4">
        <v>486</v>
      </c>
      <c r="G46" s="4" t="s">
        <v>27</v>
      </c>
      <c r="K46" s="4">
        <v>36.799999999999997</v>
      </c>
      <c r="L46" s="4">
        <v>20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29</v>
      </c>
      <c r="U46" s="4" t="s">
        <v>29</v>
      </c>
      <c r="V46" s="4" t="s">
        <v>25</v>
      </c>
    </row>
    <row r="47" spans="1:22" ht="12.75" x14ac:dyDescent="0.2">
      <c r="A47" s="2">
        <v>44027.328345243055</v>
      </c>
      <c r="B47" s="4">
        <v>0</v>
      </c>
      <c r="C47" s="4" t="s">
        <v>21</v>
      </c>
      <c r="D47" s="4">
        <v>781</v>
      </c>
      <c r="G47" s="4" t="s">
        <v>27</v>
      </c>
      <c r="K47" s="4">
        <v>36.700000000000003</v>
      </c>
      <c r="L47" s="4">
        <v>18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29</v>
      </c>
      <c r="U47" s="4" t="s">
        <v>29</v>
      </c>
      <c r="V47" s="4" t="s">
        <v>25</v>
      </c>
    </row>
    <row r="48" spans="1:22" ht="12.75" x14ac:dyDescent="0.2">
      <c r="A48" s="2">
        <v>44027.32860930555</v>
      </c>
      <c r="B48" s="3" t="s">
        <v>125</v>
      </c>
      <c r="C48" s="4" t="s">
        <v>21</v>
      </c>
      <c r="D48" s="4">
        <v>758</v>
      </c>
      <c r="G48" s="4" t="s">
        <v>22</v>
      </c>
      <c r="H48" s="4" t="s">
        <v>23</v>
      </c>
      <c r="I48" s="4">
        <v>36.5</v>
      </c>
      <c r="J48" s="4">
        <v>18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44027.328834976855</v>
      </c>
      <c r="B49" s="4" t="s">
        <v>120</v>
      </c>
      <c r="C49" s="4" t="s">
        <v>21</v>
      </c>
      <c r="D49" s="4">
        <v>734</v>
      </c>
      <c r="G49" s="4" t="s">
        <v>22</v>
      </c>
      <c r="H49" s="4" t="s">
        <v>23</v>
      </c>
      <c r="I49" s="4">
        <v>35.6</v>
      </c>
      <c r="J49" s="4">
        <v>14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24</v>
      </c>
      <c r="V49" s="4" t="s">
        <v>25</v>
      </c>
    </row>
    <row r="50" spans="1:22" ht="12.75" x14ac:dyDescent="0.2">
      <c r="A50" s="2">
        <v>44027.328983611107</v>
      </c>
      <c r="B50" s="4">
        <v>9272819133</v>
      </c>
      <c r="C50" s="4" t="s">
        <v>21</v>
      </c>
      <c r="D50" s="4">
        <v>533</v>
      </c>
      <c r="G50" s="4" t="s">
        <v>27</v>
      </c>
      <c r="K50" s="4">
        <v>36.5</v>
      </c>
      <c r="L50" s="4">
        <v>62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44027.329272199073</v>
      </c>
      <c r="B51" s="4">
        <v>0</v>
      </c>
      <c r="C51" s="4" t="s">
        <v>21</v>
      </c>
      <c r="D51" s="4">
        <v>514</v>
      </c>
      <c r="G51" s="4" t="s">
        <v>27</v>
      </c>
      <c r="K51" s="4">
        <v>36.5</v>
      </c>
      <c r="L51" s="4">
        <v>18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29</v>
      </c>
      <c r="U51" s="4" t="s">
        <v>29</v>
      </c>
      <c r="V51" s="4" t="s">
        <v>25</v>
      </c>
    </row>
    <row r="52" spans="1:22" ht="12.75" x14ac:dyDescent="0.2">
      <c r="A52" s="2">
        <v>44027.329287870365</v>
      </c>
      <c r="B52" s="3" t="s">
        <v>140</v>
      </c>
      <c r="C52" s="4" t="s">
        <v>21</v>
      </c>
      <c r="D52" s="4">
        <v>445</v>
      </c>
      <c r="G52" s="4" t="s">
        <v>22</v>
      </c>
      <c r="H52" s="4" t="s">
        <v>23</v>
      </c>
      <c r="I52" s="4">
        <v>36.299999999999997</v>
      </c>
      <c r="J52" s="4">
        <v>16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25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44027.330092442135</v>
      </c>
      <c r="B53" s="3" t="s">
        <v>106</v>
      </c>
      <c r="C53" s="4" t="s">
        <v>21</v>
      </c>
      <c r="D53" s="4">
        <v>750</v>
      </c>
      <c r="G53" s="4" t="s">
        <v>27</v>
      </c>
      <c r="K53" s="4">
        <v>36.5</v>
      </c>
      <c r="L53" s="4">
        <v>14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44027.331396863425</v>
      </c>
      <c r="B54" s="4">
        <v>0</v>
      </c>
      <c r="C54" s="4" t="s">
        <v>21</v>
      </c>
      <c r="D54" s="4">
        <v>671</v>
      </c>
      <c r="G54" s="4" t="s">
        <v>27</v>
      </c>
      <c r="K54" s="4">
        <v>36.9</v>
      </c>
      <c r="L54" s="4">
        <v>18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29</v>
      </c>
      <c r="U54" s="4" t="s">
        <v>29</v>
      </c>
      <c r="V54" s="4" t="s">
        <v>25</v>
      </c>
    </row>
    <row r="55" spans="1:22" ht="12.75" x14ac:dyDescent="0.2">
      <c r="A55" s="2">
        <v>44027.331590289352</v>
      </c>
      <c r="B55" s="3" t="s">
        <v>40</v>
      </c>
      <c r="C55" s="4" t="s">
        <v>21</v>
      </c>
      <c r="D55" s="4">
        <v>777</v>
      </c>
      <c r="G55" s="4" t="s">
        <v>22</v>
      </c>
      <c r="H55" s="4" t="s">
        <v>23</v>
      </c>
      <c r="I55" s="4">
        <v>36.4</v>
      </c>
      <c r="J55" s="4">
        <v>18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24</v>
      </c>
      <c r="V55" s="4" t="s">
        <v>25</v>
      </c>
    </row>
    <row r="56" spans="1:22" ht="12.75" x14ac:dyDescent="0.2">
      <c r="A56" s="2">
        <v>44027.33218917824</v>
      </c>
      <c r="B56" s="3" t="s">
        <v>126</v>
      </c>
      <c r="C56" s="4" t="s">
        <v>21</v>
      </c>
      <c r="D56" s="4">
        <v>596</v>
      </c>
      <c r="G56" s="4" t="s">
        <v>22</v>
      </c>
      <c r="H56" s="4" t="s">
        <v>23</v>
      </c>
      <c r="I56" s="4">
        <v>36.299999999999997</v>
      </c>
      <c r="J56" s="4">
        <v>16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127</v>
      </c>
      <c r="U56" s="4" t="s">
        <v>529</v>
      </c>
      <c r="V56" s="4" t="s">
        <v>25</v>
      </c>
    </row>
    <row r="57" spans="1:22" ht="12.75" x14ac:dyDescent="0.2">
      <c r="A57" s="2">
        <v>44027.335413541667</v>
      </c>
      <c r="B57" s="3" t="s">
        <v>530</v>
      </c>
      <c r="C57" s="4" t="s">
        <v>33</v>
      </c>
      <c r="D57" s="14" t="s">
        <v>430</v>
      </c>
      <c r="E57" s="4" t="s">
        <v>531</v>
      </c>
      <c r="F57" s="4" t="s">
        <v>532</v>
      </c>
      <c r="G57" s="4" t="s">
        <v>27</v>
      </c>
      <c r="K57" s="4">
        <v>35.200000000000003</v>
      </c>
      <c r="L57" s="4">
        <v>30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44027.339721701384</v>
      </c>
      <c r="B58" s="3" t="s">
        <v>533</v>
      </c>
      <c r="C58" s="4" t="s">
        <v>21</v>
      </c>
      <c r="D58" s="4">
        <v>407</v>
      </c>
      <c r="G58" s="4" t="s">
        <v>27</v>
      </c>
      <c r="K58" s="4">
        <v>36.200000000000003</v>
      </c>
      <c r="L58" s="4">
        <v>16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44027.33992150463</v>
      </c>
      <c r="B59" s="4">
        <v>0</v>
      </c>
      <c r="C59" s="4" t="s">
        <v>21</v>
      </c>
      <c r="D59" s="4">
        <v>268</v>
      </c>
      <c r="G59" s="4" t="s">
        <v>22</v>
      </c>
      <c r="H59" s="4" t="s">
        <v>23</v>
      </c>
      <c r="I59" s="4">
        <v>36.6</v>
      </c>
      <c r="J59" s="4">
        <v>18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29</v>
      </c>
      <c r="U59" s="4" t="s">
        <v>29</v>
      </c>
      <c r="V59" s="4" t="s">
        <v>25</v>
      </c>
    </row>
    <row r="60" spans="1:22" ht="12.75" x14ac:dyDescent="0.2">
      <c r="A60" s="2">
        <v>44027.340037835645</v>
      </c>
      <c r="B60" s="3" t="s">
        <v>88</v>
      </c>
      <c r="C60" s="4" t="s">
        <v>33</v>
      </c>
      <c r="E60" s="4" t="s">
        <v>236</v>
      </c>
      <c r="F60" s="4" t="s">
        <v>237</v>
      </c>
      <c r="G60" s="4" t="s">
        <v>22</v>
      </c>
      <c r="H60" s="4" t="s">
        <v>23</v>
      </c>
      <c r="I60" s="4">
        <v>36.5</v>
      </c>
      <c r="J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29</v>
      </c>
      <c r="U60" s="4" t="s">
        <v>29</v>
      </c>
      <c r="V60" s="4" t="s">
        <v>25</v>
      </c>
    </row>
    <row r="61" spans="1:22" ht="12.75" x14ac:dyDescent="0.2">
      <c r="A61" s="2">
        <v>44027.340403229166</v>
      </c>
      <c r="B61" s="4">
        <v>0</v>
      </c>
      <c r="C61" s="4" t="s">
        <v>21</v>
      </c>
      <c r="D61" s="4">
        <v>698</v>
      </c>
      <c r="G61" s="4" t="s">
        <v>27</v>
      </c>
      <c r="K61" s="4">
        <v>36.799999999999997</v>
      </c>
      <c r="L61" s="4">
        <v>18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29</v>
      </c>
      <c r="U61" s="4" t="s">
        <v>29</v>
      </c>
      <c r="V61" s="4" t="s">
        <v>25</v>
      </c>
    </row>
    <row r="62" spans="1:22" ht="12.75" x14ac:dyDescent="0.2">
      <c r="A62" s="2">
        <v>44027.342213275464</v>
      </c>
      <c r="B62" s="3" t="s">
        <v>112</v>
      </c>
      <c r="C62" s="4" t="s">
        <v>21</v>
      </c>
      <c r="D62" s="4">
        <v>662</v>
      </c>
      <c r="G62" s="4" t="s">
        <v>27</v>
      </c>
      <c r="K62" s="4">
        <v>36</v>
      </c>
      <c r="L62" s="4">
        <v>16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60</v>
      </c>
      <c r="U62" s="4" t="s">
        <v>60</v>
      </c>
      <c r="V62" s="4" t="s">
        <v>25</v>
      </c>
    </row>
    <row r="63" spans="1:22" ht="12.75" x14ac:dyDescent="0.2">
      <c r="A63" s="2">
        <v>44027.344443715279</v>
      </c>
      <c r="B63" s="3" t="s">
        <v>103</v>
      </c>
      <c r="C63" s="4" t="s">
        <v>33</v>
      </c>
      <c r="D63" s="4" t="s">
        <v>417</v>
      </c>
      <c r="E63" s="4" t="s">
        <v>104</v>
      </c>
      <c r="F63" s="4" t="s">
        <v>105</v>
      </c>
      <c r="G63" s="4" t="s">
        <v>27</v>
      </c>
      <c r="K63" s="4">
        <v>36</v>
      </c>
      <c r="L63" s="4">
        <v>24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44027.345396851852</v>
      </c>
      <c r="B64" s="4">
        <v>0</v>
      </c>
      <c r="C64" s="4" t="s">
        <v>21</v>
      </c>
      <c r="D64" s="4">
        <v>112</v>
      </c>
      <c r="G64" s="4" t="s">
        <v>27</v>
      </c>
      <c r="K64" s="4">
        <v>36.299999999999997</v>
      </c>
      <c r="L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150</v>
      </c>
      <c r="U64" s="4" t="s">
        <v>24</v>
      </c>
      <c r="V64" s="4" t="s">
        <v>25</v>
      </c>
    </row>
    <row r="65" spans="1:22" ht="12.75" x14ac:dyDescent="0.2">
      <c r="A65" s="2">
        <v>44027.3475955787</v>
      </c>
      <c r="B65" s="4">
        <v>0</v>
      </c>
      <c r="C65" s="4" t="s">
        <v>21</v>
      </c>
      <c r="D65" s="4" t="s">
        <v>499</v>
      </c>
      <c r="E65" s="4" t="s">
        <v>276</v>
      </c>
      <c r="F65" s="4" t="s">
        <v>277</v>
      </c>
      <c r="G65" s="4" t="s">
        <v>27</v>
      </c>
      <c r="K65" s="4">
        <v>36.299999999999997</v>
      </c>
      <c r="L65" s="4">
        <v>18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135</v>
      </c>
      <c r="U65" s="4" t="s">
        <v>135</v>
      </c>
      <c r="V65" s="4" t="s">
        <v>25</v>
      </c>
    </row>
    <row r="66" spans="1:22" ht="12.75" x14ac:dyDescent="0.2">
      <c r="A66" s="2">
        <v>44027.349259803239</v>
      </c>
      <c r="B66" s="3" t="s">
        <v>182</v>
      </c>
      <c r="C66" s="4" t="s">
        <v>21</v>
      </c>
      <c r="D66" s="4" t="s">
        <v>183</v>
      </c>
      <c r="G66" s="4" t="s">
        <v>27</v>
      </c>
      <c r="K66" s="4">
        <v>36.5</v>
      </c>
      <c r="L66" s="4">
        <v>16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184</v>
      </c>
      <c r="U66" s="4" t="s">
        <v>24</v>
      </c>
      <c r="V66" s="4" t="s">
        <v>25</v>
      </c>
    </row>
    <row r="67" spans="1:22" ht="12.75" x14ac:dyDescent="0.2">
      <c r="A67" s="2">
        <v>44027.3492965162</v>
      </c>
      <c r="B67" s="3" t="s">
        <v>187</v>
      </c>
      <c r="C67" s="4" t="s">
        <v>33</v>
      </c>
      <c r="D67" s="14" t="s">
        <v>438</v>
      </c>
      <c r="E67" s="4" t="s">
        <v>188</v>
      </c>
      <c r="F67" s="4" t="s">
        <v>189</v>
      </c>
      <c r="G67" s="4" t="s">
        <v>27</v>
      </c>
      <c r="K67" s="4">
        <v>37</v>
      </c>
      <c r="L67" s="4">
        <v>9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24</v>
      </c>
      <c r="V67" s="4" t="s">
        <v>25</v>
      </c>
    </row>
    <row r="68" spans="1:22" ht="12.75" x14ac:dyDescent="0.2">
      <c r="A68" s="2">
        <v>44027.349911527781</v>
      </c>
      <c r="B68" s="3" t="s">
        <v>161</v>
      </c>
      <c r="C68" s="4" t="s">
        <v>21</v>
      </c>
      <c r="D68" s="4">
        <v>770</v>
      </c>
      <c r="G68" s="4" t="s">
        <v>27</v>
      </c>
      <c r="K68" s="4">
        <v>36.200000000000003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44027.3502662963</v>
      </c>
      <c r="B69" s="3" t="s">
        <v>151</v>
      </c>
      <c r="C69" s="4" t="s">
        <v>21</v>
      </c>
      <c r="D69" s="4">
        <v>674</v>
      </c>
      <c r="G69" s="4" t="s">
        <v>27</v>
      </c>
      <c r="K69" s="4">
        <v>36.200000000000003</v>
      </c>
      <c r="L69" s="4">
        <v>18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534</v>
      </c>
      <c r="V69" s="4" t="s">
        <v>25</v>
      </c>
    </row>
    <row r="70" spans="1:22" ht="12.75" x14ac:dyDescent="0.2">
      <c r="A70" s="2">
        <v>44027.35110803241</v>
      </c>
      <c r="B70" s="3" t="s">
        <v>129</v>
      </c>
      <c r="C70" s="4" t="s">
        <v>21</v>
      </c>
      <c r="D70" s="4">
        <v>775</v>
      </c>
      <c r="G70" s="4" t="s">
        <v>22</v>
      </c>
      <c r="H70" s="4" t="s">
        <v>23</v>
      </c>
      <c r="I70" s="4">
        <v>36.5</v>
      </c>
      <c r="J70" s="4">
        <v>16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60</v>
      </c>
      <c r="U70" s="4" t="s">
        <v>60</v>
      </c>
      <c r="V70" s="4" t="s">
        <v>25</v>
      </c>
    </row>
    <row r="71" spans="1:22" ht="12.75" x14ac:dyDescent="0.2">
      <c r="A71" s="2">
        <v>44027.351826782411</v>
      </c>
      <c r="B71" s="3" t="s">
        <v>88</v>
      </c>
      <c r="C71" s="4" t="s">
        <v>33</v>
      </c>
      <c r="D71" s="4">
        <v>767</v>
      </c>
      <c r="E71" s="4" t="s">
        <v>236</v>
      </c>
      <c r="F71" s="4" t="s">
        <v>237</v>
      </c>
      <c r="G71" s="4" t="s">
        <v>22</v>
      </c>
      <c r="H71" s="4" t="s">
        <v>23</v>
      </c>
      <c r="I71" s="4">
        <v>36.299999999999997</v>
      </c>
      <c r="J71" s="4">
        <v>18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29</v>
      </c>
      <c r="U71" s="4" t="s">
        <v>29</v>
      </c>
      <c r="V71" s="4" t="s">
        <v>25</v>
      </c>
    </row>
    <row r="72" spans="1:22" ht="12.75" x14ac:dyDescent="0.2">
      <c r="A72" s="2">
        <v>44027.352119016199</v>
      </c>
      <c r="B72" s="4">
        <v>0</v>
      </c>
      <c r="C72" s="4" t="s">
        <v>21</v>
      </c>
      <c r="D72" s="4">
        <v>578</v>
      </c>
      <c r="G72" s="4" t="s">
        <v>27</v>
      </c>
      <c r="K72" s="4">
        <v>36.5</v>
      </c>
      <c r="L72" s="4">
        <v>18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150</v>
      </c>
      <c r="U72" s="4" t="s">
        <v>24</v>
      </c>
      <c r="V72" s="4" t="s">
        <v>25</v>
      </c>
    </row>
    <row r="73" spans="1:22" ht="12.75" x14ac:dyDescent="0.2">
      <c r="A73" s="2">
        <v>44027.35515560185</v>
      </c>
      <c r="B73" s="3" t="s">
        <v>93</v>
      </c>
      <c r="C73" s="4" t="s">
        <v>21</v>
      </c>
      <c r="D73" s="4">
        <v>638</v>
      </c>
      <c r="G73" s="4" t="s">
        <v>27</v>
      </c>
      <c r="K73" s="4">
        <v>36.700000000000003</v>
      </c>
      <c r="L73" s="4">
        <v>20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94</v>
      </c>
      <c r="U73" s="4" t="s">
        <v>94</v>
      </c>
      <c r="V73" s="4" t="s">
        <v>25</v>
      </c>
    </row>
    <row r="74" spans="1:22" ht="12.75" x14ac:dyDescent="0.2">
      <c r="A74" s="2">
        <v>44027.355209398149</v>
      </c>
      <c r="B74" s="3" t="s">
        <v>64</v>
      </c>
      <c r="C74" s="4" t="s">
        <v>21</v>
      </c>
      <c r="D74" s="4">
        <v>724</v>
      </c>
      <c r="G74" s="4" t="s">
        <v>27</v>
      </c>
      <c r="K74" s="4">
        <v>36</v>
      </c>
      <c r="L74" s="4">
        <v>22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V74" s="4" t="s">
        <v>25</v>
      </c>
    </row>
    <row r="75" spans="1:22" ht="12.75" x14ac:dyDescent="0.2">
      <c r="A75" s="2">
        <v>44027.356921284721</v>
      </c>
      <c r="B75" s="3" t="s">
        <v>98</v>
      </c>
      <c r="C75" s="4" t="s">
        <v>21</v>
      </c>
      <c r="D75" s="4">
        <v>749</v>
      </c>
      <c r="G75" s="4" t="s">
        <v>27</v>
      </c>
      <c r="K75" s="4">
        <v>36.799999999999997</v>
      </c>
      <c r="L75" s="4">
        <v>17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24</v>
      </c>
      <c r="U75" s="4" t="s">
        <v>24</v>
      </c>
      <c r="V75" s="4" t="s">
        <v>25</v>
      </c>
    </row>
    <row r="76" spans="1:22" ht="12.75" x14ac:dyDescent="0.2">
      <c r="A76" s="2">
        <v>44027.360398993056</v>
      </c>
      <c r="B76" s="4">
        <v>0</v>
      </c>
      <c r="C76" s="4" t="s">
        <v>21</v>
      </c>
      <c r="D76" s="4">
        <v>505</v>
      </c>
      <c r="G76" s="4" t="s">
        <v>27</v>
      </c>
      <c r="K76" s="4">
        <v>36.299999999999997</v>
      </c>
      <c r="L76" s="4">
        <v>20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535</v>
      </c>
      <c r="U76" s="4" t="s">
        <v>29</v>
      </c>
      <c r="V76" s="4" t="s">
        <v>25</v>
      </c>
    </row>
    <row r="77" spans="1:22" ht="12.75" x14ac:dyDescent="0.2">
      <c r="A77" s="2">
        <v>44027.365454016202</v>
      </c>
      <c r="B77" s="4">
        <v>0</v>
      </c>
      <c r="C77" s="4" t="s">
        <v>21</v>
      </c>
      <c r="D77" s="4">
        <v>505</v>
      </c>
      <c r="G77" s="4" t="s">
        <v>27</v>
      </c>
      <c r="K77" s="4">
        <v>36.299999999999997</v>
      </c>
      <c r="L77" s="4">
        <v>20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535</v>
      </c>
      <c r="U77" s="4" t="s">
        <v>29</v>
      </c>
      <c r="V77" s="4" t="s">
        <v>25</v>
      </c>
    </row>
    <row r="78" spans="1:22" ht="12.75" x14ac:dyDescent="0.2">
      <c r="A78" s="2">
        <v>44027.368748321758</v>
      </c>
      <c r="B78" s="3" t="s">
        <v>42</v>
      </c>
      <c r="C78" s="4" t="s">
        <v>21</v>
      </c>
      <c r="D78" s="4">
        <v>546</v>
      </c>
      <c r="G78" s="4" t="s">
        <v>22</v>
      </c>
      <c r="H78" s="4" t="s">
        <v>23</v>
      </c>
      <c r="I78" s="4">
        <v>36.200000000000003</v>
      </c>
      <c r="J78" s="4">
        <v>17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43</v>
      </c>
      <c r="U78" s="4" t="s">
        <v>29</v>
      </c>
      <c r="V78" s="4" t="s">
        <v>25</v>
      </c>
    </row>
    <row r="79" spans="1:22" ht="12.75" x14ac:dyDescent="0.2">
      <c r="A79" s="2">
        <v>44027.369625034728</v>
      </c>
      <c r="B79" s="4">
        <v>0</v>
      </c>
      <c r="C79" s="4" t="s">
        <v>21</v>
      </c>
      <c r="D79" s="4">
        <v>748</v>
      </c>
      <c r="G79" s="4" t="s">
        <v>27</v>
      </c>
      <c r="K79" s="4">
        <v>36.799999999999997</v>
      </c>
      <c r="L79" s="4">
        <v>18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29</v>
      </c>
      <c r="U79" s="4" t="s">
        <v>29</v>
      </c>
      <c r="V79" s="4" t="s">
        <v>25</v>
      </c>
    </row>
    <row r="80" spans="1:22" ht="12.75" x14ac:dyDescent="0.2">
      <c r="A80" s="2">
        <v>44027.371733472217</v>
      </c>
      <c r="B80" s="4" t="s">
        <v>160</v>
      </c>
      <c r="C80" s="4" t="s">
        <v>21</v>
      </c>
      <c r="D80" s="4">
        <v>668</v>
      </c>
      <c r="G80" s="4" t="s">
        <v>22</v>
      </c>
      <c r="H80" s="4" t="s">
        <v>23</v>
      </c>
      <c r="I80" s="4">
        <v>36.200000000000003</v>
      </c>
      <c r="J80" s="4">
        <v>17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</row>
    <row r="81" spans="1:22" ht="12.75" x14ac:dyDescent="0.2">
      <c r="A81" s="2">
        <v>44027.37221134259</v>
      </c>
      <c r="B81" s="3" t="s">
        <v>83</v>
      </c>
      <c r="C81" s="4" t="s">
        <v>33</v>
      </c>
      <c r="D81" s="7" t="s">
        <v>409</v>
      </c>
      <c r="E81" s="4" t="s">
        <v>84</v>
      </c>
      <c r="F81" s="4" t="s">
        <v>85</v>
      </c>
      <c r="G81" s="4" t="s">
        <v>22</v>
      </c>
      <c r="H81" s="4" t="s">
        <v>23</v>
      </c>
      <c r="I81" s="4">
        <v>36.6</v>
      </c>
      <c r="J81" s="4">
        <v>20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24</v>
      </c>
      <c r="U81" s="4" t="s">
        <v>86</v>
      </c>
      <c r="V81" s="4" t="s">
        <v>25</v>
      </c>
    </row>
    <row r="82" spans="1:22" ht="12.75" x14ac:dyDescent="0.2">
      <c r="A82" s="2">
        <v>44027.374125000002</v>
      </c>
      <c r="B82" s="4">
        <v>0</v>
      </c>
      <c r="C82" s="4" t="s">
        <v>21</v>
      </c>
      <c r="D82" s="4">
        <v>722</v>
      </c>
      <c r="G82" s="4" t="s">
        <v>27</v>
      </c>
      <c r="K82" s="4">
        <v>36.799999999999997</v>
      </c>
      <c r="L82" s="4">
        <v>18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29</v>
      </c>
      <c r="U82" s="4" t="s">
        <v>29</v>
      </c>
      <c r="V82" s="4" t="s">
        <v>25</v>
      </c>
    </row>
    <row r="83" spans="1:22" ht="12.75" x14ac:dyDescent="0.2">
      <c r="A83" s="2">
        <v>44027.37446600695</v>
      </c>
      <c r="B83" s="3" t="s">
        <v>406</v>
      </c>
      <c r="C83" s="4" t="s">
        <v>21</v>
      </c>
      <c r="D83" s="4">
        <v>612</v>
      </c>
      <c r="G83" s="4" t="s">
        <v>27</v>
      </c>
      <c r="K83" s="4">
        <v>36.299999999999997</v>
      </c>
      <c r="L83" s="4">
        <v>20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23</v>
      </c>
      <c r="V83" s="4" t="s">
        <v>25</v>
      </c>
    </row>
    <row r="84" spans="1:22" ht="12.75" x14ac:dyDescent="0.2">
      <c r="A84" s="2">
        <v>44027.374467500005</v>
      </c>
      <c r="B84" s="3" t="s">
        <v>156</v>
      </c>
      <c r="C84" s="4" t="s">
        <v>33</v>
      </c>
      <c r="D84" s="14" t="s">
        <v>432</v>
      </c>
      <c r="E84" s="4" t="s">
        <v>157</v>
      </c>
      <c r="F84" s="4" t="s">
        <v>158</v>
      </c>
      <c r="G84" s="4" t="s">
        <v>27</v>
      </c>
      <c r="K84" s="4">
        <v>36.5</v>
      </c>
      <c r="L84" s="4">
        <v>25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159</v>
      </c>
      <c r="U84" s="4" t="s">
        <v>24</v>
      </c>
      <c r="V84" s="4" t="s">
        <v>25</v>
      </c>
    </row>
    <row r="85" spans="1:22" ht="12.75" x14ac:dyDescent="0.2">
      <c r="A85" s="2">
        <v>44027.382831782408</v>
      </c>
      <c r="B85" s="3" t="s">
        <v>70</v>
      </c>
      <c r="C85" s="4" t="s">
        <v>21</v>
      </c>
      <c r="D85" s="4">
        <v>152</v>
      </c>
      <c r="G85" s="4" t="s">
        <v>22</v>
      </c>
      <c r="H85" s="4" t="s">
        <v>23</v>
      </c>
      <c r="I85" s="4">
        <v>36.4</v>
      </c>
      <c r="J85" s="4">
        <v>18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55</v>
      </c>
      <c r="U85" s="4" t="s">
        <v>24</v>
      </c>
      <c r="V85" s="4" t="s">
        <v>25</v>
      </c>
    </row>
    <row r="86" spans="1:22" ht="12.75" x14ac:dyDescent="0.2">
      <c r="A86" s="2">
        <v>44027.386786909723</v>
      </c>
      <c r="B86" s="3" t="s">
        <v>162</v>
      </c>
      <c r="C86" s="4" t="s">
        <v>33</v>
      </c>
      <c r="D86" s="7">
        <v>769</v>
      </c>
      <c r="E86" s="4" t="s">
        <v>391</v>
      </c>
      <c r="F86" s="4" t="s">
        <v>536</v>
      </c>
      <c r="G86" s="4" t="s">
        <v>27</v>
      </c>
      <c r="K86" s="4">
        <v>36.5</v>
      </c>
      <c r="L86" s="4">
        <v>18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29</v>
      </c>
      <c r="U86" s="4" t="s">
        <v>29</v>
      </c>
      <c r="V86" s="4" t="s">
        <v>25</v>
      </c>
    </row>
    <row r="87" spans="1:22" ht="12.75" x14ac:dyDescent="0.2">
      <c r="A87" s="2">
        <v>44027.388044317129</v>
      </c>
      <c r="B87" s="3" t="s">
        <v>537</v>
      </c>
      <c r="C87" s="4" t="s">
        <v>21</v>
      </c>
      <c r="D87" s="4">
        <v>656</v>
      </c>
      <c r="G87" s="4" t="s">
        <v>22</v>
      </c>
      <c r="H87" s="4" t="s">
        <v>23</v>
      </c>
      <c r="I87" s="4">
        <v>36.299999999999997</v>
      </c>
      <c r="J87" s="4">
        <v>26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24</v>
      </c>
      <c r="U87" s="4" t="s">
        <v>24</v>
      </c>
      <c r="V87" s="4" t="s">
        <v>25</v>
      </c>
    </row>
    <row r="88" spans="1:22" ht="12.75" x14ac:dyDescent="0.2">
      <c r="A88" s="2">
        <v>44027.388427407408</v>
      </c>
      <c r="B88" s="3" t="s">
        <v>337</v>
      </c>
      <c r="C88" s="4" t="s">
        <v>21</v>
      </c>
      <c r="D88" s="4">
        <v>619</v>
      </c>
      <c r="G88" s="4" t="s">
        <v>22</v>
      </c>
      <c r="H88" s="4" t="s">
        <v>23</v>
      </c>
      <c r="I88" s="4">
        <v>36.9</v>
      </c>
      <c r="J88" s="4">
        <v>18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24</v>
      </c>
      <c r="U88" s="4" t="s">
        <v>24</v>
      </c>
      <c r="V88" s="4" t="s">
        <v>25</v>
      </c>
    </row>
    <row r="89" spans="1:22" ht="12.75" x14ac:dyDescent="0.2">
      <c r="A89" s="2">
        <v>44027.390990520835</v>
      </c>
      <c r="B89" s="3" t="s">
        <v>293</v>
      </c>
      <c r="C89" s="4" t="s">
        <v>33</v>
      </c>
      <c r="D89" s="7" t="s">
        <v>420</v>
      </c>
      <c r="E89" s="4" t="s">
        <v>538</v>
      </c>
      <c r="F89" s="4" t="s">
        <v>295</v>
      </c>
      <c r="G89" s="4" t="s">
        <v>22</v>
      </c>
      <c r="H89" s="4" t="s">
        <v>23</v>
      </c>
      <c r="I89" s="4">
        <v>36.4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50</v>
      </c>
      <c r="U89" s="4" t="s">
        <v>50</v>
      </c>
      <c r="V89" s="4" t="s">
        <v>25</v>
      </c>
    </row>
    <row r="90" spans="1:22" ht="12.75" x14ac:dyDescent="0.2">
      <c r="A90" s="2">
        <v>44027.391249513894</v>
      </c>
      <c r="B90" s="4">
        <v>0</v>
      </c>
      <c r="C90" s="4" t="s">
        <v>21</v>
      </c>
      <c r="D90" s="4">
        <v>269</v>
      </c>
      <c r="G90" s="4" t="s">
        <v>27</v>
      </c>
      <c r="K90" s="4">
        <v>35.9</v>
      </c>
      <c r="L90" s="4">
        <v>14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150</v>
      </c>
      <c r="U90" s="4" t="s">
        <v>29</v>
      </c>
      <c r="V90" s="4" t="s">
        <v>25</v>
      </c>
    </row>
    <row r="91" spans="1:22" ht="12.75" x14ac:dyDescent="0.2">
      <c r="A91" s="2">
        <v>44027.392659016201</v>
      </c>
      <c r="B91" s="3" t="s">
        <v>20</v>
      </c>
      <c r="C91" s="4" t="s">
        <v>21</v>
      </c>
      <c r="D91" s="4">
        <v>508</v>
      </c>
      <c r="G91" s="4" t="s">
        <v>22</v>
      </c>
      <c r="H91" s="4" t="s">
        <v>23</v>
      </c>
      <c r="I91" s="4">
        <v>36.6</v>
      </c>
      <c r="J91" s="4">
        <v>22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24</v>
      </c>
      <c r="U91" s="4" t="s">
        <v>24</v>
      </c>
      <c r="V91" s="4" t="s">
        <v>25</v>
      </c>
    </row>
    <row r="92" spans="1:22" ht="12.75" x14ac:dyDescent="0.2">
      <c r="A92" s="2">
        <v>44027.393265937499</v>
      </c>
      <c r="B92" s="3" t="s">
        <v>51</v>
      </c>
      <c r="C92" s="4" t="s">
        <v>21</v>
      </c>
      <c r="D92" s="4">
        <v>640</v>
      </c>
      <c r="G92" s="4" t="s">
        <v>22</v>
      </c>
      <c r="H92" s="4" t="s">
        <v>23</v>
      </c>
      <c r="I92" s="4">
        <v>36.200000000000003</v>
      </c>
      <c r="J92" s="4">
        <v>18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52</v>
      </c>
      <c r="V92" s="4" t="s">
        <v>25</v>
      </c>
    </row>
    <row r="93" spans="1:22" ht="12.75" x14ac:dyDescent="0.2">
      <c r="A93" s="2">
        <v>44027.393693773149</v>
      </c>
      <c r="B93" s="4">
        <v>0</v>
      </c>
      <c r="C93" s="4" t="s">
        <v>21</v>
      </c>
      <c r="D93" s="4">
        <v>111</v>
      </c>
      <c r="G93" s="4" t="s">
        <v>27</v>
      </c>
      <c r="K93" s="4">
        <v>36.1</v>
      </c>
      <c r="L93" s="4">
        <v>19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29</v>
      </c>
      <c r="U93" s="4" t="s">
        <v>222</v>
      </c>
      <c r="V93" s="4" t="s">
        <v>25</v>
      </c>
    </row>
    <row r="94" spans="1:22" ht="12.75" x14ac:dyDescent="0.2">
      <c r="A94" s="2">
        <v>44027.404591643513</v>
      </c>
      <c r="B94" s="3" t="s">
        <v>153</v>
      </c>
      <c r="C94" s="4" t="s">
        <v>33</v>
      </c>
      <c r="D94" s="7" t="s">
        <v>419</v>
      </c>
      <c r="E94" s="4" t="s">
        <v>154</v>
      </c>
      <c r="F94" s="4" t="s">
        <v>155</v>
      </c>
      <c r="G94" s="4" t="s">
        <v>22</v>
      </c>
      <c r="H94" s="4" t="s">
        <v>23</v>
      </c>
      <c r="I94" s="4">
        <v>34.700000000000003</v>
      </c>
      <c r="J94" s="4">
        <v>19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24</v>
      </c>
      <c r="V94" s="4" t="s">
        <v>25</v>
      </c>
    </row>
    <row r="95" spans="1:22" ht="12.75" x14ac:dyDescent="0.2">
      <c r="A95" s="2">
        <v>44027.410190578703</v>
      </c>
      <c r="B95" s="3" t="s">
        <v>539</v>
      </c>
      <c r="C95" s="4" t="s">
        <v>21</v>
      </c>
      <c r="D95" s="4">
        <v>761</v>
      </c>
      <c r="G95" s="4" t="s">
        <v>27</v>
      </c>
      <c r="K95" s="4">
        <v>36</v>
      </c>
      <c r="L95" s="4">
        <v>24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24</v>
      </c>
      <c r="U95" s="4" t="s">
        <v>24</v>
      </c>
      <c r="V95" s="4" t="s">
        <v>25</v>
      </c>
    </row>
    <row r="96" spans="1:22" ht="12.75" x14ac:dyDescent="0.2">
      <c r="A96" s="2">
        <v>44027.413373136573</v>
      </c>
      <c r="B96" s="3" t="s">
        <v>119</v>
      </c>
      <c r="C96" s="4" t="s">
        <v>21</v>
      </c>
      <c r="D96" s="4">
        <v>667</v>
      </c>
      <c r="G96" s="4" t="s">
        <v>22</v>
      </c>
      <c r="H96" s="4" t="s">
        <v>23</v>
      </c>
      <c r="I96" s="4">
        <v>35.799999999999997</v>
      </c>
      <c r="J96" s="4">
        <v>20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24</v>
      </c>
      <c r="U96" s="4" t="s">
        <v>24</v>
      </c>
      <c r="V96" s="4" t="s">
        <v>25</v>
      </c>
    </row>
    <row r="97" spans="1:22" ht="12.75" x14ac:dyDescent="0.2">
      <c r="A97" s="2">
        <v>44027.422833599536</v>
      </c>
      <c r="B97" s="3" t="s">
        <v>45</v>
      </c>
      <c r="C97" s="4" t="s">
        <v>21</v>
      </c>
      <c r="D97" s="4" t="s">
        <v>421</v>
      </c>
      <c r="G97" s="4" t="s">
        <v>27</v>
      </c>
      <c r="K97" s="4">
        <v>36.4</v>
      </c>
      <c r="L97" s="4">
        <v>14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540</v>
      </c>
      <c r="V97" s="4" t="s">
        <v>25</v>
      </c>
    </row>
    <row r="98" spans="1:22" ht="12.75" x14ac:dyDescent="0.2">
      <c r="A98" s="2">
        <v>44027.429083587966</v>
      </c>
      <c r="B98" s="3" t="s">
        <v>190</v>
      </c>
      <c r="C98" s="4" t="s">
        <v>21</v>
      </c>
      <c r="D98" s="4">
        <v>250</v>
      </c>
      <c r="G98" s="4" t="s">
        <v>22</v>
      </c>
      <c r="H98" s="4" t="s">
        <v>23</v>
      </c>
      <c r="I98" s="4">
        <v>36.6</v>
      </c>
      <c r="J98" s="4">
        <v>30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60</v>
      </c>
      <c r="U98" s="4" t="s">
        <v>302</v>
      </c>
      <c r="V98" s="4" t="s">
        <v>25</v>
      </c>
    </row>
    <row r="99" spans="1:22" ht="12.75" x14ac:dyDescent="0.2">
      <c r="A99" s="2">
        <v>44027.449418912038</v>
      </c>
      <c r="B99" s="3" t="s">
        <v>185</v>
      </c>
      <c r="C99" s="4" t="s">
        <v>21</v>
      </c>
      <c r="D99" s="4">
        <v>711</v>
      </c>
      <c r="G99" s="4" t="s">
        <v>22</v>
      </c>
      <c r="H99" s="4" t="s">
        <v>23</v>
      </c>
      <c r="I99" s="4">
        <v>36.5</v>
      </c>
      <c r="J99" s="4">
        <v>74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24</v>
      </c>
      <c r="V99" s="4" t="s">
        <v>25</v>
      </c>
    </row>
    <row r="100" spans="1:22" ht="12.75" x14ac:dyDescent="0.2">
      <c r="A100" s="2">
        <v>44027.455136608798</v>
      </c>
      <c r="B100" s="4">
        <v>0</v>
      </c>
      <c r="C100" s="4" t="s">
        <v>21</v>
      </c>
      <c r="D100" s="4">
        <v>755</v>
      </c>
      <c r="G100" s="4" t="s">
        <v>27</v>
      </c>
      <c r="K100" s="4">
        <v>36.9</v>
      </c>
      <c r="L100" s="4">
        <v>18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29</v>
      </c>
      <c r="U100" s="4" t="s">
        <v>541</v>
      </c>
      <c r="V100" s="4" t="s">
        <v>25</v>
      </c>
    </row>
    <row r="101" spans="1:22" ht="12.75" x14ac:dyDescent="0.2">
      <c r="A101" s="2">
        <v>44027.460372094909</v>
      </c>
      <c r="B101" s="3" t="s">
        <v>165</v>
      </c>
      <c r="C101" s="4" t="s">
        <v>33</v>
      </c>
      <c r="D101" s="4">
        <v>144</v>
      </c>
      <c r="E101" s="4" t="s">
        <v>166</v>
      </c>
      <c r="F101" s="4" t="s">
        <v>167</v>
      </c>
      <c r="G101" s="4" t="s">
        <v>27</v>
      </c>
      <c r="K101" s="4">
        <v>36.5</v>
      </c>
      <c r="L101" s="4">
        <v>20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29</v>
      </c>
      <c r="U101" s="4" t="s">
        <v>29</v>
      </c>
      <c r="V101" s="4" t="s">
        <v>25</v>
      </c>
    </row>
    <row r="102" spans="1:22" ht="12.75" x14ac:dyDescent="0.2">
      <c r="A102" s="2">
        <v>44027.476279479168</v>
      </c>
      <c r="B102" s="3" t="s">
        <v>78</v>
      </c>
      <c r="C102" s="4" t="s">
        <v>21</v>
      </c>
      <c r="D102" s="4">
        <v>451</v>
      </c>
      <c r="G102" s="4" t="s">
        <v>27</v>
      </c>
      <c r="K102" s="4">
        <v>36.4</v>
      </c>
      <c r="L102" s="4">
        <v>12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24</v>
      </c>
      <c r="U102" s="4" t="s">
        <v>24</v>
      </c>
      <c r="V102" s="4" t="s">
        <v>25</v>
      </c>
    </row>
    <row r="103" spans="1:22" ht="12.75" x14ac:dyDescent="0.2">
      <c r="A103" s="2">
        <v>44027.512814016205</v>
      </c>
      <c r="B103" s="3" t="s">
        <v>192</v>
      </c>
      <c r="C103" s="4" t="s">
        <v>21</v>
      </c>
      <c r="D103" s="4">
        <v>554</v>
      </c>
      <c r="G103" s="4" t="s">
        <v>27</v>
      </c>
      <c r="K103" s="4">
        <v>36.700000000000003</v>
      </c>
      <c r="L103" s="4">
        <v>16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24</v>
      </c>
      <c r="U103" s="4" t="s">
        <v>542</v>
      </c>
      <c r="V103" s="4" t="s">
        <v>25</v>
      </c>
    </row>
    <row r="104" spans="1:22" ht="12.75" x14ac:dyDescent="0.2">
      <c r="A104" s="2">
        <v>44027.534721249998</v>
      </c>
      <c r="B104" s="3" t="s">
        <v>194</v>
      </c>
      <c r="C104" s="4" t="s">
        <v>21</v>
      </c>
      <c r="D104" s="4">
        <v>685</v>
      </c>
      <c r="G104" s="4" t="s">
        <v>22</v>
      </c>
      <c r="H104" s="4" t="s">
        <v>23</v>
      </c>
      <c r="I104" s="4">
        <v>35.799999999999997</v>
      </c>
      <c r="J104" s="4">
        <v>26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50</v>
      </c>
      <c r="U104" s="4" t="s">
        <v>50</v>
      </c>
      <c r="V104" s="4" t="s">
        <v>25</v>
      </c>
    </row>
    <row r="105" spans="1:22" ht="12.75" x14ac:dyDescent="0.2">
      <c r="A105" s="2">
        <v>44027.552199594909</v>
      </c>
      <c r="B105" s="3" t="s">
        <v>199</v>
      </c>
      <c r="C105" s="4" t="s">
        <v>21</v>
      </c>
      <c r="D105" s="4">
        <v>752</v>
      </c>
      <c r="G105" s="4" t="s">
        <v>27</v>
      </c>
      <c r="K105" s="4">
        <v>36.700000000000003</v>
      </c>
      <c r="L105" s="4">
        <v>18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24</v>
      </c>
      <c r="U105" s="4" t="s">
        <v>24</v>
      </c>
      <c r="V105" s="4" t="s">
        <v>25</v>
      </c>
    </row>
    <row r="106" spans="1:22" ht="12.75" x14ac:dyDescent="0.2">
      <c r="A106" s="2">
        <v>44027.560793796292</v>
      </c>
      <c r="B106" s="4">
        <v>0</v>
      </c>
      <c r="C106" s="4" t="s">
        <v>21</v>
      </c>
      <c r="D106" s="4">
        <v>755</v>
      </c>
      <c r="G106" s="4" t="s">
        <v>27</v>
      </c>
      <c r="K106" s="4">
        <v>36.9</v>
      </c>
      <c r="L106" s="4">
        <v>18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29</v>
      </c>
      <c r="U106" s="4" t="s">
        <v>541</v>
      </c>
      <c r="V106" s="4" t="s">
        <v>25</v>
      </c>
    </row>
    <row r="107" spans="1:22" ht="12.75" x14ac:dyDescent="0.2">
      <c r="A107" s="2">
        <v>44027.625085798616</v>
      </c>
      <c r="B107" s="3" t="s">
        <v>255</v>
      </c>
      <c r="C107" s="4" t="s">
        <v>21</v>
      </c>
      <c r="D107" s="4">
        <v>779</v>
      </c>
      <c r="G107" s="4" t="s">
        <v>27</v>
      </c>
      <c r="K107" s="4">
        <v>36.299999999999997</v>
      </c>
      <c r="L107" s="4">
        <v>20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24</v>
      </c>
      <c r="V107" s="4" t="s">
        <v>25</v>
      </c>
    </row>
    <row r="108" spans="1:22" ht="12.75" x14ac:dyDescent="0.2">
      <c r="A108" s="2">
        <v>44027.680932291667</v>
      </c>
      <c r="B108" s="4" t="s">
        <v>200</v>
      </c>
      <c r="C108" s="4" t="s">
        <v>21</v>
      </c>
      <c r="D108" s="4" t="s">
        <v>201</v>
      </c>
      <c r="G108" s="4" t="s">
        <v>27</v>
      </c>
      <c r="K108" s="4">
        <v>36.5</v>
      </c>
      <c r="L108" s="4">
        <v>16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24</v>
      </c>
      <c r="U108" s="4" t="s">
        <v>543</v>
      </c>
      <c r="V108" s="4" t="s">
        <v>25</v>
      </c>
    </row>
    <row r="109" spans="1:22" ht="12.75" x14ac:dyDescent="0.2">
      <c r="A109" s="2">
        <v>44027.850524618058</v>
      </c>
      <c r="B109" s="4">
        <v>9334534384</v>
      </c>
      <c r="C109" s="4" t="s">
        <v>33</v>
      </c>
      <c r="E109" s="4" t="s">
        <v>208</v>
      </c>
      <c r="F109" s="4" t="s">
        <v>209</v>
      </c>
      <c r="G109" s="4" t="s">
        <v>22</v>
      </c>
      <c r="H109" s="4" t="s">
        <v>23</v>
      </c>
      <c r="I109" s="4">
        <v>35.799999999999997</v>
      </c>
      <c r="J109" s="4">
        <v>22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24</v>
      </c>
      <c r="U109" s="4" t="s">
        <v>24</v>
      </c>
      <c r="V109" s="4" t="s">
        <v>25</v>
      </c>
    </row>
    <row r="110" spans="1:22" ht="12.75" x14ac:dyDescent="0.2">
      <c r="A110" s="2">
        <v>44027.877260277775</v>
      </c>
      <c r="B110" s="3" t="s">
        <v>210</v>
      </c>
      <c r="C110" s="4" t="s">
        <v>21</v>
      </c>
      <c r="D110" s="4">
        <v>143</v>
      </c>
      <c r="G110" s="4" t="s">
        <v>22</v>
      </c>
      <c r="H110" s="4" t="s">
        <v>23</v>
      </c>
      <c r="I110" s="4">
        <v>36</v>
      </c>
      <c r="J110" s="4">
        <v>16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55</v>
      </c>
      <c r="U110" s="4" t="s">
        <v>24</v>
      </c>
      <c r="V110" s="4" t="s">
        <v>25</v>
      </c>
    </row>
    <row r="111" spans="1:22" ht="12.75" x14ac:dyDescent="0.2">
      <c r="A111" s="2">
        <v>44027.952114907406</v>
      </c>
      <c r="B111" s="3" t="s">
        <v>285</v>
      </c>
      <c r="C111" s="4" t="s">
        <v>21</v>
      </c>
      <c r="D111" s="4">
        <v>768</v>
      </c>
      <c r="G111" s="4" t="s">
        <v>22</v>
      </c>
      <c r="H111" s="4" t="s">
        <v>23</v>
      </c>
      <c r="I111" s="4">
        <v>36.6</v>
      </c>
      <c r="J111" s="4">
        <v>18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29</v>
      </c>
      <c r="U111" s="4" t="s">
        <v>29</v>
      </c>
      <c r="V111" s="4" t="s">
        <v>25</v>
      </c>
    </row>
    <row r="112" spans="1:22" ht="12.75" x14ac:dyDescent="0.2">
      <c r="A112" s="2">
        <v>44028.100491238423</v>
      </c>
      <c r="B112" s="3" t="s">
        <v>213</v>
      </c>
      <c r="C112" s="4" t="s">
        <v>33</v>
      </c>
      <c r="E112" s="4" t="s">
        <v>214</v>
      </c>
      <c r="F112" s="4" t="s">
        <v>215</v>
      </c>
      <c r="G112" s="4" t="s">
        <v>27</v>
      </c>
      <c r="K112" s="4">
        <v>35.700000000000003</v>
      </c>
      <c r="L112" s="4">
        <v>22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24</v>
      </c>
      <c r="U112" s="4" t="s">
        <v>544</v>
      </c>
      <c r="V112" s="4" t="s">
        <v>25</v>
      </c>
    </row>
    <row r="113" spans="1:22" ht="12.75" x14ac:dyDescent="0.2">
      <c r="A113" s="2">
        <v>44028.255220393519</v>
      </c>
      <c r="B113" s="3" t="s">
        <v>56</v>
      </c>
      <c r="C113" s="4" t="s">
        <v>21</v>
      </c>
      <c r="D113" s="4">
        <v>443</v>
      </c>
      <c r="G113" s="4" t="s">
        <v>22</v>
      </c>
      <c r="H113" s="4" t="s">
        <v>23</v>
      </c>
      <c r="I113" s="4">
        <v>36.5</v>
      </c>
      <c r="J113" s="4">
        <v>20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60</v>
      </c>
      <c r="U113" s="4" t="s">
        <v>24</v>
      </c>
      <c r="V113" s="4" t="s">
        <v>25</v>
      </c>
    </row>
    <row r="114" spans="1:22" ht="12.75" x14ac:dyDescent="0.2">
      <c r="A114" s="2">
        <v>44028.256671226853</v>
      </c>
      <c r="B114" s="4">
        <v>9272819133</v>
      </c>
      <c r="C114" s="4" t="s">
        <v>21</v>
      </c>
      <c r="D114" s="4">
        <v>533</v>
      </c>
      <c r="G114" s="4" t="s">
        <v>27</v>
      </c>
      <c r="K114" s="4">
        <v>36.4</v>
      </c>
      <c r="L114" s="4">
        <v>68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24</v>
      </c>
      <c r="V114" s="4" t="s">
        <v>25</v>
      </c>
    </row>
    <row r="115" spans="1:22" ht="12.75" x14ac:dyDescent="0.2">
      <c r="A115" s="2">
        <v>44028.263248738425</v>
      </c>
      <c r="B115" s="3" t="s">
        <v>114</v>
      </c>
      <c r="C115" s="4" t="s">
        <v>21</v>
      </c>
      <c r="D115" s="4">
        <v>757</v>
      </c>
      <c r="G115" s="4" t="s">
        <v>22</v>
      </c>
      <c r="H115" s="4" t="s">
        <v>23</v>
      </c>
      <c r="I115" s="4">
        <v>36.4</v>
      </c>
      <c r="J115" s="4">
        <v>20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50</v>
      </c>
      <c r="U115" s="4" t="s">
        <v>24</v>
      </c>
      <c r="V115" s="4" t="s">
        <v>25</v>
      </c>
    </row>
    <row r="116" spans="1:22" ht="12.75" x14ac:dyDescent="0.2">
      <c r="A116" s="2">
        <v>44028.280954699076</v>
      </c>
      <c r="B116" s="4">
        <v>9983835076</v>
      </c>
      <c r="C116" s="4" t="s">
        <v>33</v>
      </c>
      <c r="E116" s="4" t="s">
        <v>244</v>
      </c>
      <c r="F116" s="4" t="s">
        <v>245</v>
      </c>
      <c r="G116" s="4" t="s">
        <v>22</v>
      </c>
      <c r="H116" s="4" t="s">
        <v>23</v>
      </c>
      <c r="I116" s="4">
        <v>36.5</v>
      </c>
      <c r="J116" s="4">
        <v>18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50</v>
      </c>
      <c r="U116" s="4" t="s">
        <v>50</v>
      </c>
      <c r="V116" s="4" t="s">
        <v>25</v>
      </c>
    </row>
    <row r="117" spans="1:22" ht="12.75" x14ac:dyDescent="0.2">
      <c r="A117" s="2">
        <v>44028.281778935183</v>
      </c>
      <c r="B117" s="4">
        <v>9776381435</v>
      </c>
      <c r="C117" s="4" t="s">
        <v>33</v>
      </c>
      <c r="E117" s="4" t="s">
        <v>246</v>
      </c>
      <c r="F117" s="4" t="s">
        <v>245</v>
      </c>
      <c r="G117" s="4" t="s">
        <v>27</v>
      </c>
      <c r="K117" s="4">
        <v>36.5</v>
      </c>
      <c r="L117" s="4">
        <v>20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50</v>
      </c>
      <c r="U117" s="4" t="s">
        <v>50</v>
      </c>
      <c r="V117" s="4" t="s">
        <v>25</v>
      </c>
    </row>
    <row r="118" spans="1:22" ht="12.75" x14ac:dyDescent="0.2">
      <c r="A118" s="2">
        <v>44028.295211608798</v>
      </c>
      <c r="B118" s="3" t="s">
        <v>545</v>
      </c>
      <c r="C118" s="4" t="s">
        <v>21</v>
      </c>
      <c r="D118" s="4">
        <v>546</v>
      </c>
      <c r="G118" s="4" t="s">
        <v>22</v>
      </c>
      <c r="H118" s="4" t="s">
        <v>23</v>
      </c>
      <c r="I118" s="4">
        <v>36.200000000000003</v>
      </c>
      <c r="J118" s="4">
        <v>17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55</v>
      </c>
      <c r="U118" s="4" t="s">
        <v>50</v>
      </c>
      <c r="V118" s="4" t="s">
        <v>25</v>
      </c>
    </row>
    <row r="119" spans="1:22" ht="12.75" x14ac:dyDescent="0.2">
      <c r="A119" s="2">
        <v>44028.309303946764</v>
      </c>
      <c r="B119" s="3" t="s">
        <v>133</v>
      </c>
      <c r="C119" s="4" t="s">
        <v>21</v>
      </c>
      <c r="D119" s="4">
        <v>663</v>
      </c>
      <c r="G119" s="4" t="s">
        <v>27</v>
      </c>
      <c r="K119" s="4">
        <v>36.6</v>
      </c>
      <c r="L119" s="4">
        <v>18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24</v>
      </c>
      <c r="U119" s="4" t="s">
        <v>24</v>
      </c>
      <c r="V119" s="4" t="s">
        <v>25</v>
      </c>
    </row>
    <row r="120" spans="1:22" ht="12.75" x14ac:dyDescent="0.2">
      <c r="A120" s="2">
        <v>44028.309356458332</v>
      </c>
      <c r="B120" s="3" t="s">
        <v>133</v>
      </c>
      <c r="C120" s="4" t="s">
        <v>21</v>
      </c>
      <c r="D120" s="4">
        <v>663</v>
      </c>
      <c r="G120" s="4" t="s">
        <v>27</v>
      </c>
      <c r="K120" s="4">
        <v>36.6</v>
      </c>
      <c r="L120" s="4">
        <v>18</v>
      </c>
      <c r="M120" s="4" t="s">
        <v>23</v>
      </c>
      <c r="N120" s="4" t="s">
        <v>23</v>
      </c>
      <c r="O120" s="4" t="s">
        <v>23</v>
      </c>
      <c r="P120" s="4" t="s">
        <v>23</v>
      </c>
      <c r="Q120" s="4" t="s">
        <v>23</v>
      </c>
      <c r="R120" s="4" t="s">
        <v>23</v>
      </c>
      <c r="S120" s="4" t="s">
        <v>23</v>
      </c>
      <c r="T120" s="4" t="s">
        <v>24</v>
      </c>
      <c r="U120" s="4" t="s">
        <v>24</v>
      </c>
      <c r="V120" s="4" t="s">
        <v>25</v>
      </c>
    </row>
    <row r="121" spans="1:22" ht="12.75" x14ac:dyDescent="0.2">
      <c r="A121" s="2">
        <v>44028.309439166667</v>
      </c>
      <c r="B121" s="3" t="s">
        <v>133</v>
      </c>
      <c r="C121" s="4" t="s">
        <v>21</v>
      </c>
      <c r="D121" s="4">
        <v>663</v>
      </c>
      <c r="G121" s="4" t="s">
        <v>27</v>
      </c>
      <c r="K121" s="4">
        <v>36.6</v>
      </c>
      <c r="L121" s="4">
        <v>18</v>
      </c>
      <c r="M121" s="4" t="s">
        <v>23</v>
      </c>
      <c r="N121" s="4" t="s">
        <v>23</v>
      </c>
      <c r="O121" s="4" t="s">
        <v>23</v>
      </c>
      <c r="P121" s="4" t="s">
        <v>23</v>
      </c>
      <c r="Q121" s="4" t="s">
        <v>23</v>
      </c>
      <c r="R121" s="4" t="s">
        <v>23</v>
      </c>
      <c r="S121" s="4" t="s">
        <v>23</v>
      </c>
      <c r="T121" s="4" t="s">
        <v>24</v>
      </c>
      <c r="U121" s="4" t="s">
        <v>24</v>
      </c>
      <c r="V121" s="4" t="s">
        <v>25</v>
      </c>
    </row>
    <row r="122" spans="1:22" ht="12.75" x14ac:dyDescent="0.2">
      <c r="A122" s="2">
        <v>44028.32592974537</v>
      </c>
      <c r="B122" s="3" t="s">
        <v>107</v>
      </c>
      <c r="C122" s="4" t="s">
        <v>21</v>
      </c>
      <c r="D122" s="4">
        <v>248</v>
      </c>
      <c r="G122" s="4" t="s">
        <v>22</v>
      </c>
      <c r="H122" s="4" t="s">
        <v>23</v>
      </c>
      <c r="I122" s="4">
        <v>36.1</v>
      </c>
      <c r="J122" s="4">
        <v>22</v>
      </c>
      <c r="M122" s="4" t="s">
        <v>23</v>
      </c>
      <c r="N122" s="4" t="s">
        <v>23</v>
      </c>
      <c r="O122" s="4" t="s">
        <v>23</v>
      </c>
      <c r="P122" s="4" t="s">
        <v>23</v>
      </c>
      <c r="Q122" s="4" t="s">
        <v>23</v>
      </c>
      <c r="R122" s="4" t="s">
        <v>23</v>
      </c>
      <c r="S122" s="4" t="s">
        <v>23</v>
      </c>
      <c r="T122" s="4" t="s">
        <v>29</v>
      </c>
      <c r="U122" s="4" t="s">
        <v>29</v>
      </c>
      <c r="V122" s="4" t="s">
        <v>25</v>
      </c>
    </row>
    <row r="123" spans="1:22" ht="12.75" x14ac:dyDescent="0.2">
      <c r="A123" s="2">
        <v>44028.33619991898</v>
      </c>
      <c r="B123" s="3" t="s">
        <v>130</v>
      </c>
      <c r="C123" s="4" t="s">
        <v>21</v>
      </c>
      <c r="D123" s="3" t="s">
        <v>131</v>
      </c>
      <c r="G123" s="4" t="s">
        <v>27</v>
      </c>
      <c r="K123" s="4">
        <v>36.4</v>
      </c>
      <c r="L123" s="4">
        <v>14</v>
      </c>
      <c r="M123" s="4" t="s">
        <v>23</v>
      </c>
      <c r="N123" s="4" t="s">
        <v>23</v>
      </c>
      <c r="O123" s="4" t="s">
        <v>23</v>
      </c>
      <c r="P123" s="4" t="s">
        <v>23</v>
      </c>
      <c r="Q123" s="4" t="s">
        <v>23</v>
      </c>
      <c r="R123" s="4" t="s">
        <v>23</v>
      </c>
      <c r="S123" s="4" t="s">
        <v>23</v>
      </c>
      <c r="T123" s="4" t="s">
        <v>24</v>
      </c>
      <c r="U123" s="4" t="s">
        <v>24</v>
      </c>
      <c r="V123" s="4" t="s">
        <v>25</v>
      </c>
    </row>
    <row r="124" spans="1:22" ht="12.75" x14ac:dyDescent="0.2">
      <c r="A124" s="2">
        <v>44028.364382962958</v>
      </c>
      <c r="B124" s="3" t="s">
        <v>337</v>
      </c>
      <c r="C124" s="4" t="s">
        <v>21</v>
      </c>
      <c r="D124" s="4">
        <v>619</v>
      </c>
      <c r="G124" s="4" t="s">
        <v>22</v>
      </c>
      <c r="H124" s="4" t="s">
        <v>23</v>
      </c>
      <c r="I124" s="4">
        <v>36.799999999999997</v>
      </c>
      <c r="J124" s="4">
        <v>18</v>
      </c>
      <c r="M124" s="4" t="s">
        <v>23</v>
      </c>
      <c r="N124" s="4" t="s">
        <v>23</v>
      </c>
      <c r="O124" s="4" t="s">
        <v>23</v>
      </c>
      <c r="P124" s="4" t="s">
        <v>23</v>
      </c>
      <c r="Q124" s="4" t="s">
        <v>23</v>
      </c>
      <c r="R124" s="4" t="s">
        <v>23</v>
      </c>
      <c r="S124" s="4" t="s">
        <v>23</v>
      </c>
      <c r="T124" s="4" t="s">
        <v>24</v>
      </c>
      <c r="U124" s="4" t="s">
        <v>24</v>
      </c>
      <c r="V124" s="4" t="s">
        <v>25</v>
      </c>
    </row>
    <row r="125" spans="1:22" ht="12.75" x14ac:dyDescent="0.2">
      <c r="A125" s="2">
        <v>44028.406310092592</v>
      </c>
      <c r="B125" s="3" t="s">
        <v>95</v>
      </c>
      <c r="C125" s="4" t="s">
        <v>21</v>
      </c>
      <c r="D125" s="4">
        <v>647</v>
      </c>
      <c r="G125" s="4" t="s">
        <v>27</v>
      </c>
      <c r="K125" s="4">
        <v>36</v>
      </c>
      <c r="L125" s="4">
        <v>16</v>
      </c>
      <c r="M125" s="4" t="s">
        <v>23</v>
      </c>
      <c r="N125" s="4" t="s">
        <v>23</v>
      </c>
      <c r="O125" s="4" t="s">
        <v>23</v>
      </c>
      <c r="P125" s="4" t="s">
        <v>23</v>
      </c>
      <c r="Q125" s="4" t="s">
        <v>23</v>
      </c>
      <c r="R125" s="4" t="s">
        <v>23</v>
      </c>
      <c r="S125" s="4" t="s">
        <v>23</v>
      </c>
      <c r="T125" s="4" t="s">
        <v>24</v>
      </c>
      <c r="U125" s="4" t="s">
        <v>24</v>
      </c>
      <c r="V125" s="4" t="s">
        <v>25</v>
      </c>
    </row>
    <row r="126" spans="1:22" ht="12.75" x14ac:dyDescent="0.2">
      <c r="A126" s="2">
        <v>44028.600901736107</v>
      </c>
      <c r="B126" s="3" t="s">
        <v>45</v>
      </c>
      <c r="C126" s="4" t="s">
        <v>21</v>
      </c>
      <c r="D126" s="4" t="s">
        <v>421</v>
      </c>
      <c r="G126" s="4" t="s">
        <v>27</v>
      </c>
      <c r="K126" s="4">
        <v>36.4</v>
      </c>
      <c r="L126" s="4">
        <v>14</v>
      </c>
      <c r="M126" s="4" t="s">
        <v>23</v>
      </c>
      <c r="N126" s="4" t="s">
        <v>23</v>
      </c>
      <c r="O126" s="4" t="s">
        <v>23</v>
      </c>
      <c r="P126" s="4" t="s">
        <v>23</v>
      </c>
      <c r="Q126" s="4" t="s">
        <v>23</v>
      </c>
      <c r="R126" s="4" t="s">
        <v>23</v>
      </c>
      <c r="S126" s="4" t="s">
        <v>23</v>
      </c>
      <c r="T126" s="4" t="s">
        <v>24</v>
      </c>
      <c r="U126" s="4" t="s">
        <v>540</v>
      </c>
      <c r="V126" s="4" t="s">
        <v>25</v>
      </c>
    </row>
    <row r="127" spans="1:22" ht="12.75" x14ac:dyDescent="0.2">
      <c r="A127" s="2">
        <v>44029.230819826393</v>
      </c>
      <c r="B127" s="4">
        <v>0</v>
      </c>
      <c r="C127" s="4" t="s">
        <v>21</v>
      </c>
      <c r="D127" s="4">
        <v>373</v>
      </c>
      <c r="G127" s="4" t="s">
        <v>27</v>
      </c>
      <c r="K127" s="4">
        <v>36.4</v>
      </c>
      <c r="L127" s="4">
        <v>15</v>
      </c>
      <c r="M127" s="4" t="s">
        <v>23</v>
      </c>
      <c r="N127" s="4" t="s">
        <v>23</v>
      </c>
      <c r="O127" s="4" t="s">
        <v>23</v>
      </c>
      <c r="P127" s="4" t="s">
        <v>23</v>
      </c>
      <c r="Q127" s="4" t="s">
        <v>23</v>
      </c>
      <c r="R127" s="4" t="s">
        <v>23</v>
      </c>
      <c r="S127" s="4" t="s">
        <v>23</v>
      </c>
      <c r="T127" s="4" t="s">
        <v>29</v>
      </c>
      <c r="U127" s="4" t="s">
        <v>29</v>
      </c>
      <c r="V127" s="4" t="s">
        <v>25</v>
      </c>
    </row>
    <row r="128" spans="1:22" ht="12.75" x14ac:dyDescent="0.2">
      <c r="A128" s="2">
        <v>44034.179415104169</v>
      </c>
      <c r="B128" s="3" t="s">
        <v>82</v>
      </c>
      <c r="C128" s="4" t="s">
        <v>21</v>
      </c>
      <c r="D128" s="4">
        <v>776</v>
      </c>
      <c r="G128" s="4" t="s">
        <v>27</v>
      </c>
      <c r="K128" s="4">
        <v>36.6</v>
      </c>
      <c r="L128" s="4">
        <v>16</v>
      </c>
      <c r="M128" s="4" t="s">
        <v>23</v>
      </c>
      <c r="N128" s="4" t="s">
        <v>23</v>
      </c>
      <c r="O128" s="4" t="s">
        <v>23</v>
      </c>
      <c r="P128" s="4" t="s">
        <v>23</v>
      </c>
      <c r="Q128" s="4" t="s">
        <v>23</v>
      </c>
      <c r="R128" s="4" t="s">
        <v>23</v>
      </c>
      <c r="S128" s="4" t="s">
        <v>23</v>
      </c>
      <c r="T128" s="4" t="s">
        <v>24</v>
      </c>
      <c r="U128" s="4" t="s">
        <v>24</v>
      </c>
      <c r="V128" s="4" t="s">
        <v>25</v>
      </c>
    </row>
    <row r="129" spans="1:22" ht="12.75" x14ac:dyDescent="0.2">
      <c r="A129" s="2">
        <v>44027.560793796292</v>
      </c>
      <c r="B129" s="4">
        <v>0</v>
      </c>
      <c r="C129" s="4" t="s">
        <v>21</v>
      </c>
      <c r="D129" s="4">
        <v>462</v>
      </c>
      <c r="G129" s="4" t="s">
        <v>27</v>
      </c>
      <c r="K129" s="4">
        <v>36.799999999999997</v>
      </c>
      <c r="L129" s="4">
        <v>18</v>
      </c>
      <c r="M129" s="4" t="s">
        <v>23</v>
      </c>
      <c r="N129" s="4" t="s">
        <v>23</v>
      </c>
      <c r="O129" s="4" t="s">
        <v>23</v>
      </c>
      <c r="P129" s="4" t="s">
        <v>23</v>
      </c>
      <c r="Q129" s="4" t="s">
        <v>23</v>
      </c>
      <c r="R129" s="4" t="s">
        <v>23</v>
      </c>
      <c r="S129" s="4" t="s">
        <v>23</v>
      </c>
      <c r="T129" s="4" t="s">
        <v>29</v>
      </c>
      <c r="U129" s="4" t="s">
        <v>24</v>
      </c>
      <c r="V129" s="4" t="s">
        <v>25</v>
      </c>
    </row>
    <row r="130" spans="1:22" ht="12.75" x14ac:dyDescent="0.2">
      <c r="T130" s="1"/>
    </row>
    <row r="131" spans="1:22" ht="12.75" x14ac:dyDescent="0.2">
      <c r="T131" s="1"/>
    </row>
    <row r="132" spans="1:22" ht="12.75" x14ac:dyDescent="0.2">
      <c r="T132" s="1"/>
    </row>
    <row r="133" spans="1:22" ht="12.75" x14ac:dyDescent="0.2">
      <c r="T133" s="1"/>
    </row>
    <row r="134" spans="1:22" ht="12.75" x14ac:dyDescent="0.2">
      <c r="T134" s="1"/>
    </row>
    <row r="135" spans="1:22" ht="12.75" x14ac:dyDescent="0.2">
      <c r="T135" s="1"/>
    </row>
    <row r="136" spans="1:22" ht="12.75" x14ac:dyDescent="0.2">
      <c r="T136" s="1"/>
    </row>
    <row r="137" spans="1:22" ht="12.75" x14ac:dyDescent="0.2">
      <c r="T137" s="1"/>
    </row>
    <row r="138" spans="1:22" ht="12.75" x14ac:dyDescent="0.2">
      <c r="T138" s="1"/>
    </row>
    <row r="139" spans="1:22" ht="12.75" x14ac:dyDescent="0.2">
      <c r="T139" s="1"/>
    </row>
    <row r="140" spans="1:22" ht="12.75" x14ac:dyDescent="0.2">
      <c r="T140" s="1"/>
    </row>
    <row r="141" spans="1:22" ht="12.75" x14ac:dyDescent="0.2">
      <c r="T141" s="1"/>
    </row>
    <row r="142" spans="1:22" ht="12.75" x14ac:dyDescent="0.2">
      <c r="T142" s="1"/>
    </row>
    <row r="143" spans="1:22" ht="12.75" x14ac:dyDescent="0.2">
      <c r="T143" s="1"/>
    </row>
    <row r="144" spans="1:22" ht="12.75" x14ac:dyDescent="0.2">
      <c r="T144" s="1"/>
    </row>
    <row r="145" spans="20:20" ht="12.75" x14ac:dyDescent="0.2">
      <c r="T145" s="1"/>
    </row>
    <row r="146" spans="20:20" ht="12.75" x14ac:dyDescent="0.2">
      <c r="T146" s="1"/>
    </row>
    <row r="147" spans="20:20" ht="12.75" x14ac:dyDescent="0.2">
      <c r="T147" s="1"/>
    </row>
    <row r="148" spans="20:20" ht="12.75" x14ac:dyDescent="0.2">
      <c r="T148" s="1"/>
    </row>
    <row r="149" spans="20:20" ht="12.75" x14ac:dyDescent="0.2">
      <c r="T149" s="1"/>
    </row>
    <row r="150" spans="20:20" ht="12.75" x14ac:dyDescent="0.2">
      <c r="T150" s="1"/>
    </row>
    <row r="151" spans="20:20" ht="12.75" x14ac:dyDescent="0.2">
      <c r="T151" s="1"/>
    </row>
    <row r="152" spans="20:20" ht="12.75" x14ac:dyDescent="0.2">
      <c r="T152" s="1"/>
    </row>
    <row r="153" spans="20:20" ht="12.75" x14ac:dyDescent="0.2">
      <c r="T153" s="1"/>
    </row>
    <row r="154" spans="20:20" ht="12.75" x14ac:dyDescent="0.2">
      <c r="T154" s="1"/>
    </row>
    <row r="155" spans="20:20" ht="12.75" x14ac:dyDescent="0.2">
      <c r="T155" s="1"/>
    </row>
    <row r="156" spans="20:20" ht="12.75" x14ac:dyDescent="0.2">
      <c r="T156" s="1"/>
    </row>
    <row r="157" spans="20:20" ht="12.75" x14ac:dyDescent="0.2">
      <c r="T157" s="1"/>
    </row>
    <row r="158" spans="20:20" ht="12.75" x14ac:dyDescent="0.2">
      <c r="T158" s="1"/>
    </row>
    <row r="159" spans="20:20" ht="12.75" x14ac:dyDescent="0.2">
      <c r="T159" s="1"/>
    </row>
    <row r="160" spans="20:20" ht="12.75" x14ac:dyDescent="0.2">
      <c r="T160" s="1"/>
    </row>
    <row r="161" spans="20:20" ht="12.75" x14ac:dyDescent="0.2">
      <c r="T161" s="1"/>
    </row>
    <row r="162" spans="20:20" ht="12.75" x14ac:dyDescent="0.2">
      <c r="T162" s="1"/>
    </row>
    <row r="163" spans="20:20" ht="12.75" x14ac:dyDescent="0.2">
      <c r="T163" s="1"/>
    </row>
    <row r="164" spans="20:20" ht="12.75" x14ac:dyDescent="0.2">
      <c r="T164" s="1"/>
    </row>
    <row r="165" spans="20:20" ht="12.75" x14ac:dyDescent="0.2">
      <c r="T165" s="1"/>
    </row>
    <row r="166" spans="20:20" ht="12.75" x14ac:dyDescent="0.2">
      <c r="T166" s="1"/>
    </row>
    <row r="167" spans="20:20" ht="12.75" x14ac:dyDescent="0.2">
      <c r="T167" s="1"/>
    </row>
    <row r="168" spans="20:20" ht="12.75" x14ac:dyDescent="0.2">
      <c r="T168" s="1"/>
    </row>
    <row r="169" spans="20:20" ht="12.75" x14ac:dyDescent="0.2">
      <c r="T169" s="1"/>
    </row>
    <row r="170" spans="20:20" ht="12.75" x14ac:dyDescent="0.2">
      <c r="T170" s="1"/>
    </row>
    <row r="171" spans="20:20" ht="12.75" x14ac:dyDescent="0.2">
      <c r="T171" s="1"/>
    </row>
    <row r="172" spans="20:20" ht="12.75" x14ac:dyDescent="0.2">
      <c r="T172" s="1"/>
    </row>
    <row r="173" spans="20:20" ht="12.75" x14ac:dyDescent="0.2">
      <c r="T173" s="1"/>
    </row>
    <row r="174" spans="20:20" ht="12.75" x14ac:dyDescent="0.2">
      <c r="T174" s="1"/>
    </row>
    <row r="175" spans="20:20" ht="12.75" x14ac:dyDescent="0.2">
      <c r="T175" s="1"/>
    </row>
    <row r="176" spans="20:20" ht="12.75" x14ac:dyDescent="0.2">
      <c r="T176" s="1"/>
    </row>
    <row r="177" spans="20:20" ht="12.75" x14ac:dyDescent="0.2">
      <c r="T177" s="1"/>
    </row>
    <row r="178" spans="20:20" ht="12.75" x14ac:dyDescent="0.2">
      <c r="T178" s="1"/>
    </row>
    <row r="179" spans="20:20" ht="12.75" x14ac:dyDescent="0.2">
      <c r="T179" s="1"/>
    </row>
    <row r="180" spans="20:20" ht="12.75" x14ac:dyDescent="0.2">
      <c r="T180" s="1"/>
    </row>
    <row r="181" spans="20:20" ht="12.75" x14ac:dyDescent="0.2">
      <c r="T181" s="1"/>
    </row>
    <row r="182" spans="20:20" ht="12.75" x14ac:dyDescent="0.2">
      <c r="T182" s="1"/>
    </row>
    <row r="183" spans="20:20" ht="12.75" x14ac:dyDescent="0.2">
      <c r="T183" s="1"/>
    </row>
    <row r="184" spans="20:20" ht="12.75" x14ac:dyDescent="0.2">
      <c r="T184" s="1"/>
    </row>
    <row r="185" spans="20:20" ht="12.75" x14ac:dyDescent="0.2">
      <c r="T185" s="1"/>
    </row>
    <row r="186" spans="20:20" ht="12.75" x14ac:dyDescent="0.2">
      <c r="T186" s="1"/>
    </row>
    <row r="187" spans="20:20" ht="12.75" x14ac:dyDescent="0.2">
      <c r="T187" s="1"/>
    </row>
    <row r="188" spans="20:20" ht="12.75" x14ac:dyDescent="0.2">
      <c r="T188" s="1"/>
    </row>
    <row r="189" spans="20:20" ht="12.75" x14ac:dyDescent="0.2">
      <c r="T189" s="1"/>
    </row>
    <row r="190" spans="20:20" ht="12.75" x14ac:dyDescent="0.2">
      <c r="T190" s="1"/>
    </row>
    <row r="191" spans="20:20" ht="12.75" x14ac:dyDescent="0.2">
      <c r="T191" s="1"/>
    </row>
    <row r="192" spans="20:20" ht="12.75" x14ac:dyDescent="0.2">
      <c r="T192" s="1"/>
    </row>
    <row r="193" spans="20:20" ht="12.75" x14ac:dyDescent="0.2">
      <c r="T193" s="1"/>
    </row>
    <row r="194" spans="20:20" ht="12.75" x14ac:dyDescent="0.2">
      <c r="T194" s="1"/>
    </row>
    <row r="195" spans="20:20" ht="12.75" x14ac:dyDescent="0.2">
      <c r="T195" s="1"/>
    </row>
    <row r="196" spans="20:20" ht="12.75" x14ac:dyDescent="0.2">
      <c r="T196" s="1"/>
    </row>
    <row r="197" spans="20:20" ht="12.75" x14ac:dyDescent="0.2">
      <c r="T197" s="1"/>
    </row>
    <row r="198" spans="20:20" ht="12.75" x14ac:dyDescent="0.2">
      <c r="T198" s="1"/>
    </row>
    <row r="199" spans="20:20" ht="12.75" x14ac:dyDescent="0.2">
      <c r="T199" s="1"/>
    </row>
    <row r="200" spans="20:20" ht="12.75" x14ac:dyDescent="0.2">
      <c r="T200" s="1"/>
    </row>
    <row r="201" spans="20:20" ht="12.75" x14ac:dyDescent="0.2">
      <c r="T201" s="1"/>
    </row>
    <row r="202" spans="20:20" ht="12.75" x14ac:dyDescent="0.2">
      <c r="T202" s="1"/>
    </row>
    <row r="203" spans="20:20" ht="12.75" x14ac:dyDescent="0.2">
      <c r="T203" s="1"/>
    </row>
    <row r="204" spans="20:20" ht="12.75" x14ac:dyDescent="0.2">
      <c r="T204" s="1"/>
    </row>
    <row r="205" spans="20:20" ht="12.75" x14ac:dyDescent="0.2">
      <c r="T205" s="1"/>
    </row>
    <row r="206" spans="20:20" ht="12.75" x14ac:dyDescent="0.2">
      <c r="T206" s="1"/>
    </row>
    <row r="207" spans="20:20" ht="12.75" x14ac:dyDescent="0.2">
      <c r="T207" s="1"/>
    </row>
    <row r="208" spans="20:20" ht="12.75" x14ac:dyDescent="0.2">
      <c r="T208" s="1"/>
    </row>
    <row r="209" spans="20:20" ht="12.75" x14ac:dyDescent="0.2">
      <c r="T209" s="1"/>
    </row>
    <row r="210" spans="20:20" ht="12.75" x14ac:dyDescent="0.2">
      <c r="T210" s="1"/>
    </row>
    <row r="211" spans="20:20" ht="12.75" x14ac:dyDescent="0.2">
      <c r="T211" s="1"/>
    </row>
    <row r="212" spans="20:20" ht="12.75" x14ac:dyDescent="0.2">
      <c r="T212" s="1"/>
    </row>
    <row r="213" spans="20:20" ht="12.75" x14ac:dyDescent="0.2">
      <c r="T213" s="1"/>
    </row>
    <row r="214" spans="20:20" ht="12.75" x14ac:dyDescent="0.2">
      <c r="T214" s="1"/>
    </row>
    <row r="215" spans="20:20" ht="12.75" x14ac:dyDescent="0.2">
      <c r="T215" s="1"/>
    </row>
    <row r="216" spans="20:20" ht="12.75" x14ac:dyDescent="0.2">
      <c r="T216" s="1"/>
    </row>
    <row r="217" spans="20:20" ht="12.75" x14ac:dyDescent="0.2">
      <c r="T217" s="1"/>
    </row>
    <row r="218" spans="20:20" ht="12.75" x14ac:dyDescent="0.2">
      <c r="T218" s="1"/>
    </row>
    <row r="219" spans="20:20" ht="12.75" x14ac:dyDescent="0.2">
      <c r="T219" s="1"/>
    </row>
    <row r="220" spans="20:20" ht="12.75" x14ac:dyDescent="0.2">
      <c r="T220" s="1"/>
    </row>
    <row r="221" spans="20:20" ht="12.75" x14ac:dyDescent="0.2">
      <c r="T221" s="1"/>
    </row>
    <row r="222" spans="20:20" ht="12.75" x14ac:dyDescent="0.2">
      <c r="T222" s="1"/>
    </row>
    <row r="223" spans="20:20" ht="12.75" x14ac:dyDescent="0.2">
      <c r="T223" s="1"/>
    </row>
    <row r="224" spans="20:20" ht="12.75" x14ac:dyDescent="0.2">
      <c r="T224" s="1"/>
    </row>
    <row r="225" spans="20:20" ht="12.75" x14ac:dyDescent="0.2">
      <c r="T225" s="1"/>
    </row>
    <row r="226" spans="20:20" ht="12.75" x14ac:dyDescent="0.2">
      <c r="T226" s="1"/>
    </row>
    <row r="227" spans="20:20" ht="12.75" x14ac:dyDescent="0.2">
      <c r="T227" s="1"/>
    </row>
    <row r="228" spans="20:20" ht="12.75" x14ac:dyDescent="0.2">
      <c r="T228" s="1"/>
    </row>
  </sheetData>
  <conditionalFormatting sqref="M2:S228">
    <cfRule type="containsText" dxfId="9" priority="1" operator="containsText" text="yes">
      <formula>NOT(ISERROR(SEARCH("yes",M2)))</formula>
    </cfRule>
  </conditionalFormatting>
  <conditionalFormatting sqref="T1:T228">
    <cfRule type="containsBlanks" dxfId="8" priority="2">
      <formula>LEN(TRIM(T1))=0</formula>
    </cfRule>
  </conditionalFormatting>
  <conditionalFormatting sqref="T1:T228">
    <cfRule type="notContainsText" dxfId="7" priority="3" operator="notContains" text="N/A">
      <formula>ISERROR(SEARCH("N/A",T1))</formula>
    </cfRule>
  </conditionalFormatting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V1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44028.247850949076</v>
      </c>
      <c r="B2" s="3" t="s">
        <v>30</v>
      </c>
      <c r="C2" s="4" t="s">
        <v>21</v>
      </c>
      <c r="D2" s="4">
        <v>701</v>
      </c>
      <c r="G2" s="4" t="s">
        <v>22</v>
      </c>
      <c r="H2" s="4" t="s">
        <v>23</v>
      </c>
      <c r="I2" s="4">
        <v>36.4</v>
      </c>
      <c r="J2" s="4">
        <v>16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546</v>
      </c>
      <c r="V2" s="4" t="s">
        <v>25</v>
      </c>
    </row>
    <row r="3" spans="1:22" ht="15.75" customHeight="1" x14ac:dyDescent="0.2">
      <c r="A3" s="2">
        <v>44028.248247847223</v>
      </c>
      <c r="B3" s="3" t="s">
        <v>59</v>
      </c>
      <c r="C3" s="4" t="s">
        <v>21</v>
      </c>
      <c r="D3" s="4">
        <v>153</v>
      </c>
      <c r="G3" s="4" t="s">
        <v>22</v>
      </c>
      <c r="H3" s="4" t="s">
        <v>23</v>
      </c>
      <c r="I3" s="4">
        <v>36.5</v>
      </c>
      <c r="J3" s="4">
        <v>20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60</v>
      </c>
      <c r="U3" s="4" t="s">
        <v>60</v>
      </c>
      <c r="V3" s="4" t="s">
        <v>25</v>
      </c>
    </row>
    <row r="4" spans="1:22" ht="15.75" customHeight="1" x14ac:dyDescent="0.2">
      <c r="A4" s="2">
        <v>44028.248654814815</v>
      </c>
      <c r="B4" s="3" t="s">
        <v>96</v>
      </c>
      <c r="C4" s="4" t="s">
        <v>21</v>
      </c>
      <c r="D4" s="4">
        <v>566</v>
      </c>
      <c r="G4" s="4" t="s">
        <v>22</v>
      </c>
      <c r="H4" s="4" t="s">
        <v>23</v>
      </c>
      <c r="I4" s="4">
        <v>36.5</v>
      </c>
      <c r="J4" s="4">
        <v>16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29</v>
      </c>
      <c r="U4" s="4" t="s">
        <v>547</v>
      </c>
      <c r="V4" s="4" t="s">
        <v>25</v>
      </c>
    </row>
    <row r="5" spans="1:22" ht="15.75" customHeight="1" x14ac:dyDescent="0.2">
      <c r="A5" s="2">
        <v>44028.250827291668</v>
      </c>
      <c r="B5" s="3" t="s">
        <v>53</v>
      </c>
      <c r="C5" s="4" t="s">
        <v>21</v>
      </c>
      <c r="D5" s="3" t="s">
        <v>54</v>
      </c>
      <c r="G5" s="4" t="s">
        <v>27</v>
      </c>
      <c r="K5" s="4">
        <v>36.5</v>
      </c>
      <c r="L5" s="4">
        <v>16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55</v>
      </c>
      <c r="U5" s="4" t="s">
        <v>24</v>
      </c>
      <c r="V5" s="4" t="s">
        <v>25</v>
      </c>
    </row>
    <row r="6" spans="1:22" ht="15.75" customHeight="1" x14ac:dyDescent="0.2">
      <c r="A6" s="2">
        <v>44028.251932002313</v>
      </c>
      <c r="B6" s="3" t="s">
        <v>332</v>
      </c>
      <c r="C6" s="4" t="s">
        <v>21</v>
      </c>
      <c r="D6" s="4" t="s">
        <v>440</v>
      </c>
      <c r="G6" s="4" t="s">
        <v>22</v>
      </c>
      <c r="H6" s="4" t="s">
        <v>23</v>
      </c>
      <c r="I6" s="4">
        <v>36.5</v>
      </c>
      <c r="J6" s="4">
        <v>16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24</v>
      </c>
      <c r="U6" s="4" t="s">
        <v>24</v>
      </c>
      <c r="V6" s="4" t="s">
        <v>25</v>
      </c>
    </row>
    <row r="7" spans="1:22" ht="15.75" customHeight="1" x14ac:dyDescent="0.2">
      <c r="A7" s="2">
        <v>44028.253539004625</v>
      </c>
      <c r="B7" s="3" t="s">
        <v>65</v>
      </c>
      <c r="C7" s="4" t="s">
        <v>21</v>
      </c>
      <c r="D7" s="4">
        <v>732</v>
      </c>
      <c r="G7" s="4" t="s">
        <v>27</v>
      </c>
      <c r="K7" s="4">
        <v>36.5</v>
      </c>
      <c r="L7" s="4">
        <v>16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44028.253633252316</v>
      </c>
      <c r="B8" s="3" t="s">
        <v>110</v>
      </c>
      <c r="C8" s="4" t="s">
        <v>21</v>
      </c>
      <c r="D8" s="4">
        <v>755</v>
      </c>
      <c r="G8" s="4" t="s">
        <v>27</v>
      </c>
      <c r="K8" s="4">
        <v>36.799999999999997</v>
      </c>
      <c r="L8" s="4">
        <v>20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5" t="s">
        <v>25</v>
      </c>
      <c r="S8" s="4" t="s">
        <v>23</v>
      </c>
      <c r="T8" s="4" t="s">
        <v>50</v>
      </c>
      <c r="U8" s="4" t="s">
        <v>111</v>
      </c>
      <c r="V8" s="4" t="s">
        <v>25</v>
      </c>
    </row>
    <row r="9" spans="1:22" ht="15.75" customHeight="1" x14ac:dyDescent="0.2">
      <c r="A9" s="2">
        <v>44028.254247951394</v>
      </c>
      <c r="B9" s="3" t="s">
        <v>278</v>
      </c>
      <c r="C9" s="4" t="s">
        <v>21</v>
      </c>
      <c r="D9" s="4">
        <v>744</v>
      </c>
      <c r="G9" s="4" t="s">
        <v>22</v>
      </c>
      <c r="H9" s="4" t="s">
        <v>23</v>
      </c>
      <c r="I9" s="4">
        <v>36.5</v>
      </c>
      <c r="J9" s="4">
        <v>18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24</v>
      </c>
      <c r="V9" s="4" t="s">
        <v>25</v>
      </c>
    </row>
    <row r="10" spans="1:22" ht="15.75" customHeight="1" x14ac:dyDescent="0.2">
      <c r="A10" s="2">
        <v>44028.25484587963</v>
      </c>
      <c r="B10" s="3" t="s">
        <v>39</v>
      </c>
      <c r="C10" s="4" t="s">
        <v>21</v>
      </c>
      <c r="D10" s="4">
        <v>591</v>
      </c>
      <c r="G10" s="4" t="s">
        <v>22</v>
      </c>
      <c r="H10" s="4" t="s">
        <v>23</v>
      </c>
      <c r="I10" s="4">
        <v>36.4</v>
      </c>
      <c r="J10" s="4">
        <v>20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29</v>
      </c>
      <c r="U10" s="4" t="s">
        <v>29</v>
      </c>
      <c r="V10" s="4" t="s">
        <v>25</v>
      </c>
    </row>
    <row r="11" spans="1:22" ht="15.75" customHeight="1" x14ac:dyDescent="0.2">
      <c r="A11" s="2">
        <v>44028.255184212961</v>
      </c>
      <c r="B11" s="3" t="s">
        <v>98</v>
      </c>
      <c r="C11" s="4" t="s">
        <v>21</v>
      </c>
      <c r="D11" s="4">
        <v>749</v>
      </c>
      <c r="G11" s="4" t="s">
        <v>27</v>
      </c>
      <c r="K11" s="4">
        <v>36.5</v>
      </c>
      <c r="L11" s="4">
        <v>17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24</v>
      </c>
      <c r="V11" s="4" t="s">
        <v>25</v>
      </c>
    </row>
    <row r="12" spans="1:22" ht="15.75" customHeight="1" x14ac:dyDescent="0.2">
      <c r="A12" s="2">
        <v>44028.25658666667</v>
      </c>
      <c r="B12" s="4">
        <v>9</v>
      </c>
      <c r="C12" s="4" t="s">
        <v>21</v>
      </c>
      <c r="D12" s="4">
        <v>373</v>
      </c>
      <c r="G12" s="4" t="s">
        <v>27</v>
      </c>
      <c r="K12" s="4">
        <v>36.700000000000003</v>
      </c>
      <c r="L12" s="4">
        <v>15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29</v>
      </c>
      <c r="V12" s="4" t="s">
        <v>25</v>
      </c>
    </row>
    <row r="13" spans="1:22" ht="15.75" customHeight="1" x14ac:dyDescent="0.2">
      <c r="A13" s="2">
        <v>44028.257627210653</v>
      </c>
      <c r="B13" s="3" t="s">
        <v>61</v>
      </c>
      <c r="C13" s="4" t="s">
        <v>33</v>
      </c>
      <c r="D13" s="4" t="s">
        <v>548</v>
      </c>
      <c r="E13" s="4" t="s">
        <v>62</v>
      </c>
      <c r="F13" s="4" t="s">
        <v>63</v>
      </c>
      <c r="G13" s="4" t="s">
        <v>27</v>
      </c>
      <c r="K13" s="4">
        <v>36.700000000000003</v>
      </c>
      <c r="L13" s="4">
        <v>12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44028.257700092596</v>
      </c>
      <c r="B14" s="3" t="s">
        <v>186</v>
      </c>
      <c r="C14" s="4" t="s">
        <v>21</v>
      </c>
      <c r="D14" s="4">
        <v>567</v>
      </c>
      <c r="G14" s="4" t="s">
        <v>27</v>
      </c>
      <c r="K14" s="4">
        <v>36.5</v>
      </c>
      <c r="L14" s="4">
        <v>16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44028.258412349533</v>
      </c>
      <c r="B15" s="3" t="s">
        <v>48</v>
      </c>
      <c r="C15" s="4" t="s">
        <v>21</v>
      </c>
      <c r="D15" s="4">
        <v>325</v>
      </c>
      <c r="G15" s="4" t="s">
        <v>22</v>
      </c>
      <c r="H15" s="4" t="s">
        <v>23</v>
      </c>
      <c r="I15" s="4">
        <v>36</v>
      </c>
      <c r="J15" s="4">
        <v>19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334</v>
      </c>
      <c r="U15" s="4" t="s">
        <v>24</v>
      </c>
      <c r="V15" s="4" t="s">
        <v>25</v>
      </c>
    </row>
    <row r="16" spans="1:22" ht="15.75" customHeight="1" x14ac:dyDescent="0.2">
      <c r="A16" s="2">
        <v>44028.2592271412</v>
      </c>
      <c r="B16" s="3" t="s">
        <v>66</v>
      </c>
      <c r="C16" s="4" t="s">
        <v>21</v>
      </c>
      <c r="D16" s="4">
        <v>427</v>
      </c>
      <c r="G16" s="4" t="s">
        <v>27</v>
      </c>
      <c r="K16" s="4">
        <v>35.4</v>
      </c>
      <c r="L16" s="4">
        <v>14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357</v>
      </c>
      <c r="U16" s="4" t="s">
        <v>358</v>
      </c>
      <c r="V16" s="4" t="s">
        <v>25</v>
      </c>
    </row>
    <row r="17" spans="1:22" ht="15.75" customHeight="1" x14ac:dyDescent="0.2">
      <c r="A17" s="2">
        <v>44028.260756597221</v>
      </c>
      <c r="B17" s="3" t="s">
        <v>101</v>
      </c>
      <c r="C17" s="4" t="s">
        <v>21</v>
      </c>
      <c r="D17" s="4">
        <v>771</v>
      </c>
      <c r="G17" s="4" t="s">
        <v>22</v>
      </c>
      <c r="H17" s="4" t="s">
        <v>23</v>
      </c>
      <c r="I17" s="4">
        <v>36.5</v>
      </c>
      <c r="J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44028.261394212968</v>
      </c>
      <c r="B18" s="3" t="s">
        <v>122</v>
      </c>
      <c r="C18" s="4" t="s">
        <v>21</v>
      </c>
      <c r="D18" s="4">
        <v>552</v>
      </c>
      <c r="G18" s="4" t="s">
        <v>22</v>
      </c>
      <c r="H18" s="4" t="s">
        <v>23</v>
      </c>
      <c r="I18" s="4">
        <v>35.799999999999997</v>
      </c>
      <c r="J18" s="4">
        <v>16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29</v>
      </c>
      <c r="U18" s="4" t="s">
        <v>29</v>
      </c>
      <c r="V18" s="4" t="s">
        <v>25</v>
      </c>
    </row>
    <row r="19" spans="1:22" ht="15.75" customHeight="1" x14ac:dyDescent="0.2">
      <c r="A19" s="2">
        <v>44028.261971990738</v>
      </c>
      <c r="B19" s="3" t="s">
        <v>549</v>
      </c>
      <c r="C19" s="4" t="s">
        <v>21</v>
      </c>
      <c r="D19" s="4">
        <v>544</v>
      </c>
      <c r="G19" s="4" t="s">
        <v>27</v>
      </c>
      <c r="K19" s="4">
        <v>36.299999999999997</v>
      </c>
      <c r="L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44028.264033240739</v>
      </c>
      <c r="B20" s="3" t="s">
        <v>78</v>
      </c>
      <c r="C20" s="4" t="s">
        <v>21</v>
      </c>
      <c r="D20" s="4">
        <v>451</v>
      </c>
      <c r="G20" s="4" t="s">
        <v>27</v>
      </c>
      <c r="K20" s="4">
        <v>36.1</v>
      </c>
      <c r="L20" s="4">
        <v>12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44028.264343530092</v>
      </c>
      <c r="B21" s="3" t="s">
        <v>64</v>
      </c>
      <c r="C21" s="4" t="s">
        <v>21</v>
      </c>
      <c r="D21" s="4">
        <v>724</v>
      </c>
      <c r="G21" s="4" t="s">
        <v>27</v>
      </c>
      <c r="K21" s="4">
        <v>36</v>
      </c>
      <c r="L21" s="4">
        <v>22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44028.264912893515</v>
      </c>
      <c r="B22" s="4">
        <v>1</v>
      </c>
      <c r="C22" s="4" t="s">
        <v>21</v>
      </c>
      <c r="D22" s="4">
        <v>776</v>
      </c>
      <c r="G22" s="4" t="s">
        <v>27</v>
      </c>
      <c r="K22" s="4">
        <v>36.700000000000003</v>
      </c>
      <c r="L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44028.265036261575</v>
      </c>
      <c r="B23" s="3" t="s">
        <v>76</v>
      </c>
      <c r="C23" s="4" t="s">
        <v>21</v>
      </c>
      <c r="D23" s="4">
        <v>673</v>
      </c>
      <c r="G23" s="4" t="s">
        <v>27</v>
      </c>
      <c r="K23" s="4">
        <v>36.4</v>
      </c>
      <c r="L23" s="4">
        <v>18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550</v>
      </c>
      <c r="V23" s="4" t="s">
        <v>25</v>
      </c>
    </row>
    <row r="24" spans="1:22" ht="15.75" customHeight="1" x14ac:dyDescent="0.2">
      <c r="A24" s="2">
        <v>44028.267197696754</v>
      </c>
      <c r="B24" s="4">
        <v>1</v>
      </c>
      <c r="C24" s="4" t="s">
        <v>21</v>
      </c>
      <c r="D24" s="4">
        <v>462</v>
      </c>
      <c r="G24" s="4" t="s">
        <v>27</v>
      </c>
      <c r="K24" s="4">
        <v>36.5</v>
      </c>
      <c r="L24" s="4">
        <v>18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44028.268656423606</v>
      </c>
      <c r="B25" s="3" t="s">
        <v>79</v>
      </c>
      <c r="C25" s="4" t="s">
        <v>21</v>
      </c>
      <c r="D25" s="4">
        <v>696</v>
      </c>
      <c r="G25" s="4" t="s">
        <v>22</v>
      </c>
      <c r="H25" s="4" t="s">
        <v>23</v>
      </c>
      <c r="I25" s="4">
        <v>36.6</v>
      </c>
      <c r="J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44028.269134675924</v>
      </c>
      <c r="B26" s="3" t="s">
        <v>175</v>
      </c>
      <c r="C26" s="4" t="s">
        <v>21</v>
      </c>
      <c r="D26" s="4">
        <v>268</v>
      </c>
      <c r="G26" s="4" t="s">
        <v>22</v>
      </c>
      <c r="H26" s="4" t="s">
        <v>23</v>
      </c>
      <c r="I26" s="4">
        <v>36.700000000000003</v>
      </c>
      <c r="J26" s="4">
        <v>18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29</v>
      </c>
      <c r="U26" s="4" t="s">
        <v>29</v>
      </c>
      <c r="V26" s="4" t="s">
        <v>25</v>
      </c>
    </row>
    <row r="27" spans="1:22" ht="15.75" customHeight="1" x14ac:dyDescent="0.2">
      <c r="A27" s="2">
        <v>44028.271260138892</v>
      </c>
      <c r="B27" s="3" t="s">
        <v>40</v>
      </c>
      <c r="C27" s="4" t="s">
        <v>21</v>
      </c>
      <c r="D27" s="4">
        <v>777</v>
      </c>
      <c r="G27" s="4" t="s">
        <v>22</v>
      </c>
      <c r="H27" s="4" t="s">
        <v>23</v>
      </c>
      <c r="I27" s="4">
        <v>36.6</v>
      </c>
      <c r="J27" s="4">
        <v>16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24</v>
      </c>
      <c r="V27" s="4" t="s">
        <v>25</v>
      </c>
    </row>
    <row r="28" spans="1:22" ht="15.75" customHeight="1" x14ac:dyDescent="0.2">
      <c r="A28" s="2">
        <v>44028.271324768517</v>
      </c>
      <c r="B28" s="3" t="s">
        <v>40</v>
      </c>
      <c r="C28" s="4" t="s">
        <v>21</v>
      </c>
      <c r="D28" s="4">
        <v>777</v>
      </c>
      <c r="G28" s="4" t="s">
        <v>22</v>
      </c>
      <c r="H28" s="4" t="s">
        <v>23</v>
      </c>
      <c r="I28" s="4">
        <v>36.6</v>
      </c>
      <c r="J28" s="4">
        <v>16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44028.272510879629</v>
      </c>
      <c r="B29" s="3" t="s">
        <v>125</v>
      </c>
      <c r="C29" s="4" t="s">
        <v>21</v>
      </c>
      <c r="D29" s="4">
        <v>758</v>
      </c>
      <c r="G29" s="4" t="s">
        <v>22</v>
      </c>
      <c r="H29" s="4" t="s">
        <v>23</v>
      </c>
      <c r="I29" s="4">
        <v>36.4</v>
      </c>
      <c r="J29" s="4">
        <v>18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</row>
    <row r="30" spans="1:22" ht="15.75" customHeight="1" x14ac:dyDescent="0.2">
      <c r="A30" s="2">
        <v>44028.275857789355</v>
      </c>
      <c r="B30" s="3" t="s">
        <v>220</v>
      </c>
      <c r="C30" s="4" t="s">
        <v>21</v>
      </c>
      <c r="D30" s="4">
        <v>186</v>
      </c>
      <c r="G30" s="4" t="s">
        <v>27</v>
      </c>
      <c r="K30" s="4">
        <v>36.6</v>
      </c>
      <c r="L30" s="4">
        <v>24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44028.276611504625</v>
      </c>
      <c r="B31" s="3" t="s">
        <v>228</v>
      </c>
      <c r="C31" s="4" t="s">
        <v>21</v>
      </c>
      <c r="D31" s="4">
        <v>778</v>
      </c>
      <c r="G31" s="4" t="s">
        <v>22</v>
      </c>
      <c r="H31" s="4" t="s">
        <v>23</v>
      </c>
      <c r="I31" s="4">
        <v>36.299999999999997</v>
      </c>
      <c r="J31" s="4">
        <v>17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44028.278868298614</v>
      </c>
      <c r="B32" s="3" t="s">
        <v>112</v>
      </c>
      <c r="C32" s="4" t="s">
        <v>21</v>
      </c>
      <c r="D32" s="4">
        <v>662</v>
      </c>
      <c r="G32" s="4" t="s">
        <v>27</v>
      </c>
      <c r="K32" s="4">
        <v>36</v>
      </c>
      <c r="L32" s="4">
        <v>16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60</v>
      </c>
      <c r="U32" s="4" t="s">
        <v>60</v>
      </c>
      <c r="V32" s="4" t="s">
        <v>25</v>
      </c>
    </row>
    <row r="33" spans="1:22" ht="15.75" customHeight="1" x14ac:dyDescent="0.2">
      <c r="A33" s="2">
        <v>44028.28392011574</v>
      </c>
      <c r="B33" s="3" t="s">
        <v>87</v>
      </c>
      <c r="C33" s="4" t="s">
        <v>21</v>
      </c>
      <c r="D33" s="4">
        <v>558</v>
      </c>
      <c r="G33" s="4" t="s">
        <v>22</v>
      </c>
      <c r="H33" s="4" t="s">
        <v>23</v>
      </c>
      <c r="I33" s="4">
        <v>36.5</v>
      </c>
      <c r="J33" s="4">
        <v>18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44028.2848777662</v>
      </c>
      <c r="B34" s="3" t="s">
        <v>70</v>
      </c>
      <c r="C34" s="4" t="s">
        <v>21</v>
      </c>
      <c r="D34" s="4">
        <v>152</v>
      </c>
      <c r="G34" s="4" t="s">
        <v>22</v>
      </c>
      <c r="H34" s="4" t="s">
        <v>23</v>
      </c>
      <c r="I34" s="4">
        <v>36.4</v>
      </c>
      <c r="J34" s="4">
        <v>19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55</v>
      </c>
      <c r="U34" s="4" t="s">
        <v>24</v>
      </c>
      <c r="V34" s="4" t="s">
        <v>25</v>
      </c>
    </row>
    <row r="35" spans="1:22" ht="15.75" customHeight="1" x14ac:dyDescent="0.2">
      <c r="A35" s="2">
        <v>44028.286054050928</v>
      </c>
      <c r="B35" s="3" t="s">
        <v>100</v>
      </c>
      <c r="C35" s="4" t="s">
        <v>21</v>
      </c>
      <c r="D35" s="4">
        <v>765</v>
      </c>
      <c r="G35" s="4" t="s">
        <v>22</v>
      </c>
      <c r="H35" s="4" t="s">
        <v>23</v>
      </c>
      <c r="I35" s="4">
        <v>36.700000000000003</v>
      </c>
      <c r="J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44028.286172384258</v>
      </c>
      <c r="B36" s="4" t="s">
        <v>115</v>
      </c>
      <c r="C36" s="4" t="s">
        <v>21</v>
      </c>
      <c r="D36" s="4">
        <v>681</v>
      </c>
      <c r="G36" s="4" t="s">
        <v>27</v>
      </c>
      <c r="K36" s="4">
        <v>36.4</v>
      </c>
      <c r="L36" s="4">
        <v>18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116</v>
      </c>
      <c r="V36" s="4" t="s">
        <v>25</v>
      </c>
    </row>
    <row r="37" spans="1:22" ht="15.75" customHeight="1" x14ac:dyDescent="0.2">
      <c r="A37" s="2">
        <v>44028.287378923611</v>
      </c>
      <c r="B37" s="3" t="s">
        <v>162</v>
      </c>
      <c r="C37" s="4" t="s">
        <v>33</v>
      </c>
      <c r="D37" s="4">
        <v>769</v>
      </c>
      <c r="E37" s="4" t="s">
        <v>163</v>
      </c>
      <c r="F37" s="4" t="s">
        <v>164</v>
      </c>
      <c r="G37" s="4" t="s">
        <v>27</v>
      </c>
      <c r="K37" s="4">
        <v>36.6</v>
      </c>
      <c r="L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44028.297360532408</v>
      </c>
      <c r="B38" s="3" t="s">
        <v>117</v>
      </c>
      <c r="C38" s="4" t="s">
        <v>21</v>
      </c>
      <c r="D38" s="4">
        <v>422</v>
      </c>
      <c r="G38" s="4" t="s">
        <v>22</v>
      </c>
      <c r="H38" s="4" t="s">
        <v>23</v>
      </c>
      <c r="I38" s="4">
        <v>36.1</v>
      </c>
      <c r="J38" s="4">
        <v>14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44028.303042280095</v>
      </c>
      <c r="B39" s="3" t="s">
        <v>75</v>
      </c>
      <c r="C39" s="4" t="s">
        <v>21</v>
      </c>
      <c r="D39" s="4">
        <v>669</v>
      </c>
      <c r="G39" s="4" t="s">
        <v>22</v>
      </c>
      <c r="H39" s="4" t="s">
        <v>23</v>
      </c>
      <c r="I39" s="4">
        <v>36.4</v>
      </c>
      <c r="J39" s="4">
        <v>18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44028.303092060189</v>
      </c>
      <c r="B40" s="3" t="s">
        <v>352</v>
      </c>
      <c r="C40" s="4" t="s">
        <v>21</v>
      </c>
      <c r="D40" s="4">
        <v>678</v>
      </c>
      <c r="G40" s="4" t="s">
        <v>22</v>
      </c>
      <c r="H40" s="4" t="s">
        <v>23</v>
      </c>
      <c r="I40" s="4">
        <v>36.200000000000003</v>
      </c>
      <c r="J40" s="4">
        <v>20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44028.308397916669</v>
      </c>
      <c r="B41" s="4">
        <v>1</v>
      </c>
      <c r="C41" s="4" t="s">
        <v>21</v>
      </c>
      <c r="D41" s="4">
        <v>247</v>
      </c>
      <c r="G41" s="4" t="s">
        <v>22</v>
      </c>
      <c r="H41" s="4" t="s">
        <v>23</v>
      </c>
      <c r="I41" s="4">
        <v>36.5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44028.311182627316</v>
      </c>
      <c r="B42" s="3" t="s">
        <v>530</v>
      </c>
      <c r="C42" s="4" t="s">
        <v>33</v>
      </c>
      <c r="D42" s="14" t="s">
        <v>430</v>
      </c>
      <c r="E42" s="4" t="s">
        <v>531</v>
      </c>
      <c r="F42" s="4" t="s">
        <v>532</v>
      </c>
      <c r="G42" s="4" t="s">
        <v>27</v>
      </c>
      <c r="K42" s="4">
        <v>35.200000000000003</v>
      </c>
      <c r="L42" s="4">
        <v>30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44028.312290520829</v>
      </c>
      <c r="B43" s="3" t="s">
        <v>551</v>
      </c>
      <c r="C43" s="4" t="s">
        <v>21</v>
      </c>
      <c r="D43" s="4">
        <v>781</v>
      </c>
      <c r="G43" s="4" t="s">
        <v>27</v>
      </c>
      <c r="K43" s="4">
        <v>36.1</v>
      </c>
      <c r="L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44028.313159456018</v>
      </c>
      <c r="B44" s="3" t="s">
        <v>516</v>
      </c>
      <c r="C44" s="4" t="s">
        <v>21</v>
      </c>
      <c r="D44" s="4">
        <v>748</v>
      </c>
      <c r="G44" s="4" t="s">
        <v>27</v>
      </c>
      <c r="K44" s="4">
        <v>36.200000000000003</v>
      </c>
      <c r="L44" s="4">
        <v>18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44028.313479131946</v>
      </c>
      <c r="B45" s="3" t="s">
        <v>243</v>
      </c>
      <c r="C45" s="4" t="s">
        <v>21</v>
      </c>
      <c r="D45" s="4">
        <v>762</v>
      </c>
      <c r="G45" s="4" t="s">
        <v>22</v>
      </c>
      <c r="H45" s="4" t="s">
        <v>23</v>
      </c>
      <c r="I45" s="4">
        <v>36.6</v>
      </c>
      <c r="J45" s="4">
        <v>15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44028.314133240739</v>
      </c>
      <c r="B46" s="3" t="s">
        <v>298</v>
      </c>
      <c r="C46" s="4" t="s">
        <v>21</v>
      </c>
      <c r="D46" s="4">
        <v>505</v>
      </c>
      <c r="G46" s="4" t="s">
        <v>27</v>
      </c>
      <c r="K46" s="4">
        <v>36.1</v>
      </c>
      <c r="L46" s="4">
        <v>19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552</v>
      </c>
      <c r="U46" s="4" t="s">
        <v>24</v>
      </c>
      <c r="V46" s="4" t="s">
        <v>25</v>
      </c>
    </row>
    <row r="47" spans="1:22" ht="12.75" x14ac:dyDescent="0.2">
      <c r="A47" s="2">
        <v>44028.316274560188</v>
      </c>
      <c r="B47" s="3" t="s">
        <v>32</v>
      </c>
      <c r="C47" s="4" t="s">
        <v>33</v>
      </c>
      <c r="D47" s="4">
        <v>733</v>
      </c>
      <c r="E47" s="4" t="s">
        <v>429</v>
      </c>
      <c r="F47" s="4" t="s">
        <v>428</v>
      </c>
      <c r="G47" s="4" t="s">
        <v>27</v>
      </c>
      <c r="K47" s="4">
        <v>35.4</v>
      </c>
      <c r="L47" s="4">
        <v>18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44028.317234965274</v>
      </c>
      <c r="B48" s="4">
        <v>1</v>
      </c>
      <c r="C48" s="4" t="s">
        <v>33</v>
      </c>
      <c r="D48" s="6" t="s">
        <v>389</v>
      </c>
      <c r="E48" s="4" t="s">
        <v>123</v>
      </c>
      <c r="F48" s="4" t="s">
        <v>124</v>
      </c>
      <c r="G48" s="4" t="s">
        <v>27</v>
      </c>
      <c r="K48" s="4">
        <v>36.4</v>
      </c>
      <c r="L48" s="4" t="s">
        <v>433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44028.322530335645</v>
      </c>
      <c r="B49" s="3" t="s">
        <v>144</v>
      </c>
      <c r="C49" s="4" t="s">
        <v>21</v>
      </c>
      <c r="D49" s="4">
        <v>766</v>
      </c>
      <c r="G49" s="4" t="s">
        <v>27</v>
      </c>
      <c r="K49" s="4">
        <v>36.5</v>
      </c>
      <c r="L49" s="4">
        <v>14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24</v>
      </c>
      <c r="V49" s="4" t="s">
        <v>25</v>
      </c>
    </row>
    <row r="50" spans="1:22" ht="12.75" x14ac:dyDescent="0.2">
      <c r="A50" s="2">
        <v>44028.323826469903</v>
      </c>
      <c r="B50" s="3" t="s">
        <v>140</v>
      </c>
      <c r="C50" s="4" t="s">
        <v>21</v>
      </c>
      <c r="D50" s="4">
        <v>445</v>
      </c>
      <c r="G50" s="4" t="s">
        <v>22</v>
      </c>
      <c r="H50" s="4" t="s">
        <v>23</v>
      </c>
      <c r="I50" s="4">
        <v>36.200000000000003</v>
      </c>
      <c r="J50" s="4">
        <v>16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44028.323859340278</v>
      </c>
      <c r="B51" s="3" t="s">
        <v>133</v>
      </c>
      <c r="C51" s="4" t="s">
        <v>21</v>
      </c>
      <c r="D51" s="4">
        <v>663</v>
      </c>
      <c r="G51" s="4" t="s">
        <v>27</v>
      </c>
      <c r="K51" s="4">
        <v>36.200000000000003</v>
      </c>
      <c r="L51" s="4">
        <v>18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44028.323918344904</v>
      </c>
      <c r="B52" s="3" t="s">
        <v>88</v>
      </c>
      <c r="C52" s="4" t="s">
        <v>33</v>
      </c>
      <c r="D52" s="4">
        <v>767</v>
      </c>
      <c r="E52" s="4" t="s">
        <v>236</v>
      </c>
      <c r="F52" s="4" t="s">
        <v>237</v>
      </c>
      <c r="G52" s="4" t="s">
        <v>22</v>
      </c>
      <c r="H52" s="4" t="s">
        <v>23</v>
      </c>
      <c r="I52" s="4">
        <v>36.299999999999997</v>
      </c>
      <c r="J52" s="4">
        <v>16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29</v>
      </c>
      <c r="U52" s="4" t="s">
        <v>29</v>
      </c>
      <c r="V52" s="4" t="s">
        <v>25</v>
      </c>
    </row>
    <row r="53" spans="1:22" ht="12.75" x14ac:dyDescent="0.2">
      <c r="A53" s="2">
        <v>44028.327908368054</v>
      </c>
      <c r="B53" s="3" t="s">
        <v>261</v>
      </c>
      <c r="C53" s="4" t="s">
        <v>21</v>
      </c>
      <c r="D53" s="4">
        <v>719</v>
      </c>
      <c r="G53" s="4" t="s">
        <v>27</v>
      </c>
      <c r="K53" s="4">
        <v>36.5</v>
      </c>
      <c r="L53" s="4">
        <v>14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50</v>
      </c>
      <c r="U53" s="4" t="s">
        <v>50</v>
      </c>
      <c r="V53" s="4" t="s">
        <v>25</v>
      </c>
    </row>
    <row r="54" spans="1:22" ht="12.75" x14ac:dyDescent="0.2">
      <c r="A54" s="2">
        <v>44028.329378101851</v>
      </c>
      <c r="B54" s="3" t="s">
        <v>172</v>
      </c>
      <c r="C54" s="4" t="s">
        <v>33</v>
      </c>
      <c r="D54" s="6">
        <v>111</v>
      </c>
      <c r="E54" s="4" t="s">
        <v>173</v>
      </c>
      <c r="F54" s="4" t="s">
        <v>174</v>
      </c>
      <c r="G54" s="4" t="s">
        <v>27</v>
      </c>
      <c r="K54" s="4">
        <v>36.299999999999997</v>
      </c>
      <c r="L54" s="4">
        <v>19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44028.32972760417</v>
      </c>
      <c r="B55" s="3" t="s">
        <v>288</v>
      </c>
      <c r="C55" s="4" t="s">
        <v>21</v>
      </c>
      <c r="D55" s="4">
        <v>783</v>
      </c>
      <c r="G55" s="4" t="s">
        <v>22</v>
      </c>
      <c r="H55" s="4" t="s">
        <v>23</v>
      </c>
      <c r="I55" s="4">
        <v>36.5</v>
      </c>
      <c r="J55" s="4">
        <v>20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29</v>
      </c>
      <c r="U55" s="4" t="s">
        <v>29</v>
      </c>
      <c r="V55" s="4" t="s">
        <v>25</v>
      </c>
    </row>
    <row r="56" spans="1:22" ht="12.75" x14ac:dyDescent="0.2">
      <c r="A56" s="2">
        <v>44028.329970474537</v>
      </c>
      <c r="B56" s="3" t="s">
        <v>242</v>
      </c>
      <c r="C56" s="4" t="s">
        <v>21</v>
      </c>
      <c r="D56" s="4">
        <v>407</v>
      </c>
      <c r="G56" s="4" t="s">
        <v>27</v>
      </c>
      <c r="K56" s="4">
        <v>36.5</v>
      </c>
      <c r="L56" s="4">
        <v>16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24</v>
      </c>
      <c r="V56" s="4" t="s">
        <v>25</v>
      </c>
    </row>
    <row r="57" spans="1:22" ht="12.75" x14ac:dyDescent="0.2">
      <c r="A57" s="2">
        <v>44028.330570046295</v>
      </c>
      <c r="B57" s="3" t="s">
        <v>20</v>
      </c>
      <c r="C57" s="4" t="s">
        <v>21</v>
      </c>
      <c r="D57" s="4">
        <v>508</v>
      </c>
      <c r="G57" s="4" t="s">
        <v>22</v>
      </c>
      <c r="H57" s="4" t="s">
        <v>23</v>
      </c>
      <c r="I57" s="4">
        <v>36.6</v>
      </c>
      <c r="J57" s="4">
        <v>22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44028.33247306713</v>
      </c>
      <c r="B58" s="3" t="s">
        <v>212</v>
      </c>
      <c r="C58" s="4" t="s">
        <v>21</v>
      </c>
      <c r="D58" s="4">
        <v>736</v>
      </c>
      <c r="G58" s="4" t="s">
        <v>22</v>
      </c>
      <c r="H58" s="4" t="s">
        <v>23</v>
      </c>
      <c r="I58" s="4">
        <v>36.700000000000003</v>
      </c>
      <c r="J58" s="4">
        <v>14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44028.333420648152</v>
      </c>
      <c r="B59" s="3" t="s">
        <v>351</v>
      </c>
      <c r="C59" s="4" t="s">
        <v>21</v>
      </c>
      <c r="D59" s="4">
        <v>650</v>
      </c>
      <c r="G59" s="4" t="s">
        <v>27</v>
      </c>
      <c r="K59" s="4">
        <v>36.700000000000003</v>
      </c>
      <c r="L59" s="4">
        <v>16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44028.335473854168</v>
      </c>
      <c r="B60" s="3" t="s">
        <v>515</v>
      </c>
      <c r="C60" s="4" t="s">
        <v>21</v>
      </c>
      <c r="D60" s="4">
        <v>486</v>
      </c>
      <c r="G60" s="4" t="s">
        <v>27</v>
      </c>
      <c r="K60" s="4">
        <v>36.4</v>
      </c>
      <c r="L60" s="4">
        <v>20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44028.335711261578</v>
      </c>
      <c r="B61" s="3" t="s">
        <v>119</v>
      </c>
      <c r="C61" s="4" t="s">
        <v>21</v>
      </c>
      <c r="D61" s="4">
        <v>667</v>
      </c>
      <c r="G61" s="4" t="s">
        <v>22</v>
      </c>
      <c r="H61" s="4" t="s">
        <v>23</v>
      </c>
      <c r="I61" s="4">
        <v>36.4</v>
      </c>
      <c r="J61" s="4">
        <v>20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44028.337225856478</v>
      </c>
      <c r="B62" s="3" t="s">
        <v>519</v>
      </c>
      <c r="C62" s="4" t="s">
        <v>21</v>
      </c>
      <c r="D62" s="4">
        <v>578</v>
      </c>
      <c r="G62" s="4" t="s">
        <v>27</v>
      </c>
      <c r="K62" s="4">
        <v>36.200000000000003</v>
      </c>
      <c r="L62" s="4">
        <v>18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44028.339217604167</v>
      </c>
      <c r="B63" s="3" t="s">
        <v>545</v>
      </c>
      <c r="C63" s="4" t="s">
        <v>21</v>
      </c>
      <c r="D63" s="4">
        <v>546</v>
      </c>
      <c r="G63" s="4" t="s">
        <v>22</v>
      </c>
      <c r="H63" s="4" t="s">
        <v>23</v>
      </c>
      <c r="I63" s="4">
        <v>36.299999999999997</v>
      </c>
      <c r="J63" s="4">
        <v>17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44028.340004537036</v>
      </c>
      <c r="B64" s="4">
        <v>1</v>
      </c>
      <c r="C64" s="4" t="s">
        <v>21</v>
      </c>
      <c r="D64" s="4">
        <v>514</v>
      </c>
      <c r="G64" s="4" t="s">
        <v>27</v>
      </c>
      <c r="K64" s="4">
        <v>36.4</v>
      </c>
      <c r="L64" s="4" t="s">
        <v>433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44028.340927881945</v>
      </c>
      <c r="B65" s="4">
        <v>1</v>
      </c>
      <c r="C65" s="4" t="s">
        <v>21</v>
      </c>
      <c r="D65" s="4">
        <v>112</v>
      </c>
      <c r="G65" s="4" t="s">
        <v>27</v>
      </c>
      <c r="K65" s="4">
        <v>36.5</v>
      </c>
      <c r="L65" s="4" t="s">
        <v>433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55</v>
      </c>
      <c r="U65" s="4" t="s">
        <v>24</v>
      </c>
      <c r="V65" s="4" t="s">
        <v>25</v>
      </c>
    </row>
    <row r="66" spans="1:22" ht="12.75" x14ac:dyDescent="0.2">
      <c r="A66" s="2">
        <v>44028.34352145833</v>
      </c>
      <c r="B66" s="3" t="s">
        <v>121</v>
      </c>
      <c r="C66" s="4" t="s">
        <v>21</v>
      </c>
      <c r="D66" s="4">
        <v>671</v>
      </c>
      <c r="G66" s="4" t="s">
        <v>27</v>
      </c>
      <c r="K66" s="4">
        <v>36.6</v>
      </c>
      <c r="L66" s="4">
        <v>18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24</v>
      </c>
      <c r="V66" s="4" t="s">
        <v>25</v>
      </c>
    </row>
    <row r="67" spans="1:22" ht="12.75" x14ac:dyDescent="0.2">
      <c r="A67" s="2">
        <v>44028.344252476847</v>
      </c>
      <c r="B67" s="3" t="s">
        <v>361</v>
      </c>
      <c r="C67" s="4" t="s">
        <v>21</v>
      </c>
      <c r="D67" s="4">
        <v>665</v>
      </c>
      <c r="G67" s="4" t="s">
        <v>27</v>
      </c>
      <c r="K67" s="4">
        <v>36</v>
      </c>
      <c r="L67" s="4">
        <v>20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71</v>
      </c>
      <c r="U67" s="4" t="s">
        <v>72</v>
      </c>
      <c r="V67" s="4" t="s">
        <v>25</v>
      </c>
    </row>
    <row r="68" spans="1:22" ht="12.75" x14ac:dyDescent="0.2">
      <c r="A68" s="2">
        <v>44028.34468224537</v>
      </c>
      <c r="B68" s="3" t="s">
        <v>312</v>
      </c>
      <c r="C68" s="4" t="s">
        <v>21</v>
      </c>
      <c r="D68" s="4">
        <v>657</v>
      </c>
      <c r="G68" s="4" t="s">
        <v>27</v>
      </c>
      <c r="K68" s="4">
        <v>36</v>
      </c>
      <c r="L68" s="4">
        <v>17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44028.347784513884</v>
      </c>
      <c r="B69" s="3" t="s">
        <v>153</v>
      </c>
      <c r="C69" s="4" t="s">
        <v>33</v>
      </c>
      <c r="D69" s="7" t="s">
        <v>419</v>
      </c>
      <c r="E69" s="4" t="s">
        <v>154</v>
      </c>
      <c r="F69" s="4" t="s">
        <v>155</v>
      </c>
      <c r="G69" s="4" t="s">
        <v>22</v>
      </c>
      <c r="H69" s="4" t="s">
        <v>23</v>
      </c>
      <c r="I69" s="4">
        <v>34.9</v>
      </c>
      <c r="J69" s="4">
        <v>19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</row>
    <row r="70" spans="1:22" ht="12.75" x14ac:dyDescent="0.2">
      <c r="A70" s="2">
        <v>44028.364827673606</v>
      </c>
      <c r="B70" s="4" t="s">
        <v>120</v>
      </c>
      <c r="C70" s="4" t="s">
        <v>21</v>
      </c>
      <c r="D70" s="4">
        <v>734</v>
      </c>
      <c r="G70" s="4" t="s">
        <v>22</v>
      </c>
      <c r="H70" s="4" t="s">
        <v>23</v>
      </c>
      <c r="I70" s="4">
        <v>36.5</v>
      </c>
      <c r="J70" s="4">
        <v>14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24</v>
      </c>
      <c r="V70" s="4" t="s">
        <v>25</v>
      </c>
    </row>
    <row r="71" spans="1:22" ht="12.75" x14ac:dyDescent="0.2">
      <c r="A71" s="2">
        <v>44028.366155555559</v>
      </c>
      <c r="B71" s="3" t="s">
        <v>108</v>
      </c>
      <c r="C71" s="4" t="s">
        <v>21</v>
      </c>
      <c r="D71" s="4">
        <v>698</v>
      </c>
      <c r="G71" s="4" t="s">
        <v>27</v>
      </c>
      <c r="K71" s="4">
        <v>36.5</v>
      </c>
      <c r="L71" s="4">
        <v>14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</row>
    <row r="72" spans="1:22" ht="12.75" x14ac:dyDescent="0.2">
      <c r="A72" s="2">
        <v>44028.366898171298</v>
      </c>
      <c r="B72" s="3" t="s">
        <v>337</v>
      </c>
      <c r="C72" s="4" t="s">
        <v>21</v>
      </c>
      <c r="D72" s="4">
        <v>619</v>
      </c>
      <c r="G72" s="4" t="s">
        <v>22</v>
      </c>
      <c r="H72" s="4" t="s">
        <v>23</v>
      </c>
      <c r="I72" s="4">
        <v>36.700000000000003</v>
      </c>
      <c r="J72" s="4">
        <v>18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44028.370749513888</v>
      </c>
      <c r="B73" s="4" t="s">
        <v>160</v>
      </c>
      <c r="C73" s="4" t="s">
        <v>21</v>
      </c>
      <c r="D73" s="4">
        <v>668</v>
      </c>
      <c r="G73" s="4" t="s">
        <v>22</v>
      </c>
      <c r="H73" s="4" t="s">
        <v>23</v>
      </c>
      <c r="I73" s="4">
        <v>36.200000000000003</v>
      </c>
      <c r="J73" s="4">
        <v>16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44028.374503935185</v>
      </c>
      <c r="B74" s="4">
        <v>1</v>
      </c>
      <c r="C74" s="4" t="s">
        <v>33</v>
      </c>
      <c r="D74" s="4" t="s">
        <v>460</v>
      </c>
      <c r="E74" s="4" t="s">
        <v>274</v>
      </c>
      <c r="F74" s="4" t="s">
        <v>275</v>
      </c>
      <c r="G74" s="4" t="s">
        <v>27</v>
      </c>
      <c r="K74" s="4">
        <v>36.6</v>
      </c>
      <c r="L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V74" s="4" t="s">
        <v>25</v>
      </c>
    </row>
    <row r="75" spans="1:22" ht="12.75" x14ac:dyDescent="0.2">
      <c r="A75" s="2">
        <v>44028.376526886575</v>
      </c>
      <c r="B75" s="4">
        <v>0</v>
      </c>
      <c r="C75" s="4" t="s">
        <v>21</v>
      </c>
      <c r="D75" s="4">
        <v>752</v>
      </c>
      <c r="G75" s="4" t="s">
        <v>27</v>
      </c>
      <c r="K75" s="4">
        <v>36.1</v>
      </c>
      <c r="L75" s="4">
        <v>18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29</v>
      </c>
      <c r="U75" s="4" t="s">
        <v>24</v>
      </c>
      <c r="V75" s="4" t="s">
        <v>25</v>
      </c>
    </row>
    <row r="76" spans="1:22" ht="12.75" x14ac:dyDescent="0.2">
      <c r="A76" s="2">
        <v>44028.378580856486</v>
      </c>
      <c r="B76" s="4">
        <v>0</v>
      </c>
      <c r="C76" s="4" t="s">
        <v>21</v>
      </c>
      <c r="D76" s="4">
        <v>722</v>
      </c>
      <c r="G76" s="4" t="s">
        <v>27</v>
      </c>
      <c r="K76" s="4">
        <v>36.200000000000003</v>
      </c>
      <c r="L76" s="4">
        <v>18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44028.380487847222</v>
      </c>
      <c r="B77" s="4">
        <v>0</v>
      </c>
      <c r="C77" s="4" t="s">
        <v>21</v>
      </c>
      <c r="D77" s="4" t="s">
        <v>499</v>
      </c>
      <c r="E77" s="4" t="s">
        <v>398</v>
      </c>
      <c r="F77" s="4" t="s">
        <v>269</v>
      </c>
      <c r="G77" s="4" t="s">
        <v>27</v>
      </c>
      <c r="K77" s="4">
        <v>36.4</v>
      </c>
      <c r="L77" s="4">
        <v>18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</row>
    <row r="78" spans="1:22" ht="12.75" x14ac:dyDescent="0.2">
      <c r="A78" s="2">
        <v>44028.386750370366</v>
      </c>
      <c r="B78" s="3" t="s">
        <v>285</v>
      </c>
      <c r="C78" s="4" t="s">
        <v>21</v>
      </c>
      <c r="D78" s="4">
        <v>768</v>
      </c>
      <c r="G78" s="4" t="s">
        <v>22</v>
      </c>
      <c r="H78" s="4" t="s">
        <v>23</v>
      </c>
      <c r="I78" s="4">
        <v>36.5</v>
      </c>
      <c r="J78" s="4">
        <v>20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24</v>
      </c>
      <c r="U78" s="4" t="s">
        <v>24</v>
      </c>
      <c r="V78" s="4" t="s">
        <v>25</v>
      </c>
    </row>
    <row r="79" spans="1:22" ht="12.75" x14ac:dyDescent="0.2">
      <c r="A79" s="2">
        <v>44028.398436689815</v>
      </c>
      <c r="B79" s="3" t="s">
        <v>36</v>
      </c>
      <c r="C79" s="4" t="s">
        <v>21</v>
      </c>
      <c r="D79" s="4">
        <v>140</v>
      </c>
      <c r="G79" s="4" t="s">
        <v>27</v>
      </c>
      <c r="K79" s="4">
        <v>36.4</v>
      </c>
      <c r="L79" s="4">
        <v>29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29</v>
      </c>
      <c r="U79" s="4" t="s">
        <v>29</v>
      </c>
      <c r="V79" s="4" t="s">
        <v>25</v>
      </c>
    </row>
    <row r="80" spans="1:22" ht="12.75" x14ac:dyDescent="0.2">
      <c r="A80" s="2">
        <v>44028.409436076385</v>
      </c>
      <c r="B80" s="3" t="s">
        <v>165</v>
      </c>
      <c r="C80" s="4" t="s">
        <v>33</v>
      </c>
      <c r="D80" s="4">
        <v>144</v>
      </c>
      <c r="E80" s="4" t="s">
        <v>166</v>
      </c>
      <c r="F80" s="4" t="s">
        <v>167</v>
      </c>
      <c r="G80" s="4" t="s">
        <v>27</v>
      </c>
      <c r="K80" s="4">
        <v>36.5</v>
      </c>
      <c r="L80" s="4">
        <v>20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29</v>
      </c>
      <c r="U80" s="4" t="s">
        <v>29</v>
      </c>
      <c r="V80" s="4" t="s">
        <v>25</v>
      </c>
    </row>
    <row r="81" spans="1:22" ht="12.75" x14ac:dyDescent="0.2">
      <c r="A81" s="2">
        <v>44028.412597083334</v>
      </c>
      <c r="B81" s="3" t="s">
        <v>51</v>
      </c>
      <c r="C81" s="4" t="s">
        <v>21</v>
      </c>
      <c r="D81" s="4">
        <v>640</v>
      </c>
      <c r="G81" s="4" t="s">
        <v>22</v>
      </c>
      <c r="H81" s="4" t="s">
        <v>23</v>
      </c>
      <c r="I81" s="4">
        <v>36.200000000000003</v>
      </c>
      <c r="J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24</v>
      </c>
      <c r="U81" s="4" t="s">
        <v>52</v>
      </c>
      <c r="V81" s="4" t="s">
        <v>25</v>
      </c>
    </row>
    <row r="82" spans="1:22" ht="12.75" x14ac:dyDescent="0.2">
      <c r="A82" s="2">
        <v>44028.429518518518</v>
      </c>
      <c r="B82" s="3" t="s">
        <v>190</v>
      </c>
      <c r="C82" s="4" t="s">
        <v>21</v>
      </c>
      <c r="D82" s="4">
        <v>250</v>
      </c>
      <c r="G82" s="4" t="s">
        <v>22</v>
      </c>
      <c r="H82" s="4" t="s">
        <v>23</v>
      </c>
      <c r="I82" s="4">
        <v>36</v>
      </c>
      <c r="J82" s="4">
        <v>30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60</v>
      </c>
      <c r="U82" s="4" t="s">
        <v>60</v>
      </c>
      <c r="V82" s="4" t="s">
        <v>25</v>
      </c>
    </row>
    <row r="83" spans="1:22" ht="12.75" x14ac:dyDescent="0.2">
      <c r="A83" s="2">
        <v>44028.432419722223</v>
      </c>
      <c r="B83" s="3" t="s">
        <v>161</v>
      </c>
      <c r="C83" s="4" t="s">
        <v>21</v>
      </c>
      <c r="D83" s="4">
        <v>770</v>
      </c>
      <c r="G83" s="4" t="s">
        <v>27</v>
      </c>
      <c r="K83" s="4">
        <v>36.700000000000003</v>
      </c>
      <c r="L83" s="4">
        <v>20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24</v>
      </c>
      <c r="V83" s="4" t="s">
        <v>25</v>
      </c>
    </row>
    <row r="84" spans="1:22" ht="12.75" x14ac:dyDescent="0.2">
      <c r="A84" s="2">
        <v>44028.438228425926</v>
      </c>
      <c r="B84" s="4">
        <v>0</v>
      </c>
      <c r="C84" s="4" t="s">
        <v>21</v>
      </c>
      <c r="D84" s="4">
        <v>638</v>
      </c>
      <c r="G84" s="4" t="s">
        <v>27</v>
      </c>
      <c r="K84" s="4">
        <v>36.700000000000003</v>
      </c>
      <c r="L84" s="4">
        <v>20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29</v>
      </c>
      <c r="U84" s="4" t="s">
        <v>29</v>
      </c>
      <c r="V84" s="4" t="s">
        <v>25</v>
      </c>
    </row>
    <row r="85" spans="1:22" ht="12.75" x14ac:dyDescent="0.2">
      <c r="A85" s="2">
        <v>44028.44934741898</v>
      </c>
      <c r="B85" s="4">
        <v>9452487393</v>
      </c>
      <c r="C85" s="4" t="s">
        <v>21</v>
      </c>
      <c r="D85" s="4">
        <v>761</v>
      </c>
      <c r="G85" s="4" t="s">
        <v>27</v>
      </c>
      <c r="K85" s="4">
        <v>36</v>
      </c>
      <c r="L85" s="4">
        <v>24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24</v>
      </c>
      <c r="U85" s="4" t="s">
        <v>24</v>
      </c>
      <c r="V85" s="4" t="s">
        <v>25</v>
      </c>
    </row>
    <row r="86" spans="1:22" ht="12.75" x14ac:dyDescent="0.2">
      <c r="A86" s="2">
        <v>44028.451099837963</v>
      </c>
      <c r="B86" s="4">
        <v>0</v>
      </c>
      <c r="C86" s="4" t="s">
        <v>21</v>
      </c>
      <c r="D86" s="4">
        <v>750</v>
      </c>
      <c r="G86" s="4" t="s">
        <v>27</v>
      </c>
      <c r="K86" s="4">
        <v>36</v>
      </c>
      <c r="L86" s="4">
        <v>14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29</v>
      </c>
      <c r="U86" s="4" t="s">
        <v>29</v>
      </c>
      <c r="V86" s="4" t="s">
        <v>25</v>
      </c>
    </row>
    <row r="87" spans="1:22" ht="12.75" x14ac:dyDescent="0.2">
      <c r="A87" s="2">
        <v>44028.463268078704</v>
      </c>
      <c r="B87" s="4" t="s">
        <v>191</v>
      </c>
      <c r="C87" s="4" t="s">
        <v>21</v>
      </c>
      <c r="D87" s="4">
        <v>635</v>
      </c>
      <c r="G87" s="4" t="s">
        <v>27</v>
      </c>
      <c r="K87" s="4">
        <v>35.1</v>
      </c>
      <c r="L87" s="4">
        <v>14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24</v>
      </c>
      <c r="U87" s="4" t="s">
        <v>24</v>
      </c>
      <c r="V87" s="4" t="s">
        <v>25</v>
      </c>
    </row>
    <row r="88" spans="1:22" ht="12.75" x14ac:dyDescent="0.2">
      <c r="A88" s="2">
        <v>44028.463768680551</v>
      </c>
      <c r="B88" s="3" t="s">
        <v>83</v>
      </c>
      <c r="C88" s="4" t="s">
        <v>33</v>
      </c>
      <c r="D88" s="7" t="s">
        <v>409</v>
      </c>
      <c r="E88" s="4" t="s">
        <v>84</v>
      </c>
      <c r="F88" s="4" t="s">
        <v>85</v>
      </c>
      <c r="G88" s="4" t="s">
        <v>22</v>
      </c>
      <c r="H88" s="4" t="s">
        <v>23</v>
      </c>
      <c r="I88" s="4">
        <v>36.4</v>
      </c>
      <c r="J88" s="4">
        <v>20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24</v>
      </c>
      <c r="U88" s="4" t="s">
        <v>402</v>
      </c>
      <c r="V88" s="4" t="s">
        <v>25</v>
      </c>
    </row>
    <row r="89" spans="1:22" ht="12.75" x14ac:dyDescent="0.2">
      <c r="A89" s="2">
        <v>44028.465305902777</v>
      </c>
      <c r="B89" s="3" t="s">
        <v>194</v>
      </c>
      <c r="C89" s="4" t="s">
        <v>21</v>
      </c>
      <c r="D89" s="4">
        <v>685</v>
      </c>
      <c r="G89" s="4" t="s">
        <v>22</v>
      </c>
      <c r="H89" s="4" t="s">
        <v>23</v>
      </c>
      <c r="I89" s="4">
        <v>36.799999999999997</v>
      </c>
      <c r="J89" s="4">
        <v>30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29</v>
      </c>
      <c r="U89" s="4" t="s">
        <v>29</v>
      </c>
      <c r="V89" s="4" t="s">
        <v>25</v>
      </c>
    </row>
    <row r="90" spans="1:22" ht="12.75" x14ac:dyDescent="0.2">
      <c r="A90" s="2">
        <v>44028.477312048606</v>
      </c>
      <c r="B90" s="3" t="s">
        <v>537</v>
      </c>
      <c r="C90" s="4" t="s">
        <v>21</v>
      </c>
      <c r="D90" s="4">
        <v>656</v>
      </c>
      <c r="G90" s="4" t="s">
        <v>22</v>
      </c>
      <c r="H90" s="4" t="s">
        <v>23</v>
      </c>
      <c r="I90" s="4">
        <v>36.299999999999997</v>
      </c>
      <c r="J90" s="4">
        <v>26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24</v>
      </c>
      <c r="U90" s="4" t="s">
        <v>24</v>
      </c>
      <c r="V90" s="4" t="s">
        <v>25</v>
      </c>
    </row>
    <row r="91" spans="1:22" ht="12.75" x14ac:dyDescent="0.2">
      <c r="A91" s="2">
        <v>44028.481136168979</v>
      </c>
      <c r="B91" s="3" t="s">
        <v>182</v>
      </c>
      <c r="C91" s="4" t="s">
        <v>21</v>
      </c>
      <c r="D91" s="4" t="s">
        <v>183</v>
      </c>
      <c r="G91" s="4" t="s">
        <v>27</v>
      </c>
      <c r="K91" s="4">
        <v>36.4</v>
      </c>
      <c r="L91" s="4">
        <v>16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184</v>
      </c>
      <c r="U91" s="4" t="s">
        <v>24</v>
      </c>
      <c r="V91" s="4" t="s">
        <v>25</v>
      </c>
    </row>
    <row r="92" spans="1:22" ht="12.75" x14ac:dyDescent="0.2">
      <c r="A92" s="2">
        <v>44028.482379351852</v>
      </c>
      <c r="B92" s="3" t="s">
        <v>361</v>
      </c>
      <c r="C92" s="4" t="s">
        <v>21</v>
      </c>
      <c r="D92" s="4">
        <v>665</v>
      </c>
      <c r="G92" s="4" t="s">
        <v>27</v>
      </c>
      <c r="K92" s="4">
        <v>36</v>
      </c>
      <c r="L92" s="4">
        <v>20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71</v>
      </c>
      <c r="U92" s="4" t="s">
        <v>72</v>
      </c>
      <c r="V92" s="4" t="s">
        <v>25</v>
      </c>
    </row>
    <row r="93" spans="1:22" ht="12.75" x14ac:dyDescent="0.2">
      <c r="A93" s="2">
        <v>44028.536419525466</v>
      </c>
      <c r="B93" s="3" t="s">
        <v>354</v>
      </c>
      <c r="C93" s="4" t="s">
        <v>21</v>
      </c>
      <c r="D93" s="4">
        <v>571</v>
      </c>
      <c r="G93" s="4" t="s">
        <v>22</v>
      </c>
      <c r="H93" s="4" t="s">
        <v>23</v>
      </c>
      <c r="I93" s="4">
        <v>36.5</v>
      </c>
      <c r="J93" s="4">
        <v>16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</row>
    <row r="94" spans="1:22" ht="12.75" x14ac:dyDescent="0.2">
      <c r="A94" s="2">
        <v>44028.5694587037</v>
      </c>
      <c r="B94" s="3" t="s">
        <v>553</v>
      </c>
      <c r="C94" s="4" t="s">
        <v>33</v>
      </c>
      <c r="D94" s="7" t="s">
        <v>280</v>
      </c>
      <c r="E94" s="4" t="s">
        <v>424</v>
      </c>
      <c r="F94" s="4" t="s">
        <v>423</v>
      </c>
      <c r="G94" s="4" t="s">
        <v>27</v>
      </c>
      <c r="K94" s="4">
        <v>36.6</v>
      </c>
      <c r="L94" s="4">
        <v>24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16" t="s">
        <v>25</v>
      </c>
      <c r="S94" s="4" t="s">
        <v>23</v>
      </c>
      <c r="T94" s="4" t="s">
        <v>554</v>
      </c>
      <c r="U94" s="4" t="s">
        <v>24</v>
      </c>
      <c r="V94" s="4" t="s">
        <v>25</v>
      </c>
    </row>
    <row r="95" spans="1:22" ht="12.75" x14ac:dyDescent="0.2">
      <c r="A95" s="2">
        <v>44028.583948449072</v>
      </c>
      <c r="B95" s="3" t="s">
        <v>210</v>
      </c>
      <c r="C95" s="4" t="s">
        <v>21</v>
      </c>
      <c r="D95" s="4">
        <v>143</v>
      </c>
      <c r="G95" s="4" t="s">
        <v>22</v>
      </c>
      <c r="H95" s="4" t="s">
        <v>23</v>
      </c>
      <c r="I95" s="4">
        <v>36.1</v>
      </c>
      <c r="J95" s="4">
        <v>18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43</v>
      </c>
      <c r="U95" s="4" t="s">
        <v>555</v>
      </c>
      <c r="V95" s="4" t="s">
        <v>25</v>
      </c>
    </row>
    <row r="96" spans="1:22" ht="12.75" x14ac:dyDescent="0.2">
      <c r="A96" s="2">
        <v>44028.606484907403</v>
      </c>
      <c r="B96" s="3" t="s">
        <v>168</v>
      </c>
      <c r="C96" s="4" t="s">
        <v>21</v>
      </c>
      <c r="D96" s="4">
        <v>458</v>
      </c>
      <c r="G96" s="4" t="s">
        <v>22</v>
      </c>
      <c r="H96" s="4" t="s">
        <v>23</v>
      </c>
      <c r="I96" s="4">
        <v>36.5</v>
      </c>
      <c r="J96" s="4">
        <v>18</v>
      </c>
      <c r="M96" s="4" t="s">
        <v>23</v>
      </c>
      <c r="N96" s="4" t="s">
        <v>23</v>
      </c>
      <c r="O96" s="4" t="s">
        <v>23</v>
      </c>
      <c r="P96" s="4" t="s">
        <v>23</v>
      </c>
      <c r="Q96" s="16" t="s">
        <v>25</v>
      </c>
      <c r="R96" s="4" t="s">
        <v>23</v>
      </c>
      <c r="S96" s="4" t="s">
        <v>23</v>
      </c>
      <c r="T96" s="4" t="s">
        <v>29</v>
      </c>
      <c r="U96" s="4" t="s">
        <v>556</v>
      </c>
      <c r="V96" s="4" t="s">
        <v>25</v>
      </c>
    </row>
    <row r="97" spans="1:22" ht="12.75" x14ac:dyDescent="0.2">
      <c r="A97" s="2">
        <v>44028.638305393513</v>
      </c>
      <c r="B97" s="3" t="s">
        <v>255</v>
      </c>
      <c r="C97" s="4" t="s">
        <v>21</v>
      </c>
      <c r="D97" s="4">
        <v>779</v>
      </c>
      <c r="G97" s="4" t="s">
        <v>27</v>
      </c>
      <c r="K97" s="4">
        <v>36.299999999999997</v>
      </c>
      <c r="L97" s="4">
        <v>22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44028.679261585647</v>
      </c>
      <c r="B98" s="3" t="s">
        <v>156</v>
      </c>
      <c r="C98" s="4" t="s">
        <v>33</v>
      </c>
      <c r="E98" s="4" t="s">
        <v>157</v>
      </c>
      <c r="F98" s="4" t="s">
        <v>158</v>
      </c>
      <c r="G98" s="4" t="s">
        <v>27</v>
      </c>
      <c r="K98" s="4">
        <v>36.5</v>
      </c>
      <c r="L98" s="4">
        <v>25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159</v>
      </c>
      <c r="U98" s="4" t="s">
        <v>24</v>
      </c>
      <c r="V98" s="4" t="s">
        <v>25</v>
      </c>
    </row>
    <row r="99" spans="1:22" ht="12.75" x14ac:dyDescent="0.2">
      <c r="A99" s="2">
        <v>44028.707144826389</v>
      </c>
      <c r="B99" s="3" t="s">
        <v>255</v>
      </c>
      <c r="C99" s="4" t="s">
        <v>21</v>
      </c>
      <c r="D99" s="4">
        <v>779</v>
      </c>
      <c r="G99" s="4" t="s">
        <v>27</v>
      </c>
      <c r="K99" s="4">
        <v>36.299999999999997</v>
      </c>
      <c r="L99" s="4">
        <v>22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24</v>
      </c>
      <c r="V99" s="4" t="s">
        <v>25</v>
      </c>
    </row>
    <row r="100" spans="1:22" ht="12.75" x14ac:dyDescent="0.2">
      <c r="A100" s="2">
        <v>44028.765802488429</v>
      </c>
      <c r="B100" s="4" t="s">
        <v>200</v>
      </c>
      <c r="C100" s="4" t="s">
        <v>21</v>
      </c>
      <c r="D100" s="4" t="s">
        <v>201</v>
      </c>
      <c r="G100" s="4" t="s">
        <v>27</v>
      </c>
      <c r="K100" s="4">
        <v>36.6</v>
      </c>
      <c r="L100" s="4">
        <v>16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24</v>
      </c>
      <c r="U100" s="4" t="s">
        <v>24</v>
      </c>
      <c r="V100" s="4" t="s">
        <v>25</v>
      </c>
    </row>
    <row r="101" spans="1:22" ht="12.75" x14ac:dyDescent="0.2">
      <c r="A101" s="2">
        <v>44028.843954490745</v>
      </c>
      <c r="B101" s="4">
        <v>9334534384</v>
      </c>
      <c r="C101" s="4" t="s">
        <v>33</v>
      </c>
      <c r="E101" s="4" t="s">
        <v>208</v>
      </c>
      <c r="F101" s="4" t="s">
        <v>209</v>
      </c>
      <c r="G101" s="4" t="s">
        <v>22</v>
      </c>
      <c r="H101" s="4" t="s">
        <v>23</v>
      </c>
      <c r="I101" s="4">
        <v>35.700000000000003</v>
      </c>
      <c r="J101" s="4">
        <v>20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24</v>
      </c>
      <c r="V101" s="4" t="s">
        <v>25</v>
      </c>
    </row>
    <row r="102" spans="1:22" ht="12.75" x14ac:dyDescent="0.2">
      <c r="A102" s="2">
        <v>44028.9318694213</v>
      </c>
      <c r="B102" s="3" t="s">
        <v>203</v>
      </c>
      <c r="C102" s="4" t="s">
        <v>33</v>
      </c>
      <c r="E102" s="4" t="s">
        <v>204</v>
      </c>
      <c r="F102" s="4" t="s">
        <v>205</v>
      </c>
      <c r="G102" s="4" t="s">
        <v>27</v>
      </c>
      <c r="K102" s="4">
        <v>36</v>
      </c>
      <c r="L102" s="4">
        <v>70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206</v>
      </c>
      <c r="U102" s="4" t="s">
        <v>24</v>
      </c>
      <c r="V102" s="4" t="s">
        <v>25</v>
      </c>
    </row>
    <row r="103" spans="1:22" ht="12.75" x14ac:dyDescent="0.2">
      <c r="A103" s="2">
        <v>44029.025252569445</v>
      </c>
      <c r="B103" s="3" t="s">
        <v>255</v>
      </c>
      <c r="C103" s="4" t="s">
        <v>21</v>
      </c>
      <c r="D103" s="4">
        <v>779</v>
      </c>
      <c r="G103" s="4" t="s">
        <v>27</v>
      </c>
      <c r="K103" s="4">
        <v>36.299999999999997</v>
      </c>
      <c r="L103" s="4">
        <v>22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24</v>
      </c>
      <c r="U103" s="4" t="s">
        <v>24</v>
      </c>
      <c r="V103" s="4" t="s">
        <v>25</v>
      </c>
    </row>
    <row r="104" spans="1:22" ht="12.75" x14ac:dyDescent="0.2">
      <c r="A104" s="2">
        <v>44029.094438784727</v>
      </c>
      <c r="B104" s="3" t="s">
        <v>213</v>
      </c>
      <c r="C104" s="4" t="s">
        <v>33</v>
      </c>
      <c r="E104" s="4" t="s">
        <v>214</v>
      </c>
      <c r="F104" s="4" t="s">
        <v>215</v>
      </c>
      <c r="G104" s="4" t="s">
        <v>27</v>
      </c>
      <c r="K104" s="4">
        <v>35.6</v>
      </c>
      <c r="L104" s="4">
        <v>20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24</v>
      </c>
      <c r="U104" s="4" t="s">
        <v>24</v>
      </c>
      <c r="V104" s="4" t="s">
        <v>25</v>
      </c>
    </row>
    <row r="105" spans="1:22" ht="12.75" x14ac:dyDescent="0.2">
      <c r="A105" s="2">
        <v>44029.220092928241</v>
      </c>
      <c r="B105" s="3" t="s">
        <v>79</v>
      </c>
      <c r="C105" s="4" t="s">
        <v>21</v>
      </c>
      <c r="D105" s="4">
        <v>696</v>
      </c>
      <c r="G105" s="4" t="s">
        <v>22</v>
      </c>
      <c r="H105" s="4" t="s">
        <v>23</v>
      </c>
      <c r="I105" s="4">
        <v>36.6</v>
      </c>
      <c r="J105" s="4">
        <v>18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24</v>
      </c>
      <c r="U105" s="4" t="s">
        <v>24</v>
      </c>
      <c r="V105" s="4" t="s">
        <v>25</v>
      </c>
    </row>
    <row r="106" spans="1:22" ht="12.75" x14ac:dyDescent="0.2">
      <c r="A106" s="2">
        <v>44034.307313726851</v>
      </c>
      <c r="B106" s="3" t="s">
        <v>169</v>
      </c>
      <c r="C106" s="4" t="s">
        <v>21</v>
      </c>
      <c r="D106" s="4" t="s">
        <v>170</v>
      </c>
      <c r="G106" s="4" t="s">
        <v>27</v>
      </c>
      <c r="K106" s="4">
        <v>35</v>
      </c>
      <c r="L106" s="4">
        <v>16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24</v>
      </c>
      <c r="U106" s="4" t="s">
        <v>24</v>
      </c>
      <c r="V106" s="4" t="s">
        <v>25</v>
      </c>
    </row>
    <row r="107" spans="1:22" ht="12.75" x14ac:dyDescent="0.2">
      <c r="A107" s="2">
        <v>44037.478412997691</v>
      </c>
      <c r="B107" s="3" t="s">
        <v>103</v>
      </c>
      <c r="C107" s="4" t="s">
        <v>33</v>
      </c>
      <c r="E107" s="4" t="s">
        <v>104</v>
      </c>
      <c r="F107" s="4" t="s">
        <v>105</v>
      </c>
      <c r="G107" s="4" t="s">
        <v>27</v>
      </c>
      <c r="K107" s="4">
        <v>36</v>
      </c>
      <c r="L107" s="4">
        <v>25</v>
      </c>
      <c r="M107" s="4" t="s">
        <v>25</v>
      </c>
      <c r="N107" s="4" t="s">
        <v>23</v>
      </c>
      <c r="O107" s="4" t="s">
        <v>23</v>
      </c>
      <c r="P107" s="4" t="s">
        <v>23</v>
      </c>
      <c r="Q107" s="16" t="s">
        <v>25</v>
      </c>
      <c r="R107" s="16" t="s">
        <v>25</v>
      </c>
      <c r="S107" s="4" t="s">
        <v>23</v>
      </c>
      <c r="T107" s="4" t="s">
        <v>557</v>
      </c>
      <c r="U107" s="4" t="s">
        <v>24</v>
      </c>
      <c r="V107" s="4" t="s">
        <v>25</v>
      </c>
    </row>
    <row r="108" spans="1:22" ht="12.75" x14ac:dyDescent="0.2">
      <c r="A108" s="17">
        <v>44028.336112847217</v>
      </c>
      <c r="B108" s="3" t="s">
        <v>406</v>
      </c>
      <c r="C108" s="4" t="s">
        <v>21</v>
      </c>
      <c r="D108" s="10">
        <v>612</v>
      </c>
      <c r="G108" s="4" t="s">
        <v>27</v>
      </c>
      <c r="K108" s="10">
        <v>36.299999999999997</v>
      </c>
      <c r="L108" s="10">
        <v>18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24</v>
      </c>
      <c r="U108" s="4" t="s">
        <v>24</v>
      </c>
      <c r="V108" s="4" t="s">
        <v>25</v>
      </c>
    </row>
    <row r="109" spans="1:22" ht="12.75" x14ac:dyDescent="0.2">
      <c r="D109" s="4" t="s">
        <v>433</v>
      </c>
    </row>
    <row r="110" spans="1:22" ht="12.75" x14ac:dyDescent="0.2">
      <c r="D110" s="4" t="s">
        <v>433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V11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0" width="21.5703125" style="4" customWidth="1"/>
    <col min="21" max="21" width="43" style="4" customWidth="1"/>
    <col min="22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44029.145774548611</v>
      </c>
      <c r="B2" s="3" t="s">
        <v>76</v>
      </c>
      <c r="C2" s="4" t="s">
        <v>21</v>
      </c>
      <c r="D2" s="4">
        <v>673</v>
      </c>
      <c r="G2" s="4" t="s">
        <v>27</v>
      </c>
      <c r="K2" s="4">
        <v>36.200000000000003</v>
      </c>
      <c r="L2" s="4">
        <v>18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558</v>
      </c>
      <c r="V2" s="4" t="s">
        <v>25</v>
      </c>
    </row>
    <row r="3" spans="1:22" ht="15.75" customHeight="1" x14ac:dyDescent="0.2">
      <c r="A3" s="2">
        <v>44029.204852268522</v>
      </c>
      <c r="B3" s="3" t="s">
        <v>96</v>
      </c>
      <c r="C3" s="4" t="s">
        <v>21</v>
      </c>
      <c r="D3" s="4">
        <v>566</v>
      </c>
      <c r="G3" s="4" t="s">
        <v>22</v>
      </c>
      <c r="H3" s="4" t="s">
        <v>23</v>
      </c>
      <c r="I3" s="4">
        <v>36.4</v>
      </c>
      <c r="J3" s="4">
        <v>18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29</v>
      </c>
      <c r="U3" s="4" t="s">
        <v>559</v>
      </c>
    </row>
    <row r="4" spans="1:22" ht="15.75" customHeight="1" x14ac:dyDescent="0.2">
      <c r="A4" s="2">
        <v>44029.215792222225</v>
      </c>
      <c r="B4" s="3" t="s">
        <v>66</v>
      </c>
      <c r="C4" s="4" t="s">
        <v>21</v>
      </c>
      <c r="D4" s="4">
        <v>427</v>
      </c>
      <c r="G4" s="4" t="s">
        <v>27</v>
      </c>
      <c r="K4" s="4">
        <v>35.1</v>
      </c>
      <c r="L4" s="4">
        <v>14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357</v>
      </c>
      <c r="U4" s="4" t="s">
        <v>358</v>
      </c>
      <c r="V4" s="4" t="s">
        <v>25</v>
      </c>
    </row>
    <row r="5" spans="1:22" ht="15.75" customHeight="1" x14ac:dyDescent="0.2">
      <c r="A5" s="2">
        <v>44029.223459768516</v>
      </c>
      <c r="B5" s="3" t="s">
        <v>39</v>
      </c>
      <c r="C5" s="4" t="s">
        <v>21</v>
      </c>
      <c r="D5" s="4">
        <v>591</v>
      </c>
      <c r="G5" s="4" t="s">
        <v>22</v>
      </c>
      <c r="H5" s="4" t="s">
        <v>23</v>
      </c>
      <c r="I5" s="4">
        <v>36.4</v>
      </c>
      <c r="J5" s="4">
        <v>20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29</v>
      </c>
      <c r="U5" s="4" t="s">
        <v>29</v>
      </c>
      <c r="V5" s="4" t="s">
        <v>25</v>
      </c>
    </row>
    <row r="6" spans="1:22" ht="15.75" customHeight="1" x14ac:dyDescent="0.2">
      <c r="A6" s="2">
        <v>44029.229153761575</v>
      </c>
      <c r="B6" s="3" t="s">
        <v>48</v>
      </c>
      <c r="C6" s="4" t="s">
        <v>21</v>
      </c>
      <c r="D6" s="4">
        <v>325</v>
      </c>
      <c r="G6" s="4" t="s">
        <v>22</v>
      </c>
      <c r="H6" s="4" t="s">
        <v>23</v>
      </c>
      <c r="I6" s="4">
        <v>36</v>
      </c>
      <c r="J6" s="4">
        <v>16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334</v>
      </c>
      <c r="U6" s="4" t="s">
        <v>24</v>
      </c>
      <c r="V6" s="4" t="s">
        <v>25</v>
      </c>
    </row>
    <row r="7" spans="1:22" ht="15.75" customHeight="1" x14ac:dyDescent="0.2">
      <c r="A7" s="2">
        <v>44029.231213217594</v>
      </c>
      <c r="B7" s="3" t="s">
        <v>30</v>
      </c>
      <c r="C7" s="4" t="s">
        <v>21</v>
      </c>
      <c r="D7" s="4">
        <v>701</v>
      </c>
      <c r="G7" s="4" t="s">
        <v>22</v>
      </c>
      <c r="H7" s="4" t="s">
        <v>23</v>
      </c>
      <c r="I7" s="4">
        <v>36.5</v>
      </c>
      <c r="J7" s="4">
        <v>18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560</v>
      </c>
      <c r="V7" s="4" t="s">
        <v>25</v>
      </c>
    </row>
    <row r="8" spans="1:22" ht="15.75" customHeight="1" x14ac:dyDescent="0.2">
      <c r="A8" s="2">
        <v>44029.231492499996</v>
      </c>
      <c r="B8" s="3" t="s">
        <v>78</v>
      </c>
      <c r="C8" s="4" t="s">
        <v>21</v>
      </c>
      <c r="D8" s="4">
        <v>451</v>
      </c>
      <c r="G8" s="4" t="s">
        <v>27</v>
      </c>
      <c r="K8" s="4">
        <v>36.299999999999997</v>
      </c>
      <c r="L8" s="4">
        <v>12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44029.241578229165</v>
      </c>
      <c r="B9" s="3" t="s">
        <v>255</v>
      </c>
      <c r="C9" s="4" t="s">
        <v>21</v>
      </c>
      <c r="D9" s="4">
        <v>779</v>
      </c>
      <c r="G9" s="4" t="s">
        <v>27</v>
      </c>
      <c r="K9" s="4">
        <v>36.4</v>
      </c>
      <c r="L9" s="4">
        <v>20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5" t="s">
        <v>25</v>
      </c>
      <c r="T9" s="4" t="s">
        <v>561</v>
      </c>
      <c r="U9" s="4" t="s">
        <v>24</v>
      </c>
      <c r="V9" s="4" t="s">
        <v>25</v>
      </c>
    </row>
    <row r="10" spans="1:22" ht="15.75" customHeight="1" x14ac:dyDescent="0.2">
      <c r="A10" s="2">
        <v>44029.24638582176</v>
      </c>
      <c r="B10" s="4">
        <v>9272819133</v>
      </c>
      <c r="C10" s="4" t="s">
        <v>21</v>
      </c>
      <c r="D10" s="4">
        <v>533</v>
      </c>
      <c r="G10" s="4" t="s">
        <v>27</v>
      </c>
      <c r="K10" s="4">
        <v>36.299999999999997</v>
      </c>
      <c r="L10" s="4">
        <v>72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24</v>
      </c>
      <c r="V10" s="4" t="s">
        <v>25</v>
      </c>
    </row>
    <row r="11" spans="1:22" ht="15.75" customHeight="1" x14ac:dyDescent="0.2">
      <c r="A11" s="2">
        <v>44029.251540925921</v>
      </c>
      <c r="B11" s="3" t="s">
        <v>51</v>
      </c>
      <c r="C11" s="4" t="s">
        <v>21</v>
      </c>
      <c r="D11" s="4">
        <v>640</v>
      </c>
      <c r="G11" s="4" t="s">
        <v>22</v>
      </c>
      <c r="H11" s="4" t="s">
        <v>23</v>
      </c>
      <c r="I11" s="4">
        <v>36.200000000000003</v>
      </c>
      <c r="J11" s="4">
        <v>18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52</v>
      </c>
      <c r="V11" s="4" t="s">
        <v>25</v>
      </c>
    </row>
    <row r="12" spans="1:22" ht="15.75" customHeight="1" x14ac:dyDescent="0.2">
      <c r="A12" s="2">
        <v>44029.252303900459</v>
      </c>
      <c r="B12" s="3" t="s">
        <v>351</v>
      </c>
      <c r="C12" s="4" t="s">
        <v>21</v>
      </c>
      <c r="D12" s="4">
        <v>650</v>
      </c>
      <c r="G12" s="4" t="s">
        <v>27</v>
      </c>
      <c r="K12" s="4">
        <v>36.5</v>
      </c>
      <c r="L12" s="4">
        <v>18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50</v>
      </c>
      <c r="U12" s="4" t="s">
        <v>50</v>
      </c>
      <c r="V12" s="4" t="s">
        <v>25</v>
      </c>
    </row>
    <row r="13" spans="1:22" ht="15.75" customHeight="1" x14ac:dyDescent="0.2">
      <c r="A13" s="2">
        <v>44029.253975763888</v>
      </c>
      <c r="B13" s="3" t="s">
        <v>212</v>
      </c>
      <c r="C13" s="4" t="s">
        <v>21</v>
      </c>
      <c r="D13" s="4">
        <v>736</v>
      </c>
      <c r="G13" s="4" t="s">
        <v>22</v>
      </c>
      <c r="H13" s="4" t="s">
        <v>23</v>
      </c>
      <c r="I13" s="4">
        <v>36.799999999999997</v>
      </c>
      <c r="J13" s="4">
        <v>14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44029.256087881949</v>
      </c>
      <c r="B14" s="3" t="s">
        <v>312</v>
      </c>
      <c r="C14" s="4" t="s">
        <v>21</v>
      </c>
      <c r="D14" s="4">
        <v>657</v>
      </c>
      <c r="G14" s="4" t="s">
        <v>27</v>
      </c>
      <c r="K14" s="4">
        <v>36</v>
      </c>
      <c r="L14" s="4">
        <v>17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562</v>
      </c>
      <c r="V14" s="4" t="s">
        <v>25</v>
      </c>
    </row>
    <row r="15" spans="1:22" ht="15.75" customHeight="1" x14ac:dyDescent="0.2">
      <c r="A15" s="2">
        <v>44029.25646300926</v>
      </c>
      <c r="B15" s="3" t="s">
        <v>95</v>
      </c>
      <c r="C15" s="4" t="s">
        <v>21</v>
      </c>
      <c r="D15" s="4">
        <v>647</v>
      </c>
      <c r="G15" s="4" t="s">
        <v>27</v>
      </c>
      <c r="K15" s="4">
        <v>36.200000000000003</v>
      </c>
      <c r="L15" s="4">
        <v>17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44029.256718645833</v>
      </c>
      <c r="B16" s="3" t="s">
        <v>36</v>
      </c>
      <c r="C16" s="4" t="s">
        <v>21</v>
      </c>
      <c r="D16" s="4">
        <v>140</v>
      </c>
      <c r="G16" s="4" t="s">
        <v>27</v>
      </c>
      <c r="K16" s="4">
        <v>36.200000000000003</v>
      </c>
      <c r="L16" s="4">
        <v>31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29</v>
      </c>
      <c r="U16" s="4" t="s">
        <v>29</v>
      </c>
      <c r="V16" s="4" t="s">
        <v>25</v>
      </c>
    </row>
    <row r="17" spans="1:22" ht="15.75" customHeight="1" x14ac:dyDescent="0.2">
      <c r="A17" s="2">
        <v>44029.259668611106</v>
      </c>
      <c r="B17" s="3" t="s">
        <v>53</v>
      </c>
      <c r="C17" s="4" t="s">
        <v>21</v>
      </c>
      <c r="D17" s="3" t="s">
        <v>54</v>
      </c>
      <c r="G17" s="4" t="s">
        <v>27</v>
      </c>
      <c r="K17" s="4">
        <v>36.5</v>
      </c>
      <c r="L17" s="4">
        <v>16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55</v>
      </c>
      <c r="U17" s="4" t="s">
        <v>24</v>
      </c>
      <c r="V17" s="4" t="s">
        <v>25</v>
      </c>
    </row>
    <row r="18" spans="1:22" ht="15.75" customHeight="1" x14ac:dyDescent="0.2">
      <c r="A18" s="2">
        <v>44029.259853946758</v>
      </c>
      <c r="B18" s="3" t="s">
        <v>88</v>
      </c>
      <c r="C18" s="4" t="s">
        <v>33</v>
      </c>
      <c r="D18" s="11">
        <v>767</v>
      </c>
      <c r="E18" s="4" t="s">
        <v>236</v>
      </c>
      <c r="F18" s="4" t="s">
        <v>237</v>
      </c>
      <c r="G18" s="4" t="s">
        <v>22</v>
      </c>
      <c r="H18" s="4" t="s">
        <v>23</v>
      </c>
      <c r="I18" s="4">
        <v>36.5</v>
      </c>
      <c r="J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29</v>
      </c>
      <c r="U18" s="4" t="s">
        <v>29</v>
      </c>
      <c r="V18" s="4" t="s">
        <v>25</v>
      </c>
    </row>
    <row r="19" spans="1:22" ht="15.75" customHeight="1" x14ac:dyDescent="0.2">
      <c r="A19" s="2">
        <v>44029.26163789352</v>
      </c>
      <c r="B19" s="4" t="s">
        <v>120</v>
      </c>
      <c r="C19" s="4" t="s">
        <v>21</v>
      </c>
      <c r="D19" s="4">
        <v>734</v>
      </c>
      <c r="G19" s="4" t="s">
        <v>22</v>
      </c>
      <c r="H19" s="4" t="s">
        <v>23</v>
      </c>
      <c r="I19" s="4">
        <v>35.6</v>
      </c>
      <c r="J19" s="4">
        <v>14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44029.262235208334</v>
      </c>
      <c r="B20" s="3" t="s">
        <v>99</v>
      </c>
      <c r="C20" s="4" t="s">
        <v>21</v>
      </c>
      <c r="D20" s="4">
        <v>544</v>
      </c>
      <c r="G20" s="4" t="s">
        <v>27</v>
      </c>
      <c r="K20" s="4">
        <v>36.299999999999997</v>
      </c>
      <c r="L20" s="4">
        <v>18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44029.262266597223</v>
      </c>
      <c r="B21" s="3" t="s">
        <v>332</v>
      </c>
      <c r="C21" s="4" t="s">
        <v>21</v>
      </c>
      <c r="D21" s="4" t="s">
        <v>440</v>
      </c>
      <c r="G21" s="4" t="s">
        <v>22</v>
      </c>
      <c r="H21" s="4" t="s">
        <v>23</v>
      </c>
      <c r="I21" s="4">
        <v>36.5</v>
      </c>
      <c r="J21" s="4">
        <v>16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44029.263263518515</v>
      </c>
      <c r="B22" s="3" t="s">
        <v>56</v>
      </c>
      <c r="C22" s="4" t="s">
        <v>21</v>
      </c>
      <c r="D22" s="4">
        <v>443</v>
      </c>
      <c r="G22" s="4" t="s">
        <v>22</v>
      </c>
      <c r="H22" s="4" t="s">
        <v>23</v>
      </c>
      <c r="I22" s="4">
        <v>36.5</v>
      </c>
      <c r="J22" s="4">
        <v>20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44029.264863298609</v>
      </c>
      <c r="B23" s="3" t="s">
        <v>64</v>
      </c>
      <c r="C23" s="4" t="s">
        <v>21</v>
      </c>
      <c r="D23" s="4">
        <v>724</v>
      </c>
      <c r="G23" s="4" t="s">
        <v>27</v>
      </c>
      <c r="K23" s="4">
        <v>36</v>
      </c>
      <c r="L23" s="4">
        <v>22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24</v>
      </c>
      <c r="V23" s="4" t="s">
        <v>25</v>
      </c>
    </row>
    <row r="24" spans="1:22" ht="15.75" customHeight="1" x14ac:dyDescent="0.2">
      <c r="A24" s="2">
        <v>44029.267492847226</v>
      </c>
      <c r="B24" s="4">
        <v>1</v>
      </c>
      <c r="C24" s="4" t="s">
        <v>33</v>
      </c>
      <c r="D24" s="4" t="s">
        <v>460</v>
      </c>
      <c r="E24" s="4" t="s">
        <v>274</v>
      </c>
      <c r="F24" s="4" t="s">
        <v>275</v>
      </c>
      <c r="G24" s="4" t="s">
        <v>27</v>
      </c>
      <c r="K24" s="4">
        <v>36.799999999999997</v>
      </c>
      <c r="L24" s="4">
        <v>18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44029.26863752315</v>
      </c>
      <c r="B25" s="4">
        <v>1</v>
      </c>
      <c r="C25" s="4" t="s">
        <v>21</v>
      </c>
      <c r="D25" s="4">
        <v>776</v>
      </c>
      <c r="G25" s="4" t="s">
        <v>27</v>
      </c>
      <c r="K25" s="4">
        <v>36.6</v>
      </c>
      <c r="L25" s="4">
        <v>16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44029.269433148147</v>
      </c>
      <c r="B26" s="3" t="s">
        <v>108</v>
      </c>
      <c r="C26" s="4" t="s">
        <v>21</v>
      </c>
      <c r="D26" s="4">
        <v>698</v>
      </c>
      <c r="G26" s="4" t="s">
        <v>27</v>
      </c>
      <c r="K26" s="4">
        <v>36.5</v>
      </c>
      <c r="L26" s="4">
        <v>14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44029.272039224539</v>
      </c>
      <c r="B27" s="3" t="s">
        <v>182</v>
      </c>
      <c r="C27" s="4" t="s">
        <v>21</v>
      </c>
      <c r="D27" s="4" t="s">
        <v>183</v>
      </c>
      <c r="G27" s="4" t="s">
        <v>27</v>
      </c>
      <c r="K27" s="4">
        <v>36.5</v>
      </c>
      <c r="L27" s="4">
        <v>16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287</v>
      </c>
      <c r="U27" s="4" t="s">
        <v>24</v>
      </c>
      <c r="V27" s="4" t="s">
        <v>25</v>
      </c>
    </row>
    <row r="28" spans="1:22" ht="15.75" customHeight="1" x14ac:dyDescent="0.2">
      <c r="A28" s="2">
        <v>44029.274314942129</v>
      </c>
      <c r="B28" s="3" t="s">
        <v>337</v>
      </c>
      <c r="C28" s="4" t="s">
        <v>21</v>
      </c>
      <c r="D28" s="4">
        <v>619</v>
      </c>
      <c r="G28" s="4" t="s">
        <v>22</v>
      </c>
      <c r="H28" s="4" t="s">
        <v>23</v>
      </c>
      <c r="I28" s="4">
        <v>36.1</v>
      </c>
      <c r="J28" s="4">
        <v>15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44029.275016562504</v>
      </c>
      <c r="B29" s="3" t="s">
        <v>361</v>
      </c>
      <c r="C29" s="4" t="s">
        <v>21</v>
      </c>
      <c r="D29" s="4">
        <v>665</v>
      </c>
      <c r="G29" s="4" t="s">
        <v>27</v>
      </c>
      <c r="K29" s="4">
        <v>36.299999999999997</v>
      </c>
      <c r="L29" s="4">
        <v>20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563</v>
      </c>
      <c r="U29" s="4" t="s">
        <v>72</v>
      </c>
      <c r="V29" s="4" t="s">
        <v>25</v>
      </c>
    </row>
    <row r="30" spans="1:22" ht="15.75" customHeight="1" x14ac:dyDescent="0.2">
      <c r="A30" s="2">
        <v>44029.277349629629</v>
      </c>
      <c r="B30" s="3" t="s">
        <v>175</v>
      </c>
      <c r="C30" s="4" t="s">
        <v>21</v>
      </c>
      <c r="D30" s="4">
        <v>268</v>
      </c>
      <c r="G30" s="4" t="s">
        <v>22</v>
      </c>
      <c r="H30" s="4" t="s">
        <v>23</v>
      </c>
      <c r="I30" s="4">
        <v>36.700000000000003</v>
      </c>
      <c r="J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29</v>
      </c>
      <c r="U30" s="4" t="s">
        <v>29</v>
      </c>
      <c r="V30" s="4" t="s">
        <v>25</v>
      </c>
    </row>
    <row r="31" spans="1:22" ht="15.75" customHeight="1" x14ac:dyDescent="0.2">
      <c r="A31" s="2">
        <v>44029.277728437504</v>
      </c>
      <c r="B31" s="3" t="s">
        <v>564</v>
      </c>
      <c r="C31" s="4" t="s">
        <v>21</v>
      </c>
      <c r="D31" s="4">
        <v>638</v>
      </c>
      <c r="G31" s="4" t="s">
        <v>27</v>
      </c>
      <c r="K31" s="4">
        <v>36.6</v>
      </c>
      <c r="L31" s="4">
        <v>20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94</v>
      </c>
      <c r="U31" s="4" t="s">
        <v>94</v>
      </c>
      <c r="V31" s="4" t="s">
        <v>25</v>
      </c>
    </row>
    <row r="32" spans="1:22" ht="15.75" customHeight="1" x14ac:dyDescent="0.2">
      <c r="A32" s="2">
        <v>44029.28102145833</v>
      </c>
      <c r="B32" s="4">
        <v>9983835076</v>
      </c>
      <c r="C32" s="4" t="s">
        <v>33</v>
      </c>
      <c r="D32" s="12" t="s">
        <v>427</v>
      </c>
      <c r="E32" s="4" t="s">
        <v>244</v>
      </c>
      <c r="F32" s="4" t="s">
        <v>245</v>
      </c>
      <c r="G32" s="4" t="s">
        <v>22</v>
      </c>
      <c r="H32" s="4" t="s">
        <v>23</v>
      </c>
      <c r="I32" s="4">
        <v>36.4</v>
      </c>
      <c r="J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50</v>
      </c>
      <c r="U32" s="4" t="s">
        <v>50</v>
      </c>
      <c r="V32" s="4" t="s">
        <v>25</v>
      </c>
    </row>
    <row r="33" spans="1:22" ht="15.75" customHeight="1" x14ac:dyDescent="0.2">
      <c r="A33" s="2">
        <v>44029.281796400464</v>
      </c>
      <c r="B33" s="4">
        <v>9776381435</v>
      </c>
      <c r="C33" s="4" t="s">
        <v>33</v>
      </c>
      <c r="D33" s="12" t="s">
        <v>426</v>
      </c>
      <c r="E33" s="4" t="s">
        <v>246</v>
      </c>
      <c r="F33" s="4" t="s">
        <v>245</v>
      </c>
      <c r="G33" s="4" t="s">
        <v>27</v>
      </c>
      <c r="K33" s="4">
        <v>36.5</v>
      </c>
      <c r="L33" s="4">
        <v>20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50</v>
      </c>
      <c r="U33" s="4" t="s">
        <v>50</v>
      </c>
      <c r="V33" s="4" t="s">
        <v>25</v>
      </c>
    </row>
    <row r="34" spans="1:22" ht="15.75" customHeight="1" x14ac:dyDescent="0.2">
      <c r="A34" s="2">
        <v>44029.283143657405</v>
      </c>
      <c r="B34" s="3" t="s">
        <v>220</v>
      </c>
      <c r="C34" s="4" t="s">
        <v>21</v>
      </c>
      <c r="D34" s="4">
        <v>186</v>
      </c>
      <c r="G34" s="4" t="s">
        <v>27</v>
      </c>
      <c r="K34" s="4">
        <v>36.5</v>
      </c>
      <c r="L34" s="4">
        <v>24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44029.286638935184</v>
      </c>
      <c r="B35" s="3" t="s">
        <v>210</v>
      </c>
      <c r="C35" s="4" t="s">
        <v>21</v>
      </c>
      <c r="D35" s="4">
        <v>143</v>
      </c>
      <c r="G35" s="4" t="s">
        <v>22</v>
      </c>
      <c r="H35" s="4" t="s">
        <v>23</v>
      </c>
      <c r="I35" s="4">
        <v>36</v>
      </c>
      <c r="J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55</v>
      </c>
      <c r="U35" s="4" t="s">
        <v>24</v>
      </c>
      <c r="V35" s="4" t="s">
        <v>25</v>
      </c>
    </row>
    <row r="36" spans="1:22" ht="15.75" customHeight="1" x14ac:dyDescent="0.2">
      <c r="A36" s="2">
        <v>44029.286691805552</v>
      </c>
      <c r="B36" s="3" t="s">
        <v>151</v>
      </c>
      <c r="C36" s="4" t="s">
        <v>21</v>
      </c>
      <c r="D36" s="4">
        <v>674</v>
      </c>
      <c r="G36" s="4" t="s">
        <v>27</v>
      </c>
      <c r="K36" s="4">
        <v>36.200000000000003</v>
      </c>
      <c r="L36" s="4">
        <v>20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227</v>
      </c>
      <c r="V36" s="4" t="s">
        <v>25</v>
      </c>
    </row>
    <row r="37" spans="1:22" ht="15.75" customHeight="1" x14ac:dyDescent="0.2">
      <c r="A37" s="2">
        <v>44029.289468645831</v>
      </c>
      <c r="B37" s="4" t="s">
        <v>115</v>
      </c>
      <c r="C37" s="4" t="s">
        <v>21</v>
      </c>
      <c r="D37" s="4">
        <v>681</v>
      </c>
      <c r="G37" s="4" t="s">
        <v>27</v>
      </c>
      <c r="K37" s="4">
        <v>36.4</v>
      </c>
      <c r="L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116</v>
      </c>
      <c r="V37" s="4" t="s">
        <v>25</v>
      </c>
    </row>
    <row r="38" spans="1:22" ht="15.75" customHeight="1" x14ac:dyDescent="0.2">
      <c r="A38" s="2">
        <v>44029.290321400462</v>
      </c>
      <c r="B38" s="3" t="s">
        <v>101</v>
      </c>
      <c r="C38" s="4" t="s">
        <v>21</v>
      </c>
      <c r="D38" s="4">
        <v>771</v>
      </c>
      <c r="G38" s="4" t="s">
        <v>22</v>
      </c>
      <c r="H38" s="4" t="s">
        <v>23</v>
      </c>
      <c r="I38" s="4">
        <v>36.5</v>
      </c>
      <c r="J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</row>
    <row r="39" spans="1:22" ht="15.75" customHeight="1" x14ac:dyDescent="0.2">
      <c r="A39" s="2">
        <v>44029.291449398152</v>
      </c>
      <c r="B39" s="3" t="s">
        <v>87</v>
      </c>
      <c r="C39" s="4" t="s">
        <v>21</v>
      </c>
      <c r="D39" s="4">
        <v>558</v>
      </c>
      <c r="G39" s="4" t="s">
        <v>22</v>
      </c>
      <c r="H39" s="4" t="s">
        <v>23</v>
      </c>
      <c r="I39" s="4">
        <v>35.200000000000003</v>
      </c>
      <c r="J39" s="4">
        <v>19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44029.291575567127</v>
      </c>
      <c r="B40" s="3" t="s">
        <v>119</v>
      </c>
      <c r="C40" s="4" t="s">
        <v>21</v>
      </c>
      <c r="D40" s="4">
        <v>667</v>
      </c>
      <c r="G40" s="4" t="s">
        <v>22</v>
      </c>
      <c r="H40" s="4" t="s">
        <v>23</v>
      </c>
      <c r="I40" s="4">
        <v>36.200000000000003</v>
      </c>
      <c r="J40" s="4">
        <v>20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44029.292338946761</v>
      </c>
      <c r="B41" s="3" t="s">
        <v>100</v>
      </c>
      <c r="C41" s="4" t="s">
        <v>21</v>
      </c>
      <c r="D41" s="4">
        <v>765</v>
      </c>
      <c r="G41" s="4" t="s">
        <v>22</v>
      </c>
      <c r="H41" s="4" t="s">
        <v>23</v>
      </c>
      <c r="I41" s="4">
        <v>36.5</v>
      </c>
      <c r="J41" s="4">
        <v>18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44029.292485405094</v>
      </c>
      <c r="B42" s="3" t="s">
        <v>243</v>
      </c>
      <c r="C42" s="4" t="s">
        <v>21</v>
      </c>
      <c r="D42" s="4">
        <v>762</v>
      </c>
      <c r="G42" s="4" t="s">
        <v>22</v>
      </c>
      <c r="H42" s="4" t="s">
        <v>23</v>
      </c>
      <c r="I42" s="4">
        <v>36.6</v>
      </c>
      <c r="J42" s="4">
        <v>15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44029.299995243055</v>
      </c>
      <c r="B43" s="3" t="s">
        <v>530</v>
      </c>
      <c r="C43" s="4" t="s">
        <v>33</v>
      </c>
      <c r="D43" s="6" t="s">
        <v>430</v>
      </c>
      <c r="E43" s="4" t="s">
        <v>531</v>
      </c>
      <c r="F43" s="4" t="s">
        <v>532</v>
      </c>
      <c r="G43" s="4" t="s">
        <v>27</v>
      </c>
      <c r="K43" s="4">
        <v>35.799999999999997</v>
      </c>
      <c r="L43" s="4">
        <v>30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44029.307474016205</v>
      </c>
      <c r="B44" s="3" t="s">
        <v>186</v>
      </c>
      <c r="C44" s="4" t="s">
        <v>21</v>
      </c>
      <c r="D44" s="4">
        <v>567</v>
      </c>
      <c r="G44" s="4" t="s">
        <v>27</v>
      </c>
      <c r="K44" s="4">
        <v>36.5</v>
      </c>
      <c r="L44" s="4">
        <v>16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44029.307218981485</v>
      </c>
      <c r="B45" s="4">
        <v>1</v>
      </c>
      <c r="C45" s="4" t="s">
        <v>21</v>
      </c>
      <c r="D45" s="4">
        <v>776</v>
      </c>
      <c r="G45" s="4" t="s">
        <v>27</v>
      </c>
      <c r="K45" s="4">
        <v>36.6</v>
      </c>
      <c r="L45" s="4">
        <v>16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44029.307924317131</v>
      </c>
      <c r="B46" s="3" t="s">
        <v>98</v>
      </c>
      <c r="C46" s="4" t="s">
        <v>21</v>
      </c>
      <c r="D46" s="4">
        <v>749</v>
      </c>
      <c r="G46" s="4" t="s">
        <v>27</v>
      </c>
      <c r="K46" s="4">
        <v>36.1</v>
      </c>
      <c r="L46" s="4">
        <v>17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44029.308944039352</v>
      </c>
      <c r="B47" s="3" t="s">
        <v>161</v>
      </c>
      <c r="C47" s="4" t="s">
        <v>21</v>
      </c>
      <c r="D47" s="4">
        <v>770</v>
      </c>
      <c r="G47" s="4" t="s">
        <v>27</v>
      </c>
      <c r="K47" s="4">
        <v>36</v>
      </c>
      <c r="L47" s="4">
        <v>18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44029.309922569446</v>
      </c>
      <c r="B48" s="3" t="s">
        <v>26</v>
      </c>
      <c r="C48" s="4" t="s">
        <v>21</v>
      </c>
      <c r="D48" s="4">
        <v>649</v>
      </c>
      <c r="G48" s="4" t="s">
        <v>27</v>
      </c>
      <c r="K48" s="4">
        <v>35.799999999999997</v>
      </c>
      <c r="L48" s="4">
        <v>14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50</v>
      </c>
      <c r="U48" s="4" t="s">
        <v>50</v>
      </c>
      <c r="V48" s="4" t="s">
        <v>25</v>
      </c>
    </row>
    <row r="49" spans="1:22" ht="12.75" x14ac:dyDescent="0.2">
      <c r="A49" s="2">
        <v>44029.313229814812</v>
      </c>
      <c r="B49" s="3" t="s">
        <v>278</v>
      </c>
      <c r="C49" s="4" t="s">
        <v>21</v>
      </c>
      <c r="D49" s="4">
        <v>744</v>
      </c>
      <c r="G49" s="4" t="s">
        <v>22</v>
      </c>
      <c r="H49" s="4" t="s">
        <v>23</v>
      </c>
      <c r="I49" s="4">
        <v>36.5</v>
      </c>
      <c r="J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24</v>
      </c>
      <c r="V49" s="4" t="s">
        <v>25</v>
      </c>
    </row>
    <row r="50" spans="1:22" ht="12.75" x14ac:dyDescent="0.2">
      <c r="A50" s="2">
        <v>44029.313609502315</v>
      </c>
      <c r="B50" s="3" t="s">
        <v>133</v>
      </c>
      <c r="C50" s="4" t="s">
        <v>21</v>
      </c>
      <c r="D50" s="4">
        <v>663</v>
      </c>
      <c r="G50" s="4" t="s">
        <v>27</v>
      </c>
      <c r="K50" s="4">
        <v>36.5</v>
      </c>
      <c r="L50" s="4">
        <v>20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44029.31474209491</v>
      </c>
      <c r="B51" s="3" t="s">
        <v>59</v>
      </c>
      <c r="C51" s="4" t="s">
        <v>21</v>
      </c>
      <c r="D51" s="4">
        <v>153</v>
      </c>
      <c r="G51" s="4" t="s">
        <v>22</v>
      </c>
      <c r="H51" s="4" t="s">
        <v>23</v>
      </c>
      <c r="I51" s="4">
        <v>36.5</v>
      </c>
      <c r="J51" s="4">
        <v>20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60</v>
      </c>
      <c r="U51" s="4" t="s">
        <v>60</v>
      </c>
      <c r="V51" s="4" t="s">
        <v>25</v>
      </c>
    </row>
    <row r="52" spans="1:22" ht="12.75" x14ac:dyDescent="0.2">
      <c r="A52" s="2">
        <v>44029.315279965274</v>
      </c>
      <c r="B52" s="3" t="s">
        <v>40</v>
      </c>
      <c r="C52" s="4" t="s">
        <v>21</v>
      </c>
      <c r="D52" s="4">
        <v>777</v>
      </c>
      <c r="G52" s="4" t="s">
        <v>22</v>
      </c>
      <c r="H52" s="4" t="s">
        <v>23</v>
      </c>
      <c r="I52" s="4">
        <v>36.5</v>
      </c>
      <c r="J52" s="4">
        <v>18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44029.315482812497</v>
      </c>
      <c r="B53" s="3" t="s">
        <v>114</v>
      </c>
      <c r="C53" s="4" t="s">
        <v>21</v>
      </c>
      <c r="D53" s="4">
        <v>757</v>
      </c>
      <c r="G53" s="4" t="s">
        <v>22</v>
      </c>
      <c r="H53" s="4" t="s">
        <v>23</v>
      </c>
      <c r="I53" s="4">
        <v>36.4</v>
      </c>
      <c r="J53" s="4">
        <v>20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44029.319041979164</v>
      </c>
      <c r="B54" s="3" t="s">
        <v>545</v>
      </c>
      <c r="C54" s="4" t="s">
        <v>21</v>
      </c>
      <c r="D54" s="4">
        <v>546</v>
      </c>
      <c r="G54" s="4" t="s">
        <v>22</v>
      </c>
      <c r="H54" s="4" t="s">
        <v>23</v>
      </c>
      <c r="I54" s="4">
        <v>36.200000000000003</v>
      </c>
      <c r="J54" s="4">
        <v>17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43</v>
      </c>
      <c r="U54" s="4" t="s">
        <v>29</v>
      </c>
      <c r="V54" s="4" t="s">
        <v>25</v>
      </c>
    </row>
    <row r="55" spans="1:22" ht="12.75" x14ac:dyDescent="0.2">
      <c r="A55" s="2">
        <v>44029.32135135417</v>
      </c>
      <c r="B55" s="3" t="s">
        <v>130</v>
      </c>
      <c r="C55" s="4" t="s">
        <v>21</v>
      </c>
      <c r="D55" s="3" t="s">
        <v>131</v>
      </c>
      <c r="G55" s="4" t="s">
        <v>27</v>
      </c>
      <c r="K55" s="4">
        <v>36.200000000000003</v>
      </c>
      <c r="L55" s="4">
        <v>14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514</v>
      </c>
      <c r="V55" s="4" t="s">
        <v>25</v>
      </c>
    </row>
    <row r="56" spans="1:22" ht="12.75" x14ac:dyDescent="0.2">
      <c r="A56" s="2">
        <v>44029.323814178242</v>
      </c>
      <c r="B56" s="3" t="s">
        <v>242</v>
      </c>
      <c r="C56" s="4" t="s">
        <v>21</v>
      </c>
      <c r="D56" s="4">
        <v>407</v>
      </c>
      <c r="G56" s="4" t="s">
        <v>27</v>
      </c>
      <c r="K56" s="4">
        <v>36.5</v>
      </c>
      <c r="L56" s="4">
        <v>16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24</v>
      </c>
      <c r="V56" s="4" t="s">
        <v>25</v>
      </c>
    </row>
    <row r="57" spans="1:22" ht="12.75" x14ac:dyDescent="0.2">
      <c r="A57" s="2">
        <v>44029.324488831015</v>
      </c>
      <c r="B57" s="3" t="s">
        <v>75</v>
      </c>
      <c r="C57" s="4" t="s">
        <v>21</v>
      </c>
      <c r="D57" s="4">
        <v>669</v>
      </c>
      <c r="G57" s="4" t="s">
        <v>22</v>
      </c>
      <c r="H57" s="4" t="s">
        <v>23</v>
      </c>
      <c r="I57" s="4">
        <v>36.5</v>
      </c>
      <c r="J57" s="4">
        <v>20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44029.324677893514</v>
      </c>
      <c r="B58" s="3" t="s">
        <v>162</v>
      </c>
      <c r="C58" s="4" t="s">
        <v>33</v>
      </c>
      <c r="D58" s="7">
        <v>769</v>
      </c>
      <c r="E58" s="4" t="s">
        <v>391</v>
      </c>
      <c r="F58" s="4" t="s">
        <v>536</v>
      </c>
      <c r="G58" s="4" t="s">
        <v>27</v>
      </c>
      <c r="K58" s="4">
        <v>36.799999999999997</v>
      </c>
      <c r="L58" s="4">
        <v>18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29</v>
      </c>
      <c r="U58" s="4" t="s">
        <v>29</v>
      </c>
      <c r="V58" s="4" t="s">
        <v>25</v>
      </c>
    </row>
    <row r="59" spans="1:22" ht="12.75" x14ac:dyDescent="0.2">
      <c r="A59" s="2">
        <v>44029.324687002314</v>
      </c>
      <c r="B59" s="3" t="s">
        <v>373</v>
      </c>
      <c r="C59" s="4" t="s">
        <v>21</v>
      </c>
      <c r="D59" s="4">
        <v>311</v>
      </c>
      <c r="G59" s="4" t="s">
        <v>22</v>
      </c>
      <c r="H59" s="4" t="s">
        <v>23</v>
      </c>
      <c r="I59" s="4">
        <v>36.4</v>
      </c>
      <c r="J59" s="4">
        <v>16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374</v>
      </c>
      <c r="V59" s="4" t="s">
        <v>25</v>
      </c>
    </row>
    <row r="60" spans="1:22" ht="12.75" x14ac:dyDescent="0.2">
      <c r="A60" s="2">
        <v>44029.324741736113</v>
      </c>
      <c r="B60" s="3" t="s">
        <v>565</v>
      </c>
      <c r="C60" s="4" t="s">
        <v>21</v>
      </c>
      <c r="D60" s="4">
        <v>781</v>
      </c>
      <c r="G60" s="4" t="s">
        <v>27</v>
      </c>
      <c r="K60" s="4">
        <v>36.4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44029.325121631948</v>
      </c>
      <c r="B61" s="3" t="s">
        <v>261</v>
      </c>
      <c r="C61" s="4" t="s">
        <v>21</v>
      </c>
      <c r="D61" s="4">
        <v>719</v>
      </c>
      <c r="G61" s="4" t="s">
        <v>27</v>
      </c>
      <c r="K61" s="4">
        <v>36.5</v>
      </c>
      <c r="L61" s="4">
        <v>22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44029.326853738428</v>
      </c>
      <c r="B62" s="3" t="s">
        <v>125</v>
      </c>
      <c r="C62" s="4" t="s">
        <v>21</v>
      </c>
      <c r="D62" s="4">
        <v>758</v>
      </c>
      <c r="G62" s="4" t="s">
        <v>22</v>
      </c>
      <c r="H62" s="4" t="s">
        <v>23</v>
      </c>
      <c r="I62" s="4">
        <v>36.299999999999997</v>
      </c>
      <c r="J62" s="4">
        <v>18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44029.327608437496</v>
      </c>
      <c r="B63" s="3" t="s">
        <v>241</v>
      </c>
      <c r="C63" s="4" t="s">
        <v>21</v>
      </c>
      <c r="D63" s="4">
        <v>616</v>
      </c>
      <c r="G63" s="4" t="s">
        <v>27</v>
      </c>
      <c r="K63" s="4">
        <v>37</v>
      </c>
      <c r="L63" s="4">
        <v>19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29</v>
      </c>
      <c r="U63" s="4" t="s">
        <v>29</v>
      </c>
      <c r="V63" s="4" t="s">
        <v>25</v>
      </c>
    </row>
    <row r="64" spans="1:22" ht="12.75" x14ac:dyDescent="0.2">
      <c r="A64" s="2">
        <v>44029.327841712962</v>
      </c>
      <c r="B64" s="3" t="s">
        <v>110</v>
      </c>
      <c r="C64" s="4" t="s">
        <v>21</v>
      </c>
      <c r="D64" s="4">
        <v>755</v>
      </c>
      <c r="G64" s="4" t="s">
        <v>27</v>
      </c>
      <c r="K64" s="4">
        <v>36.4</v>
      </c>
      <c r="L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16" t="s">
        <v>25</v>
      </c>
      <c r="S64" s="4" t="s">
        <v>23</v>
      </c>
      <c r="T64" s="4" t="s">
        <v>50</v>
      </c>
      <c r="U64" s="4" t="s">
        <v>111</v>
      </c>
      <c r="V64" s="4" t="s">
        <v>25</v>
      </c>
    </row>
    <row r="65" spans="1:22" ht="12.75" x14ac:dyDescent="0.2">
      <c r="A65" s="2">
        <v>44029.328259664355</v>
      </c>
      <c r="B65" s="3" t="s">
        <v>566</v>
      </c>
      <c r="C65" s="4" t="s">
        <v>21</v>
      </c>
      <c r="D65" s="4">
        <v>766</v>
      </c>
      <c r="G65" s="4" t="s">
        <v>27</v>
      </c>
      <c r="K65" s="4">
        <v>36.4</v>
      </c>
      <c r="L65" s="4">
        <v>14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44029.32978886574</v>
      </c>
      <c r="B66" s="3" t="s">
        <v>515</v>
      </c>
      <c r="C66" s="4" t="s">
        <v>21</v>
      </c>
      <c r="D66" s="4">
        <v>486</v>
      </c>
      <c r="G66" s="4" t="s">
        <v>27</v>
      </c>
      <c r="K66" s="4">
        <v>36.5</v>
      </c>
      <c r="L66" s="4">
        <v>20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567</v>
      </c>
      <c r="V66" s="4" t="s">
        <v>25</v>
      </c>
    </row>
    <row r="67" spans="1:22" ht="12.75" x14ac:dyDescent="0.2">
      <c r="A67" s="2">
        <v>44029.332754282412</v>
      </c>
      <c r="B67" s="4">
        <v>1</v>
      </c>
      <c r="C67" s="4" t="s">
        <v>21</v>
      </c>
      <c r="D67" s="4">
        <v>112</v>
      </c>
      <c r="G67" s="4" t="s">
        <v>27</v>
      </c>
      <c r="K67" s="4">
        <v>36.5</v>
      </c>
      <c r="L67" s="4">
        <v>16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24</v>
      </c>
      <c r="V67" s="4" t="s">
        <v>25</v>
      </c>
    </row>
    <row r="68" spans="1:22" ht="12.75" x14ac:dyDescent="0.2">
      <c r="A68" s="2">
        <v>44029.333994872686</v>
      </c>
      <c r="B68" s="4">
        <v>1</v>
      </c>
      <c r="C68" s="4" t="s">
        <v>33</v>
      </c>
      <c r="D68" s="6" t="s">
        <v>389</v>
      </c>
      <c r="E68" s="4" t="s">
        <v>568</v>
      </c>
      <c r="F68" s="4" t="s">
        <v>124</v>
      </c>
      <c r="G68" s="4" t="s">
        <v>27</v>
      </c>
      <c r="K68" s="4">
        <v>36.5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44029.334979039355</v>
      </c>
      <c r="B69" s="3" t="s">
        <v>32</v>
      </c>
      <c r="C69" s="4" t="s">
        <v>33</v>
      </c>
      <c r="D69" s="4">
        <v>733</v>
      </c>
      <c r="E69" s="4" t="s">
        <v>429</v>
      </c>
      <c r="F69" s="4" t="s">
        <v>428</v>
      </c>
      <c r="G69" s="4" t="s">
        <v>27</v>
      </c>
      <c r="K69" s="4">
        <v>35.6</v>
      </c>
      <c r="L69" s="4">
        <v>18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60</v>
      </c>
      <c r="U69" s="4" t="s">
        <v>60</v>
      </c>
      <c r="V69" s="4" t="s">
        <v>25</v>
      </c>
    </row>
    <row r="70" spans="1:22" ht="12.75" x14ac:dyDescent="0.2">
      <c r="A70" s="2">
        <v>44029.335410509259</v>
      </c>
      <c r="B70" s="3" t="s">
        <v>569</v>
      </c>
      <c r="C70" s="4" t="s">
        <v>21</v>
      </c>
      <c r="D70" s="4">
        <v>458</v>
      </c>
      <c r="G70" s="4" t="s">
        <v>22</v>
      </c>
      <c r="H70" s="4" t="s">
        <v>23</v>
      </c>
      <c r="I70" s="4">
        <v>36.200000000000003</v>
      </c>
      <c r="J70" s="4">
        <v>18</v>
      </c>
      <c r="M70" s="4" t="s">
        <v>23</v>
      </c>
      <c r="N70" s="4" t="s">
        <v>23</v>
      </c>
      <c r="O70" s="4" t="s">
        <v>23</v>
      </c>
      <c r="P70" s="4" t="s">
        <v>23</v>
      </c>
      <c r="Q70" s="16" t="s">
        <v>25</v>
      </c>
      <c r="R70" s="4" t="s">
        <v>23</v>
      </c>
      <c r="S70" s="4" t="s">
        <v>23</v>
      </c>
      <c r="T70" s="4" t="s">
        <v>24</v>
      </c>
      <c r="U70" s="4" t="s">
        <v>24</v>
      </c>
      <c r="V70" s="4" t="s">
        <v>25</v>
      </c>
    </row>
    <row r="71" spans="1:22" ht="12.75" x14ac:dyDescent="0.2">
      <c r="A71" s="2">
        <v>44029.336524629631</v>
      </c>
      <c r="B71" s="3" t="s">
        <v>288</v>
      </c>
      <c r="C71" s="4" t="s">
        <v>21</v>
      </c>
      <c r="D71" s="4">
        <v>783</v>
      </c>
      <c r="G71" s="4" t="s">
        <v>22</v>
      </c>
      <c r="H71" s="4" t="s">
        <v>23</v>
      </c>
      <c r="I71" s="4">
        <v>36.4</v>
      </c>
      <c r="J71" s="4">
        <v>20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29</v>
      </c>
      <c r="U71" s="4" t="s">
        <v>29</v>
      </c>
      <c r="V71" s="4" t="s">
        <v>25</v>
      </c>
    </row>
    <row r="72" spans="1:22" ht="12.75" x14ac:dyDescent="0.2">
      <c r="A72" s="2">
        <v>44029.337351898153</v>
      </c>
      <c r="B72" s="3" t="s">
        <v>519</v>
      </c>
      <c r="C72" s="4" t="s">
        <v>21</v>
      </c>
      <c r="D72" s="4">
        <v>578</v>
      </c>
      <c r="G72" s="4" t="s">
        <v>27</v>
      </c>
      <c r="K72" s="4">
        <v>36.200000000000003</v>
      </c>
      <c r="L72" s="4">
        <v>18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55</v>
      </c>
      <c r="U72" s="4" t="s">
        <v>24</v>
      </c>
      <c r="V72" s="4" t="s">
        <v>25</v>
      </c>
    </row>
    <row r="73" spans="1:22" ht="12.75" x14ac:dyDescent="0.2">
      <c r="A73" s="2">
        <v>44029.339749583334</v>
      </c>
      <c r="B73" s="3" t="s">
        <v>516</v>
      </c>
      <c r="C73" s="4" t="s">
        <v>21</v>
      </c>
      <c r="D73" s="4">
        <v>748</v>
      </c>
      <c r="G73" s="4" t="s">
        <v>27</v>
      </c>
      <c r="K73" s="4">
        <v>36.4</v>
      </c>
      <c r="L73" s="4">
        <v>18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570</v>
      </c>
      <c r="V73" s="4" t="s">
        <v>25</v>
      </c>
    </row>
    <row r="74" spans="1:22" ht="12.75" x14ac:dyDescent="0.2">
      <c r="A74" s="2">
        <v>44029.341487094905</v>
      </c>
      <c r="B74" s="3" t="s">
        <v>121</v>
      </c>
      <c r="C74" s="4" t="s">
        <v>21</v>
      </c>
      <c r="D74" s="4">
        <v>671</v>
      </c>
      <c r="G74" s="4" t="s">
        <v>27</v>
      </c>
      <c r="K74" s="4">
        <v>36.299999999999997</v>
      </c>
      <c r="L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V74" s="4" t="s">
        <v>25</v>
      </c>
    </row>
    <row r="75" spans="1:22" ht="12.75" x14ac:dyDescent="0.2">
      <c r="A75" s="2">
        <v>44029.344988576384</v>
      </c>
      <c r="B75" s="3" t="s">
        <v>106</v>
      </c>
      <c r="C75" s="4" t="s">
        <v>21</v>
      </c>
      <c r="D75" s="4">
        <v>750</v>
      </c>
      <c r="G75" s="4" t="s">
        <v>27</v>
      </c>
      <c r="K75" s="4">
        <v>36.5</v>
      </c>
      <c r="L75" s="4">
        <v>14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29</v>
      </c>
      <c r="U75" s="4" t="s">
        <v>29</v>
      </c>
      <c r="V75" s="4" t="s">
        <v>25</v>
      </c>
    </row>
    <row r="76" spans="1:22" ht="12.75" x14ac:dyDescent="0.2">
      <c r="A76" s="2">
        <v>44029.349006180557</v>
      </c>
      <c r="B76" s="3" t="s">
        <v>20</v>
      </c>
      <c r="C76" s="4" t="s">
        <v>21</v>
      </c>
      <c r="D76" s="4">
        <v>508</v>
      </c>
      <c r="G76" s="4" t="s">
        <v>22</v>
      </c>
      <c r="H76" s="4" t="s">
        <v>23</v>
      </c>
      <c r="I76" s="4">
        <v>36.700000000000003</v>
      </c>
      <c r="J76" s="4">
        <v>22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44029.349244282406</v>
      </c>
      <c r="B77" s="3" t="s">
        <v>117</v>
      </c>
      <c r="C77" s="4" t="s">
        <v>21</v>
      </c>
      <c r="D77" s="4">
        <v>422</v>
      </c>
      <c r="G77" s="4" t="s">
        <v>22</v>
      </c>
      <c r="H77" s="4" t="s">
        <v>23</v>
      </c>
      <c r="I77" s="4">
        <v>36.1</v>
      </c>
      <c r="J77" s="4">
        <v>15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</row>
    <row r="78" spans="1:22" ht="12.75" x14ac:dyDescent="0.2">
      <c r="A78" s="2">
        <v>44029.349948217598</v>
      </c>
      <c r="B78" s="3" t="s">
        <v>140</v>
      </c>
      <c r="C78" s="4" t="s">
        <v>21</v>
      </c>
      <c r="D78" s="4">
        <v>445</v>
      </c>
      <c r="G78" s="4" t="s">
        <v>22</v>
      </c>
      <c r="H78" s="4" t="s">
        <v>23</v>
      </c>
      <c r="I78" s="4">
        <v>36.4</v>
      </c>
      <c r="J78" s="4">
        <v>18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24</v>
      </c>
      <c r="U78" s="4" t="s">
        <v>24</v>
      </c>
      <c r="V78" s="4" t="s">
        <v>25</v>
      </c>
    </row>
    <row r="79" spans="1:22" ht="12.75" x14ac:dyDescent="0.2">
      <c r="A79" s="2">
        <v>44029.350621770835</v>
      </c>
      <c r="B79" s="3" t="s">
        <v>539</v>
      </c>
      <c r="C79" s="4" t="s">
        <v>21</v>
      </c>
      <c r="D79" s="4">
        <v>761</v>
      </c>
      <c r="G79" s="4" t="s">
        <v>27</v>
      </c>
      <c r="K79" s="4">
        <v>36</v>
      </c>
      <c r="L79" s="4">
        <v>24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29</v>
      </c>
      <c r="U79" s="4" t="s">
        <v>29</v>
      </c>
      <c r="V79" s="4" t="s">
        <v>25</v>
      </c>
    </row>
    <row r="80" spans="1:22" ht="12.75" x14ac:dyDescent="0.2">
      <c r="A80" s="2">
        <v>44029.352831400465</v>
      </c>
      <c r="B80" s="3" t="s">
        <v>58</v>
      </c>
      <c r="C80" s="4" t="s">
        <v>21</v>
      </c>
      <c r="D80" s="4">
        <v>373</v>
      </c>
      <c r="G80" s="4" t="s">
        <v>27</v>
      </c>
      <c r="K80" s="4">
        <v>36.5</v>
      </c>
      <c r="L80" s="4">
        <v>18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</row>
    <row r="81" spans="1:22" ht="12.75" x14ac:dyDescent="0.2">
      <c r="A81" s="2">
        <v>44029.354394594906</v>
      </c>
      <c r="B81" s="4">
        <v>0</v>
      </c>
      <c r="C81" s="4" t="s">
        <v>21</v>
      </c>
      <c r="D81" s="4" t="s">
        <v>499</v>
      </c>
      <c r="E81" s="4" t="s">
        <v>398</v>
      </c>
      <c r="F81" s="4" t="s">
        <v>269</v>
      </c>
      <c r="G81" s="4" t="s">
        <v>27</v>
      </c>
      <c r="K81" s="4">
        <v>36.299999999999997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50</v>
      </c>
      <c r="U81" s="4" t="s">
        <v>29</v>
      </c>
      <c r="V81" s="4" t="s">
        <v>25</v>
      </c>
    </row>
    <row r="82" spans="1:22" ht="12.75" x14ac:dyDescent="0.2">
      <c r="A82" s="2">
        <v>44029.354962546291</v>
      </c>
      <c r="B82" s="4">
        <v>0</v>
      </c>
      <c r="C82" s="4" t="s">
        <v>21</v>
      </c>
      <c r="D82" s="4">
        <v>752</v>
      </c>
      <c r="G82" s="4" t="s">
        <v>27</v>
      </c>
      <c r="K82" s="4">
        <v>36.5</v>
      </c>
      <c r="L82" s="4">
        <v>18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29</v>
      </c>
      <c r="U82" s="4" t="s">
        <v>29</v>
      </c>
      <c r="V82" s="4" t="s">
        <v>25</v>
      </c>
    </row>
    <row r="83" spans="1:22" ht="12.75" x14ac:dyDescent="0.2">
      <c r="A83" s="2">
        <v>44029.360257048611</v>
      </c>
      <c r="B83" s="3" t="s">
        <v>153</v>
      </c>
      <c r="C83" s="4" t="s">
        <v>33</v>
      </c>
      <c r="D83" s="7" t="s">
        <v>419</v>
      </c>
      <c r="E83" s="4" t="s">
        <v>154</v>
      </c>
      <c r="F83" s="4" t="s">
        <v>155</v>
      </c>
      <c r="G83" s="4" t="s">
        <v>22</v>
      </c>
      <c r="H83" s="4" t="s">
        <v>23</v>
      </c>
      <c r="I83" s="4">
        <v>34.700000000000003</v>
      </c>
      <c r="J83" s="4">
        <v>18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24</v>
      </c>
      <c r="V83" s="4" t="s">
        <v>25</v>
      </c>
    </row>
    <row r="84" spans="1:22" ht="12.75" x14ac:dyDescent="0.2">
      <c r="A84" s="2">
        <v>44029.360819942129</v>
      </c>
      <c r="B84" s="4">
        <v>0</v>
      </c>
      <c r="C84" s="4" t="s">
        <v>21</v>
      </c>
      <c r="D84" s="4">
        <v>773</v>
      </c>
      <c r="G84" s="4" t="s">
        <v>22</v>
      </c>
      <c r="H84" s="4" t="s">
        <v>23</v>
      </c>
      <c r="I84" s="4">
        <v>36.299999999999997</v>
      </c>
      <c r="J84" s="4">
        <v>16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29</v>
      </c>
      <c r="U84" s="4" t="s">
        <v>29</v>
      </c>
      <c r="V84" s="4" t="s">
        <v>25</v>
      </c>
    </row>
    <row r="85" spans="1:22" ht="12.75" x14ac:dyDescent="0.2">
      <c r="A85" s="2">
        <v>44029.366908842596</v>
      </c>
      <c r="B85" s="3" t="s">
        <v>122</v>
      </c>
      <c r="C85" s="4" t="s">
        <v>21</v>
      </c>
      <c r="D85" s="4">
        <v>552</v>
      </c>
      <c r="G85" s="4" t="s">
        <v>22</v>
      </c>
      <c r="H85" s="4" t="s">
        <v>23</v>
      </c>
      <c r="I85" s="4">
        <v>36.4</v>
      </c>
      <c r="J85" s="4">
        <v>14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50</v>
      </c>
      <c r="U85" s="4" t="s">
        <v>50</v>
      </c>
      <c r="V85" s="4" t="s">
        <v>25</v>
      </c>
    </row>
    <row r="86" spans="1:22" ht="12.75" x14ac:dyDescent="0.2">
      <c r="A86" s="2">
        <v>44029.368227708328</v>
      </c>
      <c r="B86" s="3" t="s">
        <v>228</v>
      </c>
      <c r="C86" s="4" t="s">
        <v>21</v>
      </c>
      <c r="D86" s="4">
        <v>778</v>
      </c>
      <c r="G86" s="4" t="s">
        <v>22</v>
      </c>
      <c r="H86" s="4" t="s">
        <v>23</v>
      </c>
      <c r="I86" s="4">
        <v>36.4</v>
      </c>
      <c r="J86" s="4">
        <v>17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24</v>
      </c>
      <c r="U86" s="4" t="s">
        <v>24</v>
      </c>
      <c r="V86" s="4" t="s">
        <v>25</v>
      </c>
    </row>
    <row r="87" spans="1:22" ht="12.75" x14ac:dyDescent="0.2">
      <c r="A87" s="2">
        <v>44029.368861782408</v>
      </c>
      <c r="B87" s="4">
        <v>0</v>
      </c>
      <c r="C87" s="4" t="s">
        <v>21</v>
      </c>
      <c r="D87" s="4">
        <v>764</v>
      </c>
      <c r="G87" s="4" t="s">
        <v>22</v>
      </c>
      <c r="H87" s="4" t="s">
        <v>23</v>
      </c>
      <c r="I87" s="4">
        <v>36.4</v>
      </c>
      <c r="J87" s="4">
        <v>16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29</v>
      </c>
      <c r="U87" s="4" t="s">
        <v>29</v>
      </c>
      <c r="V87" s="4" t="s">
        <v>25</v>
      </c>
    </row>
    <row r="88" spans="1:22" ht="12.75" x14ac:dyDescent="0.2">
      <c r="A88" s="2">
        <v>44029.370093310186</v>
      </c>
      <c r="B88" s="3" t="s">
        <v>195</v>
      </c>
      <c r="C88" s="4" t="s">
        <v>21</v>
      </c>
      <c r="D88" s="3" t="s">
        <v>196</v>
      </c>
      <c r="G88" s="4" t="s">
        <v>22</v>
      </c>
      <c r="H88" s="4" t="s">
        <v>23</v>
      </c>
      <c r="I88" s="4">
        <v>36.5</v>
      </c>
      <c r="J88" s="4">
        <v>20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571</v>
      </c>
      <c r="U88" s="4" t="s">
        <v>29</v>
      </c>
      <c r="V88" s="4" t="s">
        <v>25</v>
      </c>
    </row>
    <row r="89" spans="1:22" ht="12.75" x14ac:dyDescent="0.2">
      <c r="A89" s="2">
        <v>44029.371612581017</v>
      </c>
      <c r="B89" s="3" t="s">
        <v>126</v>
      </c>
      <c r="C89" s="4" t="s">
        <v>21</v>
      </c>
      <c r="D89" s="4">
        <v>596</v>
      </c>
      <c r="G89" s="4" t="s">
        <v>22</v>
      </c>
      <c r="H89" s="4" t="s">
        <v>23</v>
      </c>
      <c r="I89" s="4">
        <v>36.299999999999997</v>
      </c>
      <c r="J89" s="4">
        <v>16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127</v>
      </c>
      <c r="U89" s="4" t="s">
        <v>24</v>
      </c>
      <c r="V89" s="4" t="s">
        <v>25</v>
      </c>
    </row>
    <row r="90" spans="1:22" ht="12.75" x14ac:dyDescent="0.2">
      <c r="A90" s="2">
        <v>44029.371833564815</v>
      </c>
      <c r="B90" s="3" t="s">
        <v>112</v>
      </c>
      <c r="C90" s="4" t="s">
        <v>21</v>
      </c>
      <c r="D90" s="4">
        <v>662</v>
      </c>
      <c r="G90" s="4" t="s">
        <v>27</v>
      </c>
      <c r="K90" s="4">
        <v>36</v>
      </c>
      <c r="L90" s="4">
        <v>16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60</v>
      </c>
      <c r="U90" s="4" t="s">
        <v>60</v>
      </c>
      <c r="V90" s="4" t="s">
        <v>25</v>
      </c>
    </row>
    <row r="91" spans="1:22" ht="12.75" x14ac:dyDescent="0.2">
      <c r="A91" s="2">
        <v>44029.375414224538</v>
      </c>
      <c r="B91" s="3" t="s">
        <v>65</v>
      </c>
      <c r="C91" s="4" t="s">
        <v>21</v>
      </c>
      <c r="D91" s="4">
        <v>732</v>
      </c>
      <c r="G91" s="4" t="s">
        <v>27</v>
      </c>
      <c r="K91" s="4">
        <v>36.4</v>
      </c>
      <c r="L91" s="4">
        <v>16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24</v>
      </c>
      <c r="U91" s="4" t="s">
        <v>24</v>
      </c>
      <c r="V91" s="4" t="s">
        <v>25</v>
      </c>
    </row>
    <row r="92" spans="1:22" ht="12.75" x14ac:dyDescent="0.2">
      <c r="A92" s="2">
        <v>44029.379025057875</v>
      </c>
      <c r="B92" s="4">
        <v>0</v>
      </c>
      <c r="C92" s="4" t="s">
        <v>21</v>
      </c>
      <c r="D92" s="4">
        <v>772</v>
      </c>
      <c r="G92" s="4" t="s">
        <v>27</v>
      </c>
      <c r="K92" s="4">
        <v>36.299999999999997</v>
      </c>
      <c r="L92" s="4">
        <v>18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29</v>
      </c>
      <c r="U92" s="4" t="s">
        <v>29</v>
      </c>
      <c r="V92" s="4" t="s">
        <v>25</v>
      </c>
    </row>
    <row r="93" spans="1:22" ht="12.75" x14ac:dyDescent="0.2">
      <c r="A93" s="2">
        <v>44029.402443726853</v>
      </c>
      <c r="B93" s="3" t="s">
        <v>172</v>
      </c>
      <c r="C93" s="4" t="s">
        <v>33</v>
      </c>
      <c r="D93" s="4">
        <v>111</v>
      </c>
      <c r="E93" s="4" t="s">
        <v>173</v>
      </c>
      <c r="F93" s="4" t="s">
        <v>174</v>
      </c>
      <c r="G93" s="4" t="s">
        <v>27</v>
      </c>
      <c r="K93" s="4">
        <v>36.4</v>
      </c>
      <c r="L93" s="4">
        <v>18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</row>
    <row r="94" spans="1:22" ht="12.75" x14ac:dyDescent="0.2">
      <c r="A94" s="2">
        <v>44029.418469965276</v>
      </c>
      <c r="B94" s="4">
        <v>0</v>
      </c>
      <c r="C94" s="4" t="s">
        <v>21</v>
      </c>
      <c r="D94" s="4">
        <v>462</v>
      </c>
      <c r="G94" s="4" t="s">
        <v>27</v>
      </c>
      <c r="K94" s="4">
        <v>36.200000000000003</v>
      </c>
      <c r="L94" s="4">
        <v>20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29</v>
      </c>
      <c r="U94" s="4" t="s">
        <v>29</v>
      </c>
      <c r="V94" s="4" t="s">
        <v>25</v>
      </c>
    </row>
    <row r="95" spans="1:22" ht="12.75" x14ac:dyDescent="0.2">
      <c r="A95" s="2">
        <v>44029.456064537037</v>
      </c>
      <c r="B95" s="4">
        <v>0</v>
      </c>
      <c r="C95" s="4" t="s">
        <v>21</v>
      </c>
      <c r="D95" s="4" t="s">
        <v>572</v>
      </c>
      <c r="G95" s="4" t="s">
        <v>27</v>
      </c>
      <c r="K95" s="4">
        <v>36.299999999999997</v>
      </c>
      <c r="L95" s="4">
        <v>14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150</v>
      </c>
      <c r="U95" s="4" t="s">
        <v>573</v>
      </c>
      <c r="V95" s="4" t="s">
        <v>25</v>
      </c>
    </row>
    <row r="96" spans="1:22" ht="12.75" x14ac:dyDescent="0.2">
      <c r="A96" s="2">
        <v>44029.459421168984</v>
      </c>
      <c r="B96" s="3" t="s">
        <v>285</v>
      </c>
      <c r="C96" s="4" t="s">
        <v>33</v>
      </c>
      <c r="E96" s="4" t="s">
        <v>574</v>
      </c>
      <c r="F96" s="4" t="s">
        <v>575</v>
      </c>
      <c r="G96" s="4" t="s">
        <v>22</v>
      </c>
      <c r="H96" s="4" t="s">
        <v>23</v>
      </c>
      <c r="I96" s="4">
        <v>36.5</v>
      </c>
      <c r="J96" s="4">
        <v>18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24</v>
      </c>
      <c r="U96" s="4" t="s">
        <v>24</v>
      </c>
      <c r="V96" s="4" t="s">
        <v>25</v>
      </c>
    </row>
    <row r="97" spans="1:22" ht="12.75" x14ac:dyDescent="0.2">
      <c r="A97" s="2">
        <v>44029.473178206019</v>
      </c>
      <c r="B97" s="3" t="s">
        <v>319</v>
      </c>
      <c r="C97" s="4" t="s">
        <v>21</v>
      </c>
      <c r="D97" s="4">
        <v>695</v>
      </c>
      <c r="G97" s="4" t="s">
        <v>27</v>
      </c>
      <c r="K97" s="4">
        <v>36.799999999999997</v>
      </c>
      <c r="L97" s="4">
        <v>42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44029.507178726853</v>
      </c>
      <c r="B98" s="3" t="s">
        <v>156</v>
      </c>
      <c r="C98" s="4" t="s">
        <v>33</v>
      </c>
      <c r="E98" s="4" t="s">
        <v>157</v>
      </c>
      <c r="F98" s="4" t="s">
        <v>158</v>
      </c>
      <c r="G98" s="4" t="s">
        <v>27</v>
      </c>
      <c r="K98" s="4">
        <v>36.5</v>
      </c>
      <c r="L98" s="4">
        <v>25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159</v>
      </c>
      <c r="U98" s="4" t="s">
        <v>24</v>
      </c>
      <c r="V98" s="4" t="s">
        <v>25</v>
      </c>
    </row>
    <row r="99" spans="1:22" ht="12.75" x14ac:dyDescent="0.2">
      <c r="A99" s="2">
        <v>44029.512540370371</v>
      </c>
      <c r="B99" s="3" t="s">
        <v>352</v>
      </c>
      <c r="C99" s="4" t="s">
        <v>21</v>
      </c>
      <c r="D99" s="4">
        <v>678</v>
      </c>
      <c r="G99" s="4" t="s">
        <v>22</v>
      </c>
      <c r="H99" s="4" t="s">
        <v>23</v>
      </c>
      <c r="I99" s="4">
        <v>36.299999999999997</v>
      </c>
      <c r="J99" s="4">
        <v>20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24</v>
      </c>
      <c r="V99" s="4" t="s">
        <v>25</v>
      </c>
    </row>
    <row r="100" spans="1:22" ht="12.75" x14ac:dyDescent="0.2">
      <c r="A100" s="2">
        <v>44029.522325104168</v>
      </c>
      <c r="B100" s="4" t="s">
        <v>191</v>
      </c>
      <c r="C100" s="4" t="s">
        <v>21</v>
      </c>
      <c r="D100" s="4">
        <v>635</v>
      </c>
      <c r="G100" s="4" t="s">
        <v>27</v>
      </c>
      <c r="K100" s="4">
        <v>35.799999999999997</v>
      </c>
      <c r="L100" s="4">
        <v>14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24</v>
      </c>
      <c r="U100" s="4" t="s">
        <v>24</v>
      </c>
      <c r="V100" s="4" t="s">
        <v>25</v>
      </c>
    </row>
    <row r="101" spans="1:22" ht="12.75" x14ac:dyDescent="0.2">
      <c r="A101" s="2">
        <v>44029.526029421293</v>
      </c>
      <c r="B101" s="3" t="s">
        <v>406</v>
      </c>
      <c r="C101" s="4" t="s">
        <v>21</v>
      </c>
      <c r="D101" s="4">
        <v>612</v>
      </c>
      <c r="G101" s="4" t="s">
        <v>27</v>
      </c>
      <c r="K101" s="4">
        <v>36.799999999999997</v>
      </c>
      <c r="L101" s="4">
        <v>19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576</v>
      </c>
      <c r="V101" s="4" t="s">
        <v>25</v>
      </c>
    </row>
    <row r="102" spans="1:22" ht="12.75" x14ac:dyDescent="0.2">
      <c r="A102" s="2">
        <v>44029.526234039353</v>
      </c>
      <c r="B102" s="4">
        <v>0</v>
      </c>
      <c r="C102" s="4" t="s">
        <v>33</v>
      </c>
      <c r="D102" s="4" t="s">
        <v>577</v>
      </c>
      <c r="E102" s="4" t="s">
        <v>310</v>
      </c>
      <c r="F102" s="4" t="s">
        <v>311</v>
      </c>
      <c r="G102" s="4" t="s">
        <v>27</v>
      </c>
      <c r="K102" s="4">
        <v>36.799999999999997</v>
      </c>
      <c r="L102" s="4">
        <v>17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578</v>
      </c>
      <c r="U102" s="4" t="s">
        <v>578</v>
      </c>
      <c r="V102" s="4" t="s">
        <v>25</v>
      </c>
    </row>
    <row r="103" spans="1:22" ht="12.75" x14ac:dyDescent="0.2">
      <c r="A103" s="2">
        <v>44029.526802928245</v>
      </c>
      <c r="B103" s="4">
        <v>0</v>
      </c>
      <c r="C103" s="4" t="s">
        <v>33</v>
      </c>
      <c r="D103" s="4" t="s">
        <v>579</v>
      </c>
      <c r="E103" s="4" t="s">
        <v>270</v>
      </c>
      <c r="F103" s="4" t="s">
        <v>580</v>
      </c>
      <c r="G103" s="4" t="s">
        <v>27</v>
      </c>
      <c r="K103" s="4">
        <v>36.5</v>
      </c>
      <c r="L103" s="4">
        <v>17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150</v>
      </c>
      <c r="U103" s="4" t="s">
        <v>29</v>
      </c>
      <c r="V103" s="4" t="s">
        <v>25</v>
      </c>
    </row>
    <row r="104" spans="1:22" ht="12.75" x14ac:dyDescent="0.2">
      <c r="A104" s="2">
        <v>44029.529365740746</v>
      </c>
      <c r="B104" s="3" t="s">
        <v>165</v>
      </c>
      <c r="C104" s="4" t="s">
        <v>33</v>
      </c>
      <c r="D104" s="11">
        <v>144</v>
      </c>
      <c r="E104" s="4" t="s">
        <v>166</v>
      </c>
      <c r="F104" s="4" t="s">
        <v>167</v>
      </c>
      <c r="G104" s="4" t="s">
        <v>27</v>
      </c>
      <c r="K104" s="4">
        <v>36.5</v>
      </c>
      <c r="L104" s="4">
        <v>20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29</v>
      </c>
      <c r="U104" s="4" t="s">
        <v>29</v>
      </c>
      <c r="V104" s="4" t="s">
        <v>25</v>
      </c>
    </row>
    <row r="105" spans="1:22" ht="12.75" x14ac:dyDescent="0.2">
      <c r="A105" s="2">
        <v>44029.548997569444</v>
      </c>
      <c r="B105" s="4">
        <v>0</v>
      </c>
      <c r="C105" s="4" t="s">
        <v>21</v>
      </c>
      <c r="D105" s="4">
        <v>700</v>
      </c>
      <c r="G105" s="4" t="s">
        <v>22</v>
      </c>
      <c r="H105" s="4" t="s">
        <v>23</v>
      </c>
      <c r="I105" s="4">
        <v>36.700000000000003</v>
      </c>
      <c r="J105" s="4">
        <v>15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233</v>
      </c>
      <c r="U105" s="4" t="s">
        <v>60</v>
      </c>
      <c r="V105" s="4" t="s">
        <v>25</v>
      </c>
    </row>
    <row r="106" spans="1:22" ht="12.75" x14ac:dyDescent="0.2">
      <c r="A106" s="2">
        <v>44029.564656898146</v>
      </c>
      <c r="B106" s="3" t="s">
        <v>83</v>
      </c>
      <c r="C106" s="4" t="s">
        <v>33</v>
      </c>
      <c r="D106" s="4" t="s">
        <v>581</v>
      </c>
      <c r="E106" s="4" t="s">
        <v>84</v>
      </c>
      <c r="F106" s="4" t="s">
        <v>85</v>
      </c>
      <c r="G106" s="4" t="s">
        <v>22</v>
      </c>
      <c r="H106" s="4" t="s">
        <v>23</v>
      </c>
      <c r="I106" s="4">
        <v>36.200000000000003</v>
      </c>
      <c r="J106" s="4">
        <v>20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24</v>
      </c>
      <c r="U106" s="4" t="s">
        <v>402</v>
      </c>
      <c r="V106" s="4" t="s">
        <v>25</v>
      </c>
    </row>
    <row r="107" spans="1:22" ht="12.75" x14ac:dyDescent="0.2">
      <c r="A107" s="2">
        <v>44029.622604155091</v>
      </c>
      <c r="B107" s="3" t="s">
        <v>194</v>
      </c>
      <c r="C107" s="4" t="s">
        <v>21</v>
      </c>
      <c r="D107" s="4">
        <v>685</v>
      </c>
      <c r="G107" s="4" t="s">
        <v>22</v>
      </c>
      <c r="H107" s="4" t="s">
        <v>23</v>
      </c>
      <c r="I107" s="4">
        <v>36.1</v>
      </c>
      <c r="J107" s="4">
        <v>20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29</v>
      </c>
      <c r="U107" s="4" t="s">
        <v>29</v>
      </c>
      <c r="V107" s="4" t="s">
        <v>25</v>
      </c>
    </row>
    <row r="108" spans="1:22" ht="12.75" x14ac:dyDescent="0.2">
      <c r="A108" s="2">
        <v>44029.686660057865</v>
      </c>
      <c r="B108" s="3" t="s">
        <v>185</v>
      </c>
      <c r="C108" s="4" t="s">
        <v>21</v>
      </c>
      <c r="D108" s="4">
        <v>711</v>
      </c>
      <c r="G108" s="4" t="s">
        <v>22</v>
      </c>
      <c r="H108" s="4" t="s">
        <v>23</v>
      </c>
      <c r="I108" s="4">
        <v>36.5</v>
      </c>
      <c r="J108" s="4">
        <v>76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16" t="s">
        <v>25</v>
      </c>
      <c r="S108" s="4" t="s">
        <v>23</v>
      </c>
      <c r="T108" s="4" t="s">
        <v>24</v>
      </c>
      <c r="U108" s="4" t="s">
        <v>24</v>
      </c>
      <c r="V108" s="4" t="s">
        <v>25</v>
      </c>
    </row>
    <row r="109" spans="1:22" ht="12.75" x14ac:dyDescent="0.2">
      <c r="A109" s="2">
        <v>44029.710606342589</v>
      </c>
      <c r="B109" s="3" t="s">
        <v>190</v>
      </c>
      <c r="C109" s="4" t="s">
        <v>21</v>
      </c>
      <c r="D109" s="4">
        <v>250</v>
      </c>
      <c r="G109" s="4" t="s">
        <v>22</v>
      </c>
      <c r="H109" s="4" t="s">
        <v>23</v>
      </c>
      <c r="I109" s="4">
        <v>36.6</v>
      </c>
      <c r="J109" s="4">
        <v>30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60</v>
      </c>
      <c r="U109" s="4" t="s">
        <v>302</v>
      </c>
      <c r="V109" s="4" t="s">
        <v>25</v>
      </c>
    </row>
    <row r="110" spans="1:22" ht="12.75" x14ac:dyDescent="0.2">
      <c r="A110" s="2">
        <v>44029.737194814814</v>
      </c>
      <c r="B110" s="3" t="s">
        <v>198</v>
      </c>
      <c r="C110" s="4" t="s">
        <v>21</v>
      </c>
      <c r="D110" s="4">
        <v>651</v>
      </c>
      <c r="G110" s="4" t="s">
        <v>22</v>
      </c>
      <c r="H110" s="4" t="s">
        <v>23</v>
      </c>
      <c r="I110" s="4">
        <v>36.700000000000003</v>
      </c>
      <c r="J110" s="4">
        <v>20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24</v>
      </c>
      <c r="U110" s="4" t="s">
        <v>24</v>
      </c>
      <c r="V110" s="4" t="s">
        <v>25</v>
      </c>
    </row>
    <row r="111" spans="1:22" ht="12.75" x14ac:dyDescent="0.2">
      <c r="A111" s="2">
        <v>44029.759283761574</v>
      </c>
      <c r="B111" s="3" t="s">
        <v>107</v>
      </c>
      <c r="C111" s="4" t="s">
        <v>21</v>
      </c>
      <c r="D111" s="4">
        <v>248</v>
      </c>
      <c r="G111" s="4" t="s">
        <v>22</v>
      </c>
      <c r="H111" s="4" t="s">
        <v>23</v>
      </c>
      <c r="I111" s="4">
        <v>35.9</v>
      </c>
      <c r="J111" s="4">
        <v>22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50</v>
      </c>
      <c r="U111" s="4" t="s">
        <v>50</v>
      </c>
      <c r="V111" s="4" t="s">
        <v>25</v>
      </c>
    </row>
    <row r="112" spans="1:22" ht="12.75" x14ac:dyDescent="0.2">
      <c r="A112" s="2">
        <v>44029.781170729169</v>
      </c>
      <c r="B112" s="3" t="s">
        <v>45</v>
      </c>
      <c r="C112" s="4" t="s">
        <v>21</v>
      </c>
      <c r="D112" s="4" t="s">
        <v>421</v>
      </c>
      <c r="G112" s="4" t="s">
        <v>27</v>
      </c>
      <c r="K112" s="4">
        <v>36.4</v>
      </c>
      <c r="L112" s="4">
        <v>14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24</v>
      </c>
      <c r="U112" s="4" t="s">
        <v>540</v>
      </c>
      <c r="V112" s="4" t="s">
        <v>25</v>
      </c>
    </row>
    <row r="113" spans="1:22" ht="12.75" x14ac:dyDescent="0.2">
      <c r="A113" s="2">
        <v>44029.842890891203</v>
      </c>
      <c r="B113" s="4" t="s">
        <v>200</v>
      </c>
      <c r="C113" s="4" t="s">
        <v>21</v>
      </c>
      <c r="D113" s="4" t="s">
        <v>201</v>
      </c>
      <c r="G113" s="4" t="s">
        <v>27</v>
      </c>
      <c r="K113" s="4">
        <v>36.6</v>
      </c>
      <c r="L113" s="4">
        <v>16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24</v>
      </c>
      <c r="U113" s="4" t="s">
        <v>462</v>
      </c>
      <c r="V113" s="4" t="s">
        <v>25</v>
      </c>
    </row>
    <row r="114" spans="1:22" ht="12.75" x14ac:dyDescent="0.2">
      <c r="A114" s="2">
        <v>44029.848995949069</v>
      </c>
      <c r="B114" s="4">
        <v>9334534384</v>
      </c>
      <c r="C114" s="4" t="s">
        <v>33</v>
      </c>
      <c r="E114" s="4" t="s">
        <v>208</v>
      </c>
      <c r="F114" s="4" t="s">
        <v>209</v>
      </c>
      <c r="G114" s="4" t="s">
        <v>22</v>
      </c>
      <c r="H114" s="4" t="s">
        <v>23</v>
      </c>
      <c r="I114" s="4">
        <v>36</v>
      </c>
      <c r="J114" s="4">
        <v>22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24</v>
      </c>
      <c r="V114" s="4" t="s">
        <v>25</v>
      </c>
    </row>
    <row r="115" spans="1:22" ht="12.75" x14ac:dyDescent="0.2">
      <c r="A115" s="2">
        <v>44030.394918217593</v>
      </c>
      <c r="B115" s="3" t="s">
        <v>298</v>
      </c>
      <c r="C115" s="4" t="s">
        <v>21</v>
      </c>
      <c r="D115" s="4">
        <v>505</v>
      </c>
      <c r="G115" s="4" t="s">
        <v>27</v>
      </c>
      <c r="K115" s="4">
        <v>36</v>
      </c>
      <c r="L115" s="4">
        <v>19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552</v>
      </c>
      <c r="U115" s="4" t="s">
        <v>467</v>
      </c>
      <c r="V115" s="4" t="s">
        <v>25</v>
      </c>
    </row>
    <row r="116" spans="1:22" ht="12.75" x14ac:dyDescent="0.2">
      <c r="A116" s="2">
        <v>44031.438952916666</v>
      </c>
      <c r="B116" s="3" t="s">
        <v>210</v>
      </c>
      <c r="C116" s="4" t="s">
        <v>21</v>
      </c>
      <c r="D116" s="4">
        <v>143</v>
      </c>
      <c r="G116" s="4" t="s">
        <v>22</v>
      </c>
      <c r="H116" s="4" t="s">
        <v>23</v>
      </c>
      <c r="I116" s="4">
        <v>36</v>
      </c>
      <c r="J116" s="4">
        <v>18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55</v>
      </c>
      <c r="U116" s="4" t="s">
        <v>24</v>
      </c>
      <c r="V116" s="4" t="s">
        <v>25</v>
      </c>
    </row>
    <row r="117" spans="1:22" ht="12.75" x14ac:dyDescent="0.2">
      <c r="A117" s="2">
        <v>44031.499882835647</v>
      </c>
      <c r="B117" s="3" t="s">
        <v>182</v>
      </c>
      <c r="C117" s="4" t="s">
        <v>21</v>
      </c>
      <c r="D117" s="4" t="s">
        <v>183</v>
      </c>
      <c r="G117" s="4" t="s">
        <v>27</v>
      </c>
      <c r="K117" s="4">
        <v>36.5</v>
      </c>
      <c r="L117" s="4">
        <v>16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287</v>
      </c>
      <c r="U117" s="4" t="s">
        <v>24</v>
      </c>
      <c r="V117" s="4" t="s">
        <v>25</v>
      </c>
    </row>
    <row r="118" spans="1:22" ht="12.75" x14ac:dyDescent="0.2">
      <c r="A118" s="2">
        <v>44034.308434803243</v>
      </c>
      <c r="B118" s="3" t="s">
        <v>169</v>
      </c>
      <c r="C118" s="4" t="s">
        <v>21</v>
      </c>
      <c r="D118" s="4" t="s">
        <v>170</v>
      </c>
      <c r="G118" s="4" t="s">
        <v>27</v>
      </c>
      <c r="K118" s="4">
        <v>35</v>
      </c>
      <c r="L118" s="4">
        <v>17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24</v>
      </c>
      <c r="U118" s="4" t="s">
        <v>24</v>
      </c>
      <c r="V118" s="4" t="s">
        <v>25</v>
      </c>
    </row>
    <row r="119" spans="1:22" ht="12.75" x14ac:dyDescent="0.2">
      <c r="A119" s="2">
        <v>44035.024040590273</v>
      </c>
      <c r="B119" s="3" t="s">
        <v>48</v>
      </c>
      <c r="C119" s="4" t="s">
        <v>21</v>
      </c>
      <c r="D119" s="4">
        <v>325</v>
      </c>
      <c r="G119" s="4" t="s">
        <v>22</v>
      </c>
      <c r="H119" s="4" t="s">
        <v>23</v>
      </c>
      <c r="I119" s="4">
        <v>36</v>
      </c>
      <c r="J119" s="4">
        <v>16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334</v>
      </c>
      <c r="U119" s="4" t="s">
        <v>24</v>
      </c>
      <c r="V119" s="4" t="s">
        <v>25</v>
      </c>
    </row>
  </sheetData>
  <conditionalFormatting sqref="M120:S319">
    <cfRule type="notContainsBlanks" dxfId="6" priority="1">
      <formula>LEN(TRIM(M120))&gt;0</formula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853D-B30D-465A-864E-E9FCA7732379}">
  <dimension ref="A1:W475"/>
  <sheetViews>
    <sheetView topLeftCell="A66" workbookViewId="0">
      <selection activeCell="F2" sqref="F2"/>
    </sheetView>
  </sheetViews>
  <sheetFormatPr defaultRowHeight="15" x14ac:dyDescent="0.25"/>
  <cols>
    <col min="1" max="1" width="37" style="32" customWidth="1"/>
    <col min="2" max="2" width="9.140625" style="69"/>
    <col min="3" max="3" width="23.42578125" style="70" customWidth="1"/>
    <col min="4" max="5" width="9.140625" style="32"/>
    <col min="6" max="6" width="19.140625" style="32" customWidth="1"/>
    <col min="7" max="7" width="13.42578125" style="32" customWidth="1"/>
    <col min="8" max="16384" width="9.140625" style="32"/>
  </cols>
  <sheetData>
    <row r="1" spans="1:23" ht="30" x14ac:dyDescent="0.25">
      <c r="A1" s="44" t="s">
        <v>1295</v>
      </c>
      <c r="B1" s="45" t="s">
        <v>1296</v>
      </c>
      <c r="C1" s="46" t="s">
        <v>3</v>
      </c>
      <c r="D1" s="47" t="s">
        <v>5</v>
      </c>
      <c r="E1" s="47" t="s">
        <v>4</v>
      </c>
      <c r="F1" s="44" t="s">
        <v>1297</v>
      </c>
      <c r="G1" s="48"/>
      <c r="H1" s="49">
        <v>44074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3" x14ac:dyDescent="0.25">
      <c r="A2" s="50" t="s">
        <v>1294</v>
      </c>
      <c r="B2" s="51">
        <v>1</v>
      </c>
      <c r="C2" s="52">
        <v>53</v>
      </c>
      <c r="D2" s="53" t="s">
        <v>407</v>
      </c>
      <c r="E2" s="53" t="s">
        <v>408</v>
      </c>
      <c r="F2" s="53" t="str">
        <f>IF(ISNUMBER(MATCH(C2,'July 1'!$D$2:$D$300,0)),"Found",IF(ISNUMBER(MATCH(E2,'July 1'!$E$2:$E$300,0)),"Found",IF(ISNUMBER(MATCH(D2,'July 1'!$F$2:$F$300,0)),"Found","Not Found")))</f>
        <v>Not Found</v>
      </c>
    </row>
    <row r="3" spans="1:23" x14ac:dyDescent="0.25">
      <c r="A3" s="50" t="s">
        <v>1041</v>
      </c>
      <c r="B3" s="51">
        <v>2</v>
      </c>
      <c r="C3" s="52" t="s">
        <v>1298</v>
      </c>
      <c r="D3" s="53" t="s">
        <v>1299</v>
      </c>
      <c r="E3" s="53" t="s">
        <v>1300</v>
      </c>
      <c r="F3" s="53" t="s">
        <v>1301</v>
      </c>
    </row>
    <row r="4" spans="1:23" x14ac:dyDescent="0.25">
      <c r="A4" s="54" t="s">
        <v>1302</v>
      </c>
      <c r="B4" s="73">
        <v>3</v>
      </c>
      <c r="C4" s="55" t="s">
        <v>170</v>
      </c>
      <c r="D4" s="56" t="s">
        <v>1044</v>
      </c>
      <c r="E4" s="56" t="s">
        <v>1045</v>
      </c>
      <c r="F4" s="56" t="s">
        <v>1303</v>
      </c>
    </row>
    <row r="5" spans="1:23" x14ac:dyDescent="0.25">
      <c r="A5" s="57" t="s">
        <v>1043</v>
      </c>
      <c r="B5" s="74"/>
      <c r="C5" s="58"/>
      <c r="D5" s="59"/>
      <c r="E5" s="59"/>
      <c r="F5" s="59"/>
    </row>
    <row r="6" spans="1:23" x14ac:dyDescent="0.25">
      <c r="A6" s="60"/>
      <c r="B6" s="75"/>
      <c r="C6" s="61"/>
      <c r="D6" s="62"/>
      <c r="E6" s="62"/>
      <c r="F6" s="62" t="s">
        <v>1304</v>
      </c>
    </row>
    <row r="7" spans="1:23" ht="69.75" customHeight="1" x14ac:dyDescent="0.25">
      <c r="A7" s="54" t="s">
        <v>1305</v>
      </c>
      <c r="B7" s="73">
        <v>4</v>
      </c>
      <c r="C7" s="55" t="s">
        <v>1306</v>
      </c>
      <c r="D7" s="56" t="s">
        <v>1307</v>
      </c>
      <c r="E7" s="56" t="s">
        <v>1308</v>
      </c>
      <c r="F7" s="56" t="s">
        <v>1309</v>
      </c>
    </row>
    <row r="8" spans="1:23" x14ac:dyDescent="0.25">
      <c r="A8" s="63" t="s">
        <v>1310</v>
      </c>
      <c r="B8" s="75"/>
      <c r="C8" s="61"/>
      <c r="D8" s="62"/>
      <c r="E8" s="62"/>
      <c r="F8" s="62" t="s">
        <v>1311</v>
      </c>
    </row>
    <row r="9" spans="1:23" x14ac:dyDescent="0.25">
      <c r="A9" s="54" t="s">
        <v>946</v>
      </c>
      <c r="B9" s="73">
        <v>5</v>
      </c>
      <c r="C9" s="55">
        <v>767</v>
      </c>
      <c r="D9" s="56" t="s">
        <v>237</v>
      </c>
      <c r="E9" s="56" t="s">
        <v>236</v>
      </c>
      <c r="F9" s="79" t="s">
        <v>1312</v>
      </c>
    </row>
    <row r="10" spans="1:23" x14ac:dyDescent="0.25">
      <c r="A10" s="63" t="s">
        <v>1313</v>
      </c>
      <c r="B10" s="75"/>
      <c r="C10" s="61"/>
      <c r="D10" s="62"/>
      <c r="E10" s="62"/>
      <c r="F10" s="81"/>
    </row>
    <row r="11" spans="1:23" ht="57" customHeight="1" x14ac:dyDescent="0.25">
      <c r="A11" s="54" t="s">
        <v>1047</v>
      </c>
      <c r="B11" s="73">
        <v>6</v>
      </c>
      <c r="C11" s="55" t="s">
        <v>1314</v>
      </c>
      <c r="D11" s="56" t="s">
        <v>1315</v>
      </c>
      <c r="E11" s="56" t="s">
        <v>1316</v>
      </c>
      <c r="F11" s="79" t="s">
        <v>1317</v>
      </c>
    </row>
    <row r="12" spans="1:23" x14ac:dyDescent="0.25">
      <c r="A12" s="63" t="s">
        <v>1318</v>
      </c>
      <c r="B12" s="75"/>
      <c r="C12" s="61"/>
      <c r="D12" s="62"/>
      <c r="E12" s="62"/>
      <c r="F12" s="81"/>
    </row>
    <row r="13" spans="1:23" x14ac:dyDescent="0.25">
      <c r="A13" s="50" t="s">
        <v>1049</v>
      </c>
      <c r="B13" s="51">
        <v>7</v>
      </c>
      <c r="C13" s="52" t="s">
        <v>409</v>
      </c>
      <c r="D13" s="53" t="s">
        <v>85</v>
      </c>
      <c r="E13" s="53" t="s">
        <v>84</v>
      </c>
      <c r="F13" s="53" t="s">
        <v>1319</v>
      </c>
    </row>
    <row r="14" spans="1:23" ht="82.5" customHeight="1" x14ac:dyDescent="0.25">
      <c r="A14" s="54" t="s">
        <v>730</v>
      </c>
      <c r="B14" s="73">
        <v>8</v>
      </c>
      <c r="C14" s="55">
        <v>591</v>
      </c>
      <c r="D14" s="56" t="s">
        <v>1320</v>
      </c>
      <c r="E14" s="56" t="s">
        <v>1321</v>
      </c>
      <c r="F14" s="56" t="s">
        <v>1322</v>
      </c>
    </row>
    <row r="15" spans="1:23" x14ac:dyDescent="0.25">
      <c r="A15" s="57" t="s">
        <v>1323</v>
      </c>
      <c r="B15" s="74"/>
      <c r="C15" s="58"/>
      <c r="D15" s="59"/>
      <c r="E15" s="59"/>
      <c r="F15" s="59"/>
    </row>
    <row r="16" spans="1:23" x14ac:dyDescent="0.25">
      <c r="A16" s="60"/>
      <c r="B16" s="75"/>
      <c r="C16" s="61"/>
      <c r="D16" s="62"/>
      <c r="E16" s="62"/>
      <c r="F16" s="62" t="s">
        <v>1324</v>
      </c>
    </row>
    <row r="17" spans="1:6" x14ac:dyDescent="0.25">
      <c r="A17" s="50" t="s">
        <v>732</v>
      </c>
      <c r="B17" s="51">
        <v>9</v>
      </c>
      <c r="C17" s="52">
        <v>486</v>
      </c>
      <c r="D17" s="53" t="s">
        <v>1325</v>
      </c>
      <c r="E17" s="53" t="s">
        <v>188</v>
      </c>
      <c r="F17" s="53" t="s">
        <v>1326</v>
      </c>
    </row>
    <row r="18" spans="1:6" ht="87" customHeight="1" x14ac:dyDescent="0.25">
      <c r="A18" s="76" t="s">
        <v>734</v>
      </c>
      <c r="B18" s="73">
        <v>10</v>
      </c>
      <c r="C18" s="55">
        <v>462</v>
      </c>
      <c r="D18" s="56" t="s">
        <v>331</v>
      </c>
      <c r="E18" s="56" t="s">
        <v>330</v>
      </c>
      <c r="F18" s="56" t="s">
        <v>1327</v>
      </c>
    </row>
    <row r="19" spans="1:6" x14ac:dyDescent="0.25">
      <c r="A19" s="77"/>
      <c r="B19" s="74"/>
      <c r="C19" s="58"/>
      <c r="D19" s="59"/>
      <c r="E19" s="59"/>
      <c r="F19" s="59"/>
    </row>
    <row r="20" spans="1:6" x14ac:dyDescent="0.25">
      <c r="A20" s="78"/>
      <c r="B20" s="75"/>
      <c r="C20" s="61"/>
      <c r="D20" s="62"/>
      <c r="E20" s="62"/>
      <c r="F20" s="62" t="s">
        <v>1328</v>
      </c>
    </row>
    <row r="21" spans="1:6" ht="80.25" customHeight="1" x14ac:dyDescent="0.25">
      <c r="A21" s="54" t="s">
        <v>736</v>
      </c>
      <c r="B21" s="73">
        <v>11</v>
      </c>
      <c r="C21" s="55">
        <v>650</v>
      </c>
      <c r="D21" s="56" t="s">
        <v>1329</v>
      </c>
      <c r="E21" s="56" t="s">
        <v>1330</v>
      </c>
      <c r="F21" s="79" t="s">
        <v>1331</v>
      </c>
    </row>
    <row r="22" spans="1:6" x14ac:dyDescent="0.25">
      <c r="A22" s="64"/>
      <c r="B22" s="74"/>
      <c r="C22" s="58"/>
      <c r="D22" s="59"/>
      <c r="E22" s="59"/>
      <c r="F22" s="80"/>
    </row>
    <row r="23" spans="1:6" x14ac:dyDescent="0.25">
      <c r="A23" s="63" t="s">
        <v>1332</v>
      </c>
      <c r="B23" s="75"/>
      <c r="C23" s="61"/>
      <c r="D23" s="62"/>
      <c r="E23" s="62"/>
      <c r="F23" s="81"/>
    </row>
    <row r="24" spans="1:6" x14ac:dyDescent="0.25">
      <c r="A24" s="50" t="s">
        <v>1051</v>
      </c>
      <c r="B24" s="51">
        <v>12</v>
      </c>
      <c r="C24" s="52" t="s">
        <v>1333</v>
      </c>
      <c r="D24" s="53" t="s">
        <v>1334</v>
      </c>
      <c r="E24" s="53" t="s">
        <v>1335</v>
      </c>
      <c r="F24" s="53" t="s">
        <v>1336</v>
      </c>
    </row>
    <row r="25" spans="1:6" ht="25.5" x14ac:dyDescent="0.25">
      <c r="A25" s="50" t="s">
        <v>738</v>
      </c>
      <c r="B25" s="51">
        <v>13</v>
      </c>
      <c r="C25" s="52">
        <v>732</v>
      </c>
      <c r="D25" s="53" t="s">
        <v>1337</v>
      </c>
      <c r="E25" s="53" t="s">
        <v>1338</v>
      </c>
      <c r="F25" s="53" t="s">
        <v>1339</v>
      </c>
    </row>
    <row r="26" spans="1:6" x14ac:dyDescent="0.25">
      <c r="A26" s="53"/>
      <c r="B26" s="51">
        <v>14</v>
      </c>
      <c r="C26" s="52" t="s">
        <v>1340</v>
      </c>
      <c r="D26" s="53" t="s">
        <v>1341</v>
      </c>
      <c r="E26" s="53" t="s">
        <v>435</v>
      </c>
      <c r="F26" s="53"/>
    </row>
    <row r="27" spans="1:6" x14ac:dyDescent="0.25">
      <c r="A27" s="54" t="s">
        <v>1053</v>
      </c>
      <c r="B27" s="73">
        <v>15</v>
      </c>
      <c r="C27" s="55" t="s">
        <v>1342</v>
      </c>
      <c r="D27" s="56" t="s">
        <v>1087</v>
      </c>
      <c r="E27" s="56" t="s">
        <v>1343</v>
      </c>
      <c r="F27" s="79" t="s">
        <v>1344</v>
      </c>
    </row>
    <row r="28" spans="1:6" x14ac:dyDescent="0.25">
      <c r="A28" s="64"/>
      <c r="B28" s="74"/>
      <c r="C28" s="58"/>
      <c r="D28" s="59"/>
      <c r="E28" s="59"/>
      <c r="F28" s="80"/>
    </row>
    <row r="29" spans="1:6" x14ac:dyDescent="0.25">
      <c r="A29" s="63" t="s">
        <v>1345</v>
      </c>
      <c r="B29" s="75"/>
      <c r="C29" s="61"/>
      <c r="D29" s="62"/>
      <c r="E29" s="62"/>
      <c r="F29" s="81"/>
    </row>
    <row r="30" spans="1:6" x14ac:dyDescent="0.25">
      <c r="A30" s="50" t="s">
        <v>740</v>
      </c>
      <c r="B30" s="51">
        <v>16</v>
      </c>
      <c r="C30" s="52">
        <v>145</v>
      </c>
      <c r="D30" s="53" t="s">
        <v>1346</v>
      </c>
      <c r="E30" s="53" t="s">
        <v>1347</v>
      </c>
      <c r="F30" s="53" t="s">
        <v>1348</v>
      </c>
    </row>
    <row r="31" spans="1:6" x14ac:dyDescent="0.25">
      <c r="A31" s="53"/>
      <c r="B31" s="51">
        <v>17</v>
      </c>
      <c r="C31" s="52" t="s">
        <v>1349</v>
      </c>
      <c r="D31" s="53" t="s">
        <v>1346</v>
      </c>
      <c r="E31" s="53" t="s">
        <v>1347</v>
      </c>
      <c r="F31" s="53"/>
    </row>
    <row r="32" spans="1:6" x14ac:dyDescent="0.25">
      <c r="A32" s="54" t="s">
        <v>742</v>
      </c>
      <c r="B32" s="73">
        <v>18</v>
      </c>
      <c r="C32" s="55">
        <v>701</v>
      </c>
      <c r="D32" s="56" t="s">
        <v>1346</v>
      </c>
      <c r="E32" s="56" t="s">
        <v>1350</v>
      </c>
      <c r="F32" s="79" t="s">
        <v>1351</v>
      </c>
    </row>
    <row r="33" spans="1:6" x14ac:dyDescent="0.25">
      <c r="A33" s="64"/>
      <c r="B33" s="74"/>
      <c r="C33" s="58"/>
      <c r="D33" s="59"/>
      <c r="E33" s="59"/>
      <c r="F33" s="80"/>
    </row>
    <row r="34" spans="1:6" x14ac:dyDescent="0.25">
      <c r="A34" s="63" t="s">
        <v>1352</v>
      </c>
      <c r="B34" s="75"/>
      <c r="C34" s="61"/>
      <c r="D34" s="62"/>
      <c r="E34" s="62"/>
      <c r="F34" s="81"/>
    </row>
    <row r="35" spans="1:6" ht="80.25" customHeight="1" x14ac:dyDescent="0.25">
      <c r="A35" s="54" t="s">
        <v>1353</v>
      </c>
      <c r="B35" s="73">
        <v>19</v>
      </c>
      <c r="C35" s="55">
        <v>679</v>
      </c>
      <c r="D35" s="56" t="s">
        <v>745</v>
      </c>
      <c r="E35" s="56" t="s">
        <v>746</v>
      </c>
      <c r="F35" s="79" t="s">
        <v>1354</v>
      </c>
    </row>
    <row r="36" spans="1:6" x14ac:dyDescent="0.25">
      <c r="A36" s="63" t="s">
        <v>744</v>
      </c>
      <c r="B36" s="75"/>
      <c r="C36" s="61"/>
      <c r="D36" s="62"/>
      <c r="E36" s="62"/>
      <c r="F36" s="81"/>
    </row>
    <row r="37" spans="1:6" x14ac:dyDescent="0.25">
      <c r="A37" s="54" t="s">
        <v>989</v>
      </c>
      <c r="B37" s="73">
        <v>20</v>
      </c>
      <c r="C37" s="55">
        <v>782</v>
      </c>
      <c r="D37" s="56" t="s">
        <v>209</v>
      </c>
      <c r="E37" s="56" t="s">
        <v>208</v>
      </c>
      <c r="F37" s="79" t="s">
        <v>1355</v>
      </c>
    </row>
    <row r="38" spans="1:6" x14ac:dyDescent="0.25">
      <c r="A38" s="63" t="s">
        <v>1356</v>
      </c>
      <c r="B38" s="75"/>
      <c r="C38" s="61"/>
      <c r="D38" s="62"/>
      <c r="E38" s="62"/>
      <c r="F38" s="81"/>
    </row>
    <row r="39" spans="1:6" x14ac:dyDescent="0.25">
      <c r="A39" s="54" t="s">
        <v>1357</v>
      </c>
      <c r="B39" s="73">
        <v>21</v>
      </c>
      <c r="C39" s="55" t="s">
        <v>1056</v>
      </c>
      <c r="D39" s="56" t="s">
        <v>1057</v>
      </c>
      <c r="E39" s="56" t="s">
        <v>1058</v>
      </c>
      <c r="F39" s="56" t="s">
        <v>1358</v>
      </c>
    </row>
    <row r="40" spans="1:6" x14ac:dyDescent="0.25">
      <c r="A40" s="57" t="s">
        <v>1055</v>
      </c>
      <c r="B40" s="74"/>
      <c r="C40" s="58"/>
      <c r="D40" s="59"/>
      <c r="E40" s="59"/>
      <c r="F40" s="59"/>
    </row>
    <row r="41" spans="1:6" x14ac:dyDescent="0.25">
      <c r="A41" s="60"/>
      <c r="B41" s="75"/>
      <c r="C41" s="61"/>
      <c r="D41" s="62"/>
      <c r="E41" s="62"/>
      <c r="F41" s="62" t="s">
        <v>1359</v>
      </c>
    </row>
    <row r="42" spans="1:6" ht="25.5" x14ac:dyDescent="0.25">
      <c r="A42" s="54" t="s">
        <v>948</v>
      </c>
      <c r="B42" s="73">
        <v>22</v>
      </c>
      <c r="C42" s="55">
        <v>771</v>
      </c>
      <c r="D42" s="56" t="s">
        <v>1360</v>
      </c>
      <c r="E42" s="56" t="s">
        <v>1361</v>
      </c>
      <c r="F42" s="79" t="s">
        <v>1362</v>
      </c>
    </row>
    <row r="43" spans="1:6" x14ac:dyDescent="0.25">
      <c r="A43" s="63" t="s">
        <v>1363</v>
      </c>
      <c r="B43" s="75"/>
      <c r="C43" s="61"/>
      <c r="D43" s="62"/>
      <c r="E43" s="62"/>
      <c r="F43" s="81"/>
    </row>
    <row r="44" spans="1:6" x14ac:dyDescent="0.25">
      <c r="A44" s="50" t="s">
        <v>1065</v>
      </c>
      <c r="B44" s="51">
        <v>23</v>
      </c>
      <c r="C44" s="52" t="s">
        <v>1364</v>
      </c>
      <c r="D44" s="53" t="s">
        <v>1365</v>
      </c>
      <c r="E44" s="53" t="s">
        <v>1366</v>
      </c>
      <c r="F44" s="53" t="s">
        <v>1367</v>
      </c>
    </row>
    <row r="45" spans="1:6" x14ac:dyDescent="0.25">
      <c r="A45" s="50" t="s">
        <v>1067</v>
      </c>
      <c r="B45" s="51">
        <v>24</v>
      </c>
      <c r="C45" s="52" t="s">
        <v>1368</v>
      </c>
      <c r="D45" s="53" t="s">
        <v>1369</v>
      </c>
      <c r="E45" s="53" t="s">
        <v>1370</v>
      </c>
      <c r="F45" s="53" t="s">
        <v>1371</v>
      </c>
    </row>
    <row r="46" spans="1:6" ht="25.5" x14ac:dyDescent="0.25">
      <c r="A46" s="50" t="s">
        <v>748</v>
      </c>
      <c r="B46" s="51">
        <v>25</v>
      </c>
      <c r="C46" s="52">
        <v>451</v>
      </c>
      <c r="D46" s="53" t="s">
        <v>1372</v>
      </c>
      <c r="E46" s="53" t="s">
        <v>1373</v>
      </c>
      <c r="F46" s="53">
        <v>9277301453</v>
      </c>
    </row>
    <row r="47" spans="1:6" ht="112.5" customHeight="1" x14ac:dyDescent="0.25">
      <c r="A47" s="76" t="s">
        <v>956</v>
      </c>
      <c r="B47" s="73">
        <v>26</v>
      </c>
      <c r="C47" s="55">
        <v>763</v>
      </c>
      <c r="D47" s="56" t="s">
        <v>1374</v>
      </c>
      <c r="E47" s="56" t="s">
        <v>1375</v>
      </c>
      <c r="F47" s="56" t="s">
        <v>1376</v>
      </c>
    </row>
    <row r="48" spans="1:6" x14ac:dyDescent="0.25">
      <c r="A48" s="77"/>
      <c r="B48" s="74"/>
      <c r="C48" s="58"/>
      <c r="D48" s="59"/>
      <c r="E48" s="59"/>
      <c r="F48" s="59"/>
    </row>
    <row r="49" spans="1:6" x14ac:dyDescent="0.25">
      <c r="A49" s="78"/>
      <c r="B49" s="75"/>
      <c r="C49" s="61"/>
      <c r="D49" s="62"/>
      <c r="E49" s="62"/>
      <c r="F49" s="62" t="s">
        <v>1377</v>
      </c>
    </row>
    <row r="50" spans="1:6" x14ac:dyDescent="0.25">
      <c r="A50" s="50" t="s">
        <v>958</v>
      </c>
      <c r="B50" s="51">
        <v>27</v>
      </c>
      <c r="C50" s="52">
        <v>772</v>
      </c>
      <c r="D50" s="53" t="s">
        <v>1378</v>
      </c>
      <c r="E50" s="53" t="s">
        <v>1379</v>
      </c>
      <c r="F50" s="53" t="s">
        <v>1380</v>
      </c>
    </row>
    <row r="51" spans="1:6" x14ac:dyDescent="0.25">
      <c r="A51" s="50" t="s">
        <v>1069</v>
      </c>
      <c r="B51" s="51">
        <v>28</v>
      </c>
      <c r="C51" s="52" t="s">
        <v>411</v>
      </c>
      <c r="D51" s="53" t="s">
        <v>412</v>
      </c>
      <c r="E51" s="53" t="s">
        <v>413</v>
      </c>
      <c r="F51" s="53" t="s">
        <v>1381</v>
      </c>
    </row>
    <row r="52" spans="1:6" ht="25.5" x14ac:dyDescent="0.25">
      <c r="A52" s="50" t="s">
        <v>1071</v>
      </c>
      <c r="B52" s="51">
        <v>29</v>
      </c>
      <c r="C52" s="52" t="s">
        <v>1382</v>
      </c>
      <c r="D52" s="53" t="s">
        <v>414</v>
      </c>
      <c r="E52" s="53" t="s">
        <v>204</v>
      </c>
      <c r="F52" s="53" t="s">
        <v>1383</v>
      </c>
    </row>
    <row r="53" spans="1:6" x14ac:dyDescent="0.25">
      <c r="A53" s="54" t="s">
        <v>1384</v>
      </c>
      <c r="B53" s="73">
        <v>30</v>
      </c>
      <c r="C53" s="55" t="s">
        <v>961</v>
      </c>
      <c r="D53" s="56" t="s">
        <v>962</v>
      </c>
      <c r="E53" s="56" t="s">
        <v>963</v>
      </c>
      <c r="F53" s="79" t="s">
        <v>1385</v>
      </c>
    </row>
    <row r="54" spans="1:6" x14ac:dyDescent="0.25">
      <c r="A54" s="63" t="s">
        <v>960</v>
      </c>
      <c r="B54" s="75"/>
      <c r="C54" s="61"/>
      <c r="D54" s="62"/>
      <c r="E54" s="62"/>
      <c r="F54" s="81"/>
    </row>
    <row r="55" spans="1:6" x14ac:dyDescent="0.25">
      <c r="A55" s="54" t="s">
        <v>1384</v>
      </c>
      <c r="B55" s="73">
        <v>31</v>
      </c>
      <c r="C55" s="55">
        <v>111</v>
      </c>
      <c r="D55" s="56" t="s">
        <v>962</v>
      </c>
      <c r="E55" s="56" t="s">
        <v>963</v>
      </c>
      <c r="F55" s="79"/>
    </row>
    <row r="56" spans="1:6" x14ac:dyDescent="0.25">
      <c r="A56" s="64"/>
      <c r="B56" s="74"/>
      <c r="C56" s="58"/>
      <c r="D56" s="59"/>
      <c r="E56" s="59"/>
      <c r="F56" s="80"/>
    </row>
    <row r="57" spans="1:6" x14ac:dyDescent="0.25">
      <c r="A57" s="63" t="s">
        <v>960</v>
      </c>
      <c r="B57" s="75"/>
      <c r="C57" s="61"/>
      <c r="D57" s="62"/>
      <c r="E57" s="62"/>
      <c r="F57" s="81"/>
    </row>
    <row r="58" spans="1:6" x14ac:dyDescent="0.25">
      <c r="A58" s="50" t="s">
        <v>1284</v>
      </c>
      <c r="B58" s="51">
        <v>32</v>
      </c>
      <c r="C58" s="52">
        <v>113</v>
      </c>
      <c r="D58" s="53" t="s">
        <v>1386</v>
      </c>
      <c r="E58" s="53" t="s">
        <v>1316</v>
      </c>
      <c r="F58" s="53" t="s">
        <v>1387</v>
      </c>
    </row>
    <row r="59" spans="1:6" x14ac:dyDescent="0.25">
      <c r="A59" s="50" t="s">
        <v>750</v>
      </c>
      <c r="B59" s="51">
        <v>33</v>
      </c>
      <c r="C59" s="52">
        <v>186</v>
      </c>
      <c r="D59" s="53" t="s">
        <v>1388</v>
      </c>
      <c r="E59" s="53" t="s">
        <v>1389</v>
      </c>
      <c r="F59" s="53">
        <v>9177963893</v>
      </c>
    </row>
    <row r="60" spans="1:6" ht="25.5" x14ac:dyDescent="0.25">
      <c r="A60" s="54" t="s">
        <v>1390</v>
      </c>
      <c r="B60" s="73">
        <v>34</v>
      </c>
      <c r="C60" s="55">
        <v>112</v>
      </c>
      <c r="D60" s="56" t="s">
        <v>1286</v>
      </c>
      <c r="E60" s="56" t="s">
        <v>1287</v>
      </c>
      <c r="F60" s="79" t="s">
        <v>1391</v>
      </c>
    </row>
    <row r="61" spans="1:6" x14ac:dyDescent="0.25">
      <c r="A61" s="64"/>
      <c r="B61" s="74"/>
      <c r="C61" s="58"/>
      <c r="D61" s="59"/>
      <c r="E61" s="59"/>
      <c r="F61" s="80"/>
    </row>
    <row r="62" spans="1:6" x14ac:dyDescent="0.25">
      <c r="A62" s="63" t="s">
        <v>1285</v>
      </c>
      <c r="B62" s="75"/>
      <c r="C62" s="61"/>
      <c r="D62" s="62"/>
      <c r="E62" s="62"/>
      <c r="F62" s="81"/>
    </row>
    <row r="63" spans="1:6" ht="25.5" x14ac:dyDescent="0.25">
      <c r="A63" s="50" t="s">
        <v>1073</v>
      </c>
      <c r="B63" s="51">
        <v>35</v>
      </c>
      <c r="C63" s="52" t="s">
        <v>1392</v>
      </c>
      <c r="D63" s="53" t="s">
        <v>1393</v>
      </c>
      <c r="E63" s="53" t="s">
        <v>1394</v>
      </c>
      <c r="F63" s="53" t="s">
        <v>1395</v>
      </c>
    </row>
    <row r="64" spans="1:6" ht="25.5" x14ac:dyDescent="0.25">
      <c r="A64" s="50" t="s">
        <v>752</v>
      </c>
      <c r="B64" s="51">
        <v>36</v>
      </c>
      <c r="C64" s="52">
        <v>681</v>
      </c>
      <c r="D64" s="53" t="s">
        <v>415</v>
      </c>
      <c r="E64" s="53" t="s">
        <v>416</v>
      </c>
      <c r="F64" s="53" t="s">
        <v>1396</v>
      </c>
    </row>
    <row r="65" spans="1:6" ht="25.5" x14ac:dyDescent="0.25">
      <c r="A65" s="50" t="s">
        <v>1397</v>
      </c>
      <c r="B65" s="51">
        <v>37</v>
      </c>
      <c r="C65" s="52">
        <v>140</v>
      </c>
      <c r="D65" s="53" t="s">
        <v>38</v>
      </c>
      <c r="E65" s="53" t="s">
        <v>37</v>
      </c>
      <c r="F65" s="53" t="s">
        <v>1398</v>
      </c>
    </row>
    <row r="66" spans="1:6" x14ac:dyDescent="0.25">
      <c r="A66" s="50" t="s">
        <v>754</v>
      </c>
      <c r="B66" s="51">
        <v>38</v>
      </c>
      <c r="C66" s="52">
        <v>660</v>
      </c>
      <c r="D66" s="53" t="s">
        <v>1399</v>
      </c>
      <c r="E66" s="53" t="s">
        <v>1400</v>
      </c>
      <c r="F66" s="53" t="s">
        <v>1401</v>
      </c>
    </row>
    <row r="67" spans="1:6" x14ac:dyDescent="0.25">
      <c r="A67" s="50" t="s">
        <v>1075</v>
      </c>
      <c r="B67" s="51">
        <v>39</v>
      </c>
      <c r="C67" s="52" t="s">
        <v>1402</v>
      </c>
      <c r="D67" s="53" t="s">
        <v>1403</v>
      </c>
      <c r="E67" s="53" t="s">
        <v>1404</v>
      </c>
      <c r="F67" s="53" t="s">
        <v>1405</v>
      </c>
    </row>
    <row r="68" spans="1:6" ht="25.5" x14ac:dyDescent="0.25">
      <c r="A68" s="54" t="s">
        <v>1406</v>
      </c>
      <c r="B68" s="73">
        <v>40</v>
      </c>
      <c r="C68" s="55">
        <v>698</v>
      </c>
      <c r="D68" s="56" t="s">
        <v>1002</v>
      </c>
      <c r="E68" s="56" t="s">
        <v>1003</v>
      </c>
      <c r="F68" s="79" t="s">
        <v>1407</v>
      </c>
    </row>
    <row r="69" spans="1:6" x14ac:dyDescent="0.25">
      <c r="A69" s="64"/>
      <c r="B69" s="74"/>
      <c r="C69" s="58"/>
      <c r="D69" s="59"/>
      <c r="E69" s="59"/>
      <c r="F69" s="80"/>
    </row>
    <row r="70" spans="1:6" x14ac:dyDescent="0.25">
      <c r="A70" s="63" t="s">
        <v>1408</v>
      </c>
      <c r="B70" s="75"/>
      <c r="C70" s="61"/>
      <c r="D70" s="62"/>
      <c r="E70" s="62"/>
      <c r="F70" s="81"/>
    </row>
    <row r="71" spans="1:6" x14ac:dyDescent="0.25">
      <c r="A71" s="50" t="s">
        <v>1077</v>
      </c>
      <c r="B71" s="51">
        <v>41</v>
      </c>
      <c r="C71" s="52" t="s">
        <v>1409</v>
      </c>
      <c r="D71" s="53" t="s">
        <v>1410</v>
      </c>
      <c r="E71" s="53" t="s">
        <v>1411</v>
      </c>
      <c r="F71" s="53" t="s">
        <v>1412</v>
      </c>
    </row>
    <row r="72" spans="1:6" ht="25.5" x14ac:dyDescent="0.25">
      <c r="A72" s="54" t="s">
        <v>756</v>
      </c>
      <c r="B72" s="73">
        <v>42</v>
      </c>
      <c r="C72" s="55">
        <v>723</v>
      </c>
      <c r="D72" s="56" t="s">
        <v>1413</v>
      </c>
      <c r="E72" s="56" t="s">
        <v>1414</v>
      </c>
      <c r="F72" s="79" t="s">
        <v>1415</v>
      </c>
    </row>
    <row r="73" spans="1:6" x14ac:dyDescent="0.25">
      <c r="A73" s="64"/>
      <c r="B73" s="74"/>
      <c r="C73" s="58"/>
      <c r="D73" s="59"/>
      <c r="E73" s="59"/>
      <c r="F73" s="80"/>
    </row>
    <row r="74" spans="1:6" x14ac:dyDescent="0.25">
      <c r="A74" s="63" t="s">
        <v>1416</v>
      </c>
      <c r="B74" s="75"/>
      <c r="C74" s="61"/>
      <c r="D74" s="62"/>
      <c r="E74" s="62"/>
      <c r="F74" s="81"/>
    </row>
    <row r="75" spans="1:6" ht="25.5" x14ac:dyDescent="0.25">
      <c r="A75" s="50" t="s">
        <v>758</v>
      </c>
      <c r="B75" s="51">
        <v>43</v>
      </c>
      <c r="C75" s="52">
        <v>747</v>
      </c>
      <c r="D75" s="53" t="s">
        <v>1417</v>
      </c>
      <c r="E75" s="53" t="s">
        <v>1418</v>
      </c>
      <c r="F75" s="53">
        <v>9175121692</v>
      </c>
    </row>
    <row r="76" spans="1:6" ht="54.75" customHeight="1" x14ac:dyDescent="0.25">
      <c r="A76" s="54" t="s">
        <v>1419</v>
      </c>
      <c r="B76" s="73">
        <v>44</v>
      </c>
      <c r="C76" s="55" t="s">
        <v>201</v>
      </c>
      <c r="D76" s="56" t="s">
        <v>1080</v>
      </c>
      <c r="E76" s="56" t="s">
        <v>1081</v>
      </c>
      <c r="F76" s="79" t="s">
        <v>1420</v>
      </c>
    </row>
    <row r="77" spans="1:6" x14ac:dyDescent="0.25">
      <c r="A77" s="63" t="s">
        <v>1079</v>
      </c>
      <c r="B77" s="75"/>
      <c r="C77" s="61"/>
      <c r="D77" s="62"/>
      <c r="E77" s="62"/>
      <c r="F77" s="81"/>
    </row>
    <row r="78" spans="1:6" ht="25.5" x14ac:dyDescent="0.25">
      <c r="A78" s="54" t="s">
        <v>1421</v>
      </c>
      <c r="B78" s="73">
        <v>45</v>
      </c>
      <c r="C78" s="55">
        <v>744</v>
      </c>
      <c r="D78" s="56" t="s">
        <v>1035</v>
      </c>
      <c r="E78" s="56" t="s">
        <v>1036</v>
      </c>
      <c r="F78" s="79"/>
    </row>
    <row r="79" spans="1:6" x14ac:dyDescent="0.25">
      <c r="A79" s="63" t="s">
        <v>1034</v>
      </c>
      <c r="B79" s="75"/>
      <c r="C79" s="61"/>
      <c r="D79" s="62"/>
      <c r="E79" s="62"/>
      <c r="F79" s="81"/>
    </row>
    <row r="80" spans="1:6" ht="25.5" x14ac:dyDescent="0.25">
      <c r="A80" s="50" t="s">
        <v>1206</v>
      </c>
      <c r="B80" s="51">
        <v>46</v>
      </c>
      <c r="C80" s="52" t="s">
        <v>389</v>
      </c>
      <c r="D80" s="53" t="s">
        <v>1422</v>
      </c>
      <c r="E80" s="53" t="s">
        <v>350</v>
      </c>
      <c r="F80" s="53"/>
    </row>
    <row r="81" spans="1:6" x14ac:dyDescent="0.25">
      <c r="A81" s="50" t="s">
        <v>1083</v>
      </c>
      <c r="B81" s="51">
        <v>47</v>
      </c>
      <c r="C81" s="52" t="s">
        <v>1423</v>
      </c>
      <c r="D81" s="53" t="s">
        <v>1424</v>
      </c>
      <c r="E81" s="53" t="s">
        <v>1425</v>
      </c>
      <c r="F81" s="53" t="s">
        <v>1426</v>
      </c>
    </row>
    <row r="82" spans="1:6" x14ac:dyDescent="0.25">
      <c r="A82" s="50" t="s">
        <v>965</v>
      </c>
      <c r="B82" s="51">
        <v>48</v>
      </c>
      <c r="C82" s="52">
        <v>780</v>
      </c>
      <c r="D82" s="53" t="s">
        <v>1427</v>
      </c>
      <c r="E82" s="53" t="s">
        <v>1428</v>
      </c>
      <c r="F82" s="53" t="s">
        <v>1429</v>
      </c>
    </row>
    <row r="83" spans="1:6" x14ac:dyDescent="0.25">
      <c r="A83" s="50" t="s">
        <v>967</v>
      </c>
      <c r="B83" s="51">
        <v>49</v>
      </c>
      <c r="C83" s="52">
        <v>673</v>
      </c>
      <c r="D83" s="53" t="s">
        <v>1430</v>
      </c>
      <c r="E83" s="53" t="s">
        <v>1431</v>
      </c>
      <c r="F83" s="53"/>
    </row>
    <row r="84" spans="1:6" ht="25.5" x14ac:dyDescent="0.25">
      <c r="A84" s="50" t="s">
        <v>760</v>
      </c>
      <c r="B84" s="51">
        <v>50</v>
      </c>
      <c r="C84" s="52">
        <v>616</v>
      </c>
      <c r="D84" s="53" t="s">
        <v>1432</v>
      </c>
      <c r="E84" s="53" t="s">
        <v>1433</v>
      </c>
      <c r="F84" s="53" t="s">
        <v>1434</v>
      </c>
    </row>
    <row r="85" spans="1:6" ht="25.5" x14ac:dyDescent="0.25">
      <c r="A85" s="54" t="s">
        <v>762</v>
      </c>
      <c r="B85" s="73">
        <v>51</v>
      </c>
      <c r="C85" s="55">
        <v>269</v>
      </c>
      <c r="D85" s="56" t="s">
        <v>1435</v>
      </c>
      <c r="E85" s="56" t="s">
        <v>416</v>
      </c>
      <c r="F85" s="79">
        <v>9283892373</v>
      </c>
    </row>
    <row r="86" spans="1:6" x14ac:dyDescent="0.25">
      <c r="A86" s="64"/>
      <c r="B86" s="74"/>
      <c r="C86" s="58"/>
      <c r="D86" s="59"/>
      <c r="E86" s="59"/>
      <c r="F86" s="80"/>
    </row>
    <row r="87" spans="1:6" x14ac:dyDescent="0.25">
      <c r="A87" s="63" t="s">
        <v>1436</v>
      </c>
      <c r="B87" s="75"/>
      <c r="C87" s="61"/>
      <c r="D87" s="62"/>
      <c r="E87" s="62"/>
      <c r="F87" s="81"/>
    </row>
    <row r="88" spans="1:6" ht="25.5" x14ac:dyDescent="0.25">
      <c r="A88" s="53"/>
      <c r="B88" s="51">
        <v>52</v>
      </c>
      <c r="C88" s="52" t="s">
        <v>1437</v>
      </c>
      <c r="D88" s="53" t="s">
        <v>1438</v>
      </c>
      <c r="E88" s="53" t="s">
        <v>1439</v>
      </c>
      <c r="F88" s="53"/>
    </row>
    <row r="89" spans="1:6" ht="25.5" x14ac:dyDescent="0.25">
      <c r="A89" s="54" t="s">
        <v>764</v>
      </c>
      <c r="B89" s="73">
        <v>53</v>
      </c>
      <c r="C89" s="55">
        <v>152</v>
      </c>
      <c r="D89" s="56" t="s">
        <v>1440</v>
      </c>
      <c r="E89" s="56" t="s">
        <v>1441</v>
      </c>
      <c r="F89" s="79" t="s">
        <v>1442</v>
      </c>
    </row>
    <row r="90" spans="1:6" x14ac:dyDescent="0.25">
      <c r="A90" s="64"/>
      <c r="B90" s="74"/>
      <c r="C90" s="58"/>
      <c r="D90" s="59"/>
      <c r="E90" s="59"/>
      <c r="F90" s="80"/>
    </row>
    <row r="91" spans="1:6" x14ac:dyDescent="0.25">
      <c r="A91" s="63" t="s">
        <v>1443</v>
      </c>
      <c r="B91" s="75"/>
      <c r="C91" s="61"/>
      <c r="D91" s="62"/>
      <c r="E91" s="62"/>
      <c r="F91" s="81"/>
    </row>
    <row r="92" spans="1:6" x14ac:dyDescent="0.25">
      <c r="A92" s="54" t="s">
        <v>1444</v>
      </c>
      <c r="B92" s="73">
        <v>54</v>
      </c>
      <c r="C92" s="55">
        <v>373</v>
      </c>
      <c r="D92" s="56" t="s">
        <v>239</v>
      </c>
      <c r="E92" s="56" t="s">
        <v>238</v>
      </c>
      <c r="F92" s="79">
        <v>9233537686</v>
      </c>
    </row>
    <row r="93" spans="1:6" x14ac:dyDescent="0.25">
      <c r="A93" s="64"/>
      <c r="B93" s="74"/>
      <c r="C93" s="58"/>
      <c r="D93" s="59"/>
      <c r="E93" s="59"/>
      <c r="F93" s="80"/>
    </row>
    <row r="94" spans="1:6" x14ac:dyDescent="0.25">
      <c r="A94" s="63" t="s">
        <v>766</v>
      </c>
      <c r="B94" s="75"/>
      <c r="C94" s="61"/>
      <c r="D94" s="62"/>
      <c r="E94" s="62"/>
      <c r="F94" s="81"/>
    </row>
    <row r="95" spans="1:6" x14ac:dyDescent="0.25">
      <c r="A95" s="50" t="s">
        <v>969</v>
      </c>
      <c r="B95" s="51">
        <v>55</v>
      </c>
      <c r="C95" s="52">
        <v>769</v>
      </c>
      <c r="D95" s="53" t="s">
        <v>164</v>
      </c>
      <c r="E95" s="53" t="s">
        <v>163</v>
      </c>
      <c r="F95" s="53" t="s">
        <v>1445</v>
      </c>
    </row>
    <row r="96" spans="1:6" x14ac:dyDescent="0.25">
      <c r="A96" s="54" t="s">
        <v>1446</v>
      </c>
      <c r="B96" s="73">
        <v>56</v>
      </c>
      <c r="C96" s="55" t="s">
        <v>183</v>
      </c>
      <c r="D96" s="56" t="s">
        <v>1086</v>
      </c>
      <c r="E96" s="56" t="s">
        <v>1087</v>
      </c>
      <c r="F96" s="79">
        <v>9215815269</v>
      </c>
    </row>
    <row r="97" spans="1:6" x14ac:dyDescent="0.25">
      <c r="A97" s="63" t="s">
        <v>1085</v>
      </c>
      <c r="B97" s="75"/>
      <c r="C97" s="61"/>
      <c r="D97" s="62"/>
      <c r="E97" s="62"/>
      <c r="F97" s="81"/>
    </row>
    <row r="98" spans="1:6" ht="25.5" x14ac:dyDescent="0.25">
      <c r="A98" s="54" t="s">
        <v>768</v>
      </c>
      <c r="B98" s="73">
        <v>57</v>
      </c>
      <c r="C98" s="55">
        <v>722</v>
      </c>
      <c r="D98" s="56" t="s">
        <v>1447</v>
      </c>
      <c r="E98" s="56" t="s">
        <v>1448</v>
      </c>
      <c r="F98" s="79" t="s">
        <v>1449</v>
      </c>
    </row>
    <row r="99" spans="1:6" x14ac:dyDescent="0.25">
      <c r="A99" s="64"/>
      <c r="B99" s="74"/>
      <c r="C99" s="58"/>
      <c r="D99" s="59"/>
      <c r="E99" s="59"/>
      <c r="F99" s="80"/>
    </row>
    <row r="100" spans="1:6" x14ac:dyDescent="0.25">
      <c r="A100" s="63" t="s">
        <v>1450</v>
      </c>
      <c r="B100" s="75"/>
      <c r="C100" s="61"/>
      <c r="D100" s="62"/>
      <c r="E100" s="62"/>
      <c r="F100" s="81"/>
    </row>
    <row r="101" spans="1:6" x14ac:dyDescent="0.25">
      <c r="A101" s="54" t="s">
        <v>1451</v>
      </c>
      <c r="B101" s="73">
        <v>58</v>
      </c>
      <c r="C101" s="55">
        <v>585</v>
      </c>
      <c r="D101" s="56" t="s">
        <v>771</v>
      </c>
      <c r="E101" s="56" t="s">
        <v>772</v>
      </c>
      <c r="F101" s="79"/>
    </row>
    <row r="102" spans="1:6" x14ac:dyDescent="0.25">
      <c r="A102" s="64"/>
      <c r="B102" s="74"/>
      <c r="C102" s="58"/>
      <c r="D102" s="59"/>
      <c r="E102" s="59"/>
      <c r="F102" s="80"/>
    </row>
    <row r="103" spans="1:6" x14ac:dyDescent="0.25">
      <c r="A103" s="63" t="s">
        <v>770</v>
      </c>
      <c r="B103" s="75"/>
      <c r="C103" s="61"/>
      <c r="D103" s="62"/>
      <c r="E103" s="62"/>
      <c r="F103" s="81"/>
    </row>
    <row r="104" spans="1:6" ht="120.75" customHeight="1" x14ac:dyDescent="0.25">
      <c r="A104" s="54" t="s">
        <v>1089</v>
      </c>
      <c r="B104" s="73">
        <v>59</v>
      </c>
      <c r="C104" s="55" t="s">
        <v>1452</v>
      </c>
      <c r="D104" s="56" t="s">
        <v>1453</v>
      </c>
      <c r="E104" s="56" t="s">
        <v>1454</v>
      </c>
      <c r="F104" s="79" t="s">
        <v>1455</v>
      </c>
    </row>
    <row r="105" spans="1:6" x14ac:dyDescent="0.25">
      <c r="A105" s="63" t="s">
        <v>1456</v>
      </c>
      <c r="B105" s="75"/>
      <c r="C105" s="61"/>
      <c r="D105" s="62"/>
      <c r="E105" s="62"/>
      <c r="F105" s="81"/>
    </row>
    <row r="106" spans="1:6" x14ac:dyDescent="0.25">
      <c r="A106" s="54" t="s">
        <v>774</v>
      </c>
      <c r="B106" s="73">
        <v>60</v>
      </c>
      <c r="C106" s="55">
        <v>663</v>
      </c>
      <c r="D106" s="56" t="s">
        <v>1457</v>
      </c>
      <c r="E106" s="56" t="s">
        <v>1458</v>
      </c>
      <c r="F106" s="79" t="s">
        <v>1459</v>
      </c>
    </row>
    <row r="107" spans="1:6" x14ac:dyDescent="0.25">
      <c r="A107" s="64"/>
      <c r="B107" s="74"/>
      <c r="C107" s="58"/>
      <c r="D107" s="59"/>
      <c r="E107" s="59"/>
      <c r="F107" s="80"/>
    </row>
    <row r="108" spans="1:6" x14ac:dyDescent="0.25">
      <c r="A108" s="63" t="s">
        <v>1460</v>
      </c>
      <c r="B108" s="75"/>
      <c r="C108" s="61"/>
      <c r="D108" s="62"/>
      <c r="E108" s="62"/>
      <c r="F108" s="81"/>
    </row>
    <row r="109" spans="1:6" ht="69.75" customHeight="1" x14ac:dyDescent="0.25">
      <c r="A109" s="54" t="s">
        <v>1091</v>
      </c>
      <c r="B109" s="73">
        <v>61</v>
      </c>
      <c r="C109" s="55" t="s">
        <v>417</v>
      </c>
      <c r="D109" s="56" t="s">
        <v>1461</v>
      </c>
      <c r="E109" s="56" t="s">
        <v>253</v>
      </c>
      <c r="F109" s="79">
        <v>9451366551</v>
      </c>
    </row>
    <row r="110" spans="1:6" x14ac:dyDescent="0.25">
      <c r="A110" s="63" t="s">
        <v>1462</v>
      </c>
      <c r="B110" s="75"/>
      <c r="C110" s="61"/>
      <c r="D110" s="62"/>
      <c r="E110" s="62"/>
      <c r="F110" s="81"/>
    </row>
    <row r="111" spans="1:6" x14ac:dyDescent="0.25">
      <c r="A111" s="54" t="s">
        <v>778</v>
      </c>
      <c r="B111" s="73">
        <v>62</v>
      </c>
      <c r="C111" s="55">
        <v>638</v>
      </c>
      <c r="D111" s="56" t="s">
        <v>1463</v>
      </c>
      <c r="E111" s="56" t="s">
        <v>1464</v>
      </c>
      <c r="F111" s="79" t="s">
        <v>1465</v>
      </c>
    </row>
    <row r="112" spans="1:6" x14ac:dyDescent="0.25">
      <c r="A112" s="63" t="s">
        <v>1466</v>
      </c>
      <c r="B112" s="75"/>
      <c r="C112" s="61"/>
      <c r="D112" s="62"/>
      <c r="E112" s="62"/>
      <c r="F112" s="81"/>
    </row>
    <row r="113" spans="1:6" x14ac:dyDescent="0.25">
      <c r="A113" s="50" t="s">
        <v>776</v>
      </c>
      <c r="B113" s="51">
        <v>63</v>
      </c>
      <c r="C113" s="52">
        <v>248</v>
      </c>
      <c r="D113" s="53" t="s">
        <v>1463</v>
      </c>
      <c r="E113" s="53" t="s">
        <v>1467</v>
      </c>
      <c r="F113" s="53" t="s">
        <v>1468</v>
      </c>
    </row>
    <row r="114" spans="1:6" x14ac:dyDescent="0.25">
      <c r="A114" s="54" t="s">
        <v>780</v>
      </c>
      <c r="B114" s="73">
        <v>64</v>
      </c>
      <c r="C114" s="55">
        <v>546</v>
      </c>
      <c r="D114" s="56" t="s">
        <v>1463</v>
      </c>
      <c r="E114" s="56" t="s">
        <v>1469</v>
      </c>
      <c r="F114" s="79" t="s">
        <v>1470</v>
      </c>
    </row>
    <row r="115" spans="1:6" x14ac:dyDescent="0.25">
      <c r="A115" s="64"/>
      <c r="B115" s="74"/>
      <c r="C115" s="58"/>
      <c r="D115" s="59"/>
      <c r="E115" s="59"/>
      <c r="F115" s="80"/>
    </row>
    <row r="116" spans="1:6" x14ac:dyDescent="0.25">
      <c r="A116" s="63" t="s">
        <v>1471</v>
      </c>
      <c r="B116" s="75"/>
      <c r="C116" s="61"/>
      <c r="D116" s="62"/>
      <c r="E116" s="62"/>
      <c r="F116" s="81"/>
    </row>
    <row r="117" spans="1:6" x14ac:dyDescent="0.25">
      <c r="A117" s="50" t="s">
        <v>782</v>
      </c>
      <c r="B117" s="51">
        <v>65</v>
      </c>
      <c r="C117" s="52">
        <v>719</v>
      </c>
      <c r="D117" s="53" t="s">
        <v>1472</v>
      </c>
      <c r="E117" s="53" t="s">
        <v>1473</v>
      </c>
      <c r="F117" s="53" t="s">
        <v>1474</v>
      </c>
    </row>
    <row r="118" spans="1:6" x14ac:dyDescent="0.25">
      <c r="A118" s="54" t="s">
        <v>971</v>
      </c>
      <c r="B118" s="73">
        <v>66</v>
      </c>
      <c r="C118" s="55">
        <v>529</v>
      </c>
      <c r="D118" s="56" t="s">
        <v>1475</v>
      </c>
      <c r="E118" s="56" t="s">
        <v>1476</v>
      </c>
      <c r="F118" s="79"/>
    </row>
    <row r="119" spans="1:6" x14ac:dyDescent="0.25">
      <c r="A119" s="64"/>
      <c r="B119" s="74"/>
      <c r="C119" s="58"/>
      <c r="D119" s="59"/>
      <c r="E119" s="59"/>
      <c r="F119" s="80"/>
    </row>
    <row r="120" spans="1:6" x14ac:dyDescent="0.25">
      <c r="A120" s="63" t="s">
        <v>1477</v>
      </c>
      <c r="B120" s="75"/>
      <c r="C120" s="61"/>
      <c r="D120" s="62"/>
      <c r="E120" s="62"/>
      <c r="F120" s="81"/>
    </row>
    <row r="121" spans="1:6" x14ac:dyDescent="0.25">
      <c r="A121" s="54" t="s">
        <v>784</v>
      </c>
      <c r="B121" s="73">
        <v>67</v>
      </c>
      <c r="C121" s="55">
        <v>696</v>
      </c>
      <c r="D121" s="56" t="s">
        <v>1478</v>
      </c>
      <c r="E121" s="56" t="s">
        <v>1469</v>
      </c>
      <c r="F121" s="79"/>
    </row>
    <row r="122" spans="1:6" x14ac:dyDescent="0.25">
      <c r="A122" s="63" t="s">
        <v>1479</v>
      </c>
      <c r="B122" s="75"/>
      <c r="C122" s="61"/>
      <c r="D122" s="62"/>
      <c r="E122" s="62"/>
      <c r="F122" s="81"/>
    </row>
    <row r="123" spans="1:6" ht="25.5" x14ac:dyDescent="0.25">
      <c r="A123" s="50" t="s">
        <v>1288</v>
      </c>
      <c r="B123" s="51">
        <v>68</v>
      </c>
      <c r="C123" s="52">
        <v>514</v>
      </c>
      <c r="D123" s="53" t="s">
        <v>226</v>
      </c>
      <c r="E123" s="53" t="s">
        <v>225</v>
      </c>
      <c r="F123" s="53">
        <v>9283563263</v>
      </c>
    </row>
    <row r="124" spans="1:6" ht="25.5" x14ac:dyDescent="0.25">
      <c r="A124" s="54" t="s">
        <v>786</v>
      </c>
      <c r="B124" s="73">
        <v>69</v>
      </c>
      <c r="C124" s="55">
        <v>721</v>
      </c>
      <c r="D124" s="56" t="s">
        <v>1480</v>
      </c>
      <c r="E124" s="56" t="s">
        <v>1481</v>
      </c>
      <c r="F124" s="56" t="s">
        <v>1482</v>
      </c>
    </row>
    <row r="125" spans="1:6" x14ac:dyDescent="0.25">
      <c r="A125" s="57" t="s">
        <v>1483</v>
      </c>
      <c r="B125" s="74"/>
      <c r="C125" s="58"/>
      <c r="D125" s="59"/>
      <c r="E125" s="59"/>
      <c r="F125" s="59"/>
    </row>
    <row r="126" spans="1:6" x14ac:dyDescent="0.25">
      <c r="A126" s="60"/>
      <c r="B126" s="75"/>
      <c r="C126" s="61"/>
      <c r="D126" s="62"/>
      <c r="E126" s="62"/>
      <c r="F126" s="62" t="s">
        <v>1484</v>
      </c>
    </row>
    <row r="127" spans="1:6" ht="25.5" x14ac:dyDescent="0.25">
      <c r="A127" s="54" t="s">
        <v>1485</v>
      </c>
      <c r="B127" s="73">
        <v>70</v>
      </c>
      <c r="C127" s="55">
        <v>783</v>
      </c>
      <c r="D127" s="56" t="s">
        <v>1031</v>
      </c>
      <c r="E127" s="56" t="s">
        <v>1032</v>
      </c>
      <c r="F127" s="79" t="s">
        <v>1486</v>
      </c>
    </row>
    <row r="128" spans="1:6" x14ac:dyDescent="0.25">
      <c r="A128" s="63" t="s">
        <v>1030</v>
      </c>
      <c r="B128" s="75"/>
      <c r="C128" s="61"/>
      <c r="D128" s="62"/>
      <c r="E128" s="62"/>
      <c r="F128" s="81"/>
    </row>
    <row r="129" spans="1:6" ht="25.5" x14ac:dyDescent="0.25">
      <c r="A129" s="54" t="s">
        <v>788</v>
      </c>
      <c r="B129" s="73">
        <v>71</v>
      </c>
      <c r="C129" s="55">
        <v>724</v>
      </c>
      <c r="D129" s="56" t="s">
        <v>1487</v>
      </c>
      <c r="E129" s="56" t="s">
        <v>1488</v>
      </c>
      <c r="F129" s="79" t="s">
        <v>1489</v>
      </c>
    </row>
    <row r="130" spans="1:6" x14ac:dyDescent="0.25">
      <c r="A130" s="63" t="s">
        <v>1490</v>
      </c>
      <c r="B130" s="75"/>
      <c r="C130" s="61"/>
      <c r="D130" s="62"/>
      <c r="E130" s="62"/>
      <c r="F130" s="81"/>
    </row>
    <row r="131" spans="1:6" x14ac:dyDescent="0.25">
      <c r="A131" s="53"/>
      <c r="B131" s="51">
        <v>72</v>
      </c>
      <c r="C131" s="52" t="s">
        <v>1491</v>
      </c>
      <c r="D131" s="53" t="s">
        <v>418</v>
      </c>
      <c r="E131" s="53" t="s">
        <v>621</v>
      </c>
      <c r="F131" s="53"/>
    </row>
    <row r="132" spans="1:6" x14ac:dyDescent="0.25">
      <c r="A132" s="50" t="s">
        <v>1093</v>
      </c>
      <c r="B132" s="51">
        <v>73</v>
      </c>
      <c r="C132" s="52" t="s">
        <v>1492</v>
      </c>
      <c r="D132" s="53" t="s">
        <v>418</v>
      </c>
      <c r="E132" s="53" t="s">
        <v>1493</v>
      </c>
      <c r="F132" s="53" t="s">
        <v>1494</v>
      </c>
    </row>
    <row r="133" spans="1:6" x14ac:dyDescent="0.25">
      <c r="A133" s="50" t="s">
        <v>1095</v>
      </c>
      <c r="B133" s="51">
        <v>74</v>
      </c>
      <c r="C133" s="52" t="s">
        <v>1495</v>
      </c>
      <c r="D133" s="53" t="s">
        <v>418</v>
      </c>
      <c r="E133" s="53" t="s">
        <v>1496</v>
      </c>
      <c r="F133" s="53" t="s">
        <v>1497</v>
      </c>
    </row>
    <row r="134" spans="1:6" ht="25.5" x14ac:dyDescent="0.25">
      <c r="A134" s="50" t="s">
        <v>1097</v>
      </c>
      <c r="B134" s="51">
        <v>75</v>
      </c>
      <c r="C134" s="52" t="s">
        <v>1498</v>
      </c>
      <c r="D134" s="53" t="s">
        <v>1499</v>
      </c>
      <c r="E134" s="53" t="s">
        <v>1500</v>
      </c>
      <c r="F134" s="53" t="s">
        <v>1501</v>
      </c>
    </row>
    <row r="135" spans="1:6" ht="25.5" x14ac:dyDescent="0.25">
      <c r="A135" s="54" t="s">
        <v>790</v>
      </c>
      <c r="B135" s="73">
        <v>76</v>
      </c>
      <c r="C135" s="55">
        <v>766</v>
      </c>
      <c r="D135" s="56" t="s">
        <v>1502</v>
      </c>
      <c r="E135" s="56" t="s">
        <v>1503</v>
      </c>
      <c r="F135" s="79" t="s">
        <v>1504</v>
      </c>
    </row>
    <row r="136" spans="1:6" x14ac:dyDescent="0.25">
      <c r="A136" s="63" t="s">
        <v>1505</v>
      </c>
      <c r="B136" s="75"/>
      <c r="C136" s="61"/>
      <c r="D136" s="62"/>
      <c r="E136" s="62"/>
      <c r="F136" s="81"/>
    </row>
    <row r="137" spans="1:6" ht="61.5" customHeight="1" x14ac:dyDescent="0.25">
      <c r="A137" s="76" t="s">
        <v>792</v>
      </c>
      <c r="B137" s="73">
        <v>77</v>
      </c>
      <c r="C137" s="55">
        <v>144</v>
      </c>
      <c r="D137" s="56" t="s">
        <v>1506</v>
      </c>
      <c r="E137" s="56" t="s">
        <v>1507</v>
      </c>
      <c r="F137" s="56">
        <v>9165076557</v>
      </c>
    </row>
    <row r="138" spans="1:6" x14ac:dyDescent="0.25">
      <c r="A138" s="77"/>
      <c r="B138" s="74"/>
      <c r="C138" s="58"/>
      <c r="D138" s="59"/>
      <c r="E138" s="59"/>
      <c r="F138" s="59"/>
    </row>
    <row r="139" spans="1:6" x14ac:dyDescent="0.25">
      <c r="A139" s="78"/>
      <c r="B139" s="75"/>
      <c r="C139" s="61"/>
      <c r="D139" s="62"/>
      <c r="E139" s="62"/>
      <c r="F139" s="62" t="s">
        <v>1508</v>
      </c>
    </row>
    <row r="140" spans="1:6" ht="82.5" customHeight="1" x14ac:dyDescent="0.25">
      <c r="A140" s="54" t="s">
        <v>794</v>
      </c>
      <c r="B140" s="73">
        <v>78</v>
      </c>
      <c r="C140" s="55">
        <v>749</v>
      </c>
      <c r="D140" s="56" t="s">
        <v>1509</v>
      </c>
      <c r="E140" s="56" t="s">
        <v>1510</v>
      </c>
      <c r="F140" s="79" t="s">
        <v>1511</v>
      </c>
    </row>
    <row r="141" spans="1:6" x14ac:dyDescent="0.25">
      <c r="A141" s="63" t="s">
        <v>1512</v>
      </c>
      <c r="B141" s="75"/>
      <c r="C141" s="61"/>
      <c r="D141" s="62"/>
      <c r="E141" s="62"/>
      <c r="F141" s="81"/>
    </row>
    <row r="142" spans="1:6" x14ac:dyDescent="0.25">
      <c r="A142" s="50" t="s">
        <v>1099</v>
      </c>
      <c r="B142" s="51">
        <v>79</v>
      </c>
      <c r="C142" s="52" t="s">
        <v>1513</v>
      </c>
      <c r="D142" s="53" t="s">
        <v>1514</v>
      </c>
      <c r="E142" s="53" t="s">
        <v>1515</v>
      </c>
      <c r="F142" s="53">
        <v>9064962723</v>
      </c>
    </row>
    <row r="143" spans="1:6" ht="25.5" x14ac:dyDescent="0.25">
      <c r="A143" s="50" t="s">
        <v>1101</v>
      </c>
      <c r="B143" s="51">
        <v>80</v>
      </c>
      <c r="C143" s="52" t="s">
        <v>419</v>
      </c>
      <c r="D143" s="53" t="s">
        <v>155</v>
      </c>
      <c r="E143" s="53" t="s">
        <v>154</v>
      </c>
      <c r="F143" s="53">
        <v>9172752550</v>
      </c>
    </row>
    <row r="144" spans="1:6" ht="25.5" x14ac:dyDescent="0.25">
      <c r="A144" s="54" t="s">
        <v>796</v>
      </c>
      <c r="B144" s="73">
        <v>81</v>
      </c>
      <c r="C144" s="55">
        <v>768</v>
      </c>
      <c r="D144" s="56" t="s">
        <v>1516</v>
      </c>
      <c r="E144" s="56" t="s">
        <v>1517</v>
      </c>
      <c r="F144" s="79" t="s">
        <v>1518</v>
      </c>
    </row>
    <row r="145" spans="1:6" x14ac:dyDescent="0.25">
      <c r="A145" s="63" t="s">
        <v>1519</v>
      </c>
      <c r="B145" s="75"/>
      <c r="C145" s="61"/>
      <c r="D145" s="62"/>
      <c r="E145" s="62"/>
      <c r="F145" s="81"/>
    </row>
    <row r="146" spans="1:6" x14ac:dyDescent="0.25">
      <c r="A146" s="54" t="s">
        <v>1103</v>
      </c>
      <c r="B146" s="73">
        <v>82</v>
      </c>
      <c r="C146" s="55" t="s">
        <v>1520</v>
      </c>
      <c r="D146" s="56" t="s">
        <v>1521</v>
      </c>
      <c r="E146" s="56" t="s">
        <v>1522</v>
      </c>
      <c r="F146" s="79" t="s">
        <v>1523</v>
      </c>
    </row>
    <row r="147" spans="1:6" x14ac:dyDescent="0.25">
      <c r="A147" s="63" t="s">
        <v>1524</v>
      </c>
      <c r="B147" s="75"/>
      <c r="C147" s="61"/>
      <c r="D147" s="62"/>
      <c r="E147" s="62"/>
      <c r="F147" s="81"/>
    </row>
    <row r="148" spans="1:6" x14ac:dyDescent="0.25">
      <c r="A148" s="50" t="s">
        <v>798</v>
      </c>
      <c r="B148" s="51">
        <v>83</v>
      </c>
      <c r="C148" s="52">
        <v>311</v>
      </c>
      <c r="D148" s="53" t="s">
        <v>1525</v>
      </c>
      <c r="E148" s="53" t="s">
        <v>1526</v>
      </c>
      <c r="F148" s="53" t="s">
        <v>1527</v>
      </c>
    </row>
    <row r="149" spans="1:6" ht="25.5" x14ac:dyDescent="0.25">
      <c r="A149" s="53"/>
      <c r="B149" s="51">
        <v>84</v>
      </c>
      <c r="C149" s="52" t="s">
        <v>1528</v>
      </c>
      <c r="D149" s="53" t="s">
        <v>1529</v>
      </c>
      <c r="E149" s="53" t="s">
        <v>1530</v>
      </c>
      <c r="F149" s="53"/>
    </row>
    <row r="150" spans="1:6" ht="25.5" x14ac:dyDescent="0.25">
      <c r="A150" s="54" t="s">
        <v>1531</v>
      </c>
      <c r="B150" s="73">
        <v>85</v>
      </c>
      <c r="C150" s="55">
        <v>750</v>
      </c>
      <c r="D150" s="56" t="s">
        <v>801</v>
      </c>
      <c r="E150" s="56" t="s">
        <v>802</v>
      </c>
      <c r="F150" s="79" t="s">
        <v>1532</v>
      </c>
    </row>
    <row r="151" spans="1:6" x14ac:dyDescent="0.25">
      <c r="A151" s="64"/>
      <c r="B151" s="74"/>
      <c r="C151" s="58"/>
      <c r="D151" s="59"/>
      <c r="E151" s="59"/>
      <c r="F151" s="80"/>
    </row>
    <row r="152" spans="1:6" x14ac:dyDescent="0.25">
      <c r="A152" s="63" t="s">
        <v>800</v>
      </c>
      <c r="B152" s="75"/>
      <c r="C152" s="61"/>
      <c r="D152" s="62"/>
      <c r="E152" s="62"/>
      <c r="F152" s="81"/>
    </row>
    <row r="153" spans="1:6" ht="25.5" x14ac:dyDescent="0.25">
      <c r="A153" s="50" t="s">
        <v>1105</v>
      </c>
      <c r="B153" s="51">
        <v>86</v>
      </c>
      <c r="C153" s="52" t="s">
        <v>1533</v>
      </c>
      <c r="D153" s="53" t="s">
        <v>1534</v>
      </c>
      <c r="E153" s="53" t="s">
        <v>1535</v>
      </c>
      <c r="F153" s="53" t="s">
        <v>1536</v>
      </c>
    </row>
    <row r="154" spans="1:6" ht="25.5" x14ac:dyDescent="0.25">
      <c r="A154" s="50" t="s">
        <v>1107</v>
      </c>
      <c r="B154" s="51">
        <v>87</v>
      </c>
      <c r="C154" s="52" t="s">
        <v>284</v>
      </c>
      <c r="D154" s="53" t="s">
        <v>1537</v>
      </c>
      <c r="E154" s="53" t="s">
        <v>1538</v>
      </c>
      <c r="F154" s="53">
        <v>9175403765</v>
      </c>
    </row>
    <row r="155" spans="1:6" x14ac:dyDescent="0.25">
      <c r="A155" s="50" t="s">
        <v>1109</v>
      </c>
      <c r="B155" s="51">
        <v>88</v>
      </c>
      <c r="C155" s="52" t="s">
        <v>1539</v>
      </c>
      <c r="D155" s="53" t="s">
        <v>1540</v>
      </c>
      <c r="E155" s="53" t="s">
        <v>1541</v>
      </c>
      <c r="F155" s="53" t="s">
        <v>1542</v>
      </c>
    </row>
    <row r="156" spans="1:6" x14ac:dyDescent="0.25">
      <c r="A156" s="54" t="s">
        <v>804</v>
      </c>
      <c r="B156" s="73">
        <v>89</v>
      </c>
      <c r="C156" s="55">
        <v>734</v>
      </c>
      <c r="D156" s="56" t="s">
        <v>1543</v>
      </c>
      <c r="E156" s="56" t="s">
        <v>1544</v>
      </c>
      <c r="F156" s="79"/>
    </row>
    <row r="157" spans="1:6" x14ac:dyDescent="0.25">
      <c r="A157" s="64"/>
      <c r="B157" s="74"/>
      <c r="C157" s="58"/>
      <c r="D157" s="59"/>
      <c r="E157" s="59"/>
      <c r="F157" s="80"/>
    </row>
    <row r="158" spans="1:6" x14ac:dyDescent="0.25">
      <c r="A158" s="63" t="s">
        <v>1545</v>
      </c>
      <c r="B158" s="75"/>
      <c r="C158" s="61"/>
      <c r="D158" s="62"/>
      <c r="E158" s="62"/>
      <c r="F158" s="81"/>
    </row>
    <row r="159" spans="1:6" ht="67.5" customHeight="1" x14ac:dyDescent="0.25">
      <c r="A159" s="54" t="s">
        <v>1546</v>
      </c>
      <c r="B159" s="73">
        <v>90</v>
      </c>
      <c r="C159" s="55" t="s">
        <v>1112</v>
      </c>
      <c r="D159" s="56" t="s">
        <v>1113</v>
      </c>
      <c r="E159" s="56" t="s">
        <v>1114</v>
      </c>
      <c r="F159" s="79"/>
    </row>
    <row r="160" spans="1:6" x14ac:dyDescent="0.25">
      <c r="A160" s="63" t="s">
        <v>1111</v>
      </c>
      <c r="B160" s="75"/>
      <c r="C160" s="61"/>
      <c r="D160" s="62"/>
      <c r="E160" s="62"/>
      <c r="F160" s="81"/>
    </row>
    <row r="161" spans="1:6" x14ac:dyDescent="0.25">
      <c r="A161" s="50" t="s">
        <v>1116</v>
      </c>
      <c r="B161" s="51">
        <v>91</v>
      </c>
      <c r="C161" s="52" t="s">
        <v>1547</v>
      </c>
      <c r="D161" s="53" t="s">
        <v>1548</v>
      </c>
      <c r="E161" s="53" t="s">
        <v>1549</v>
      </c>
      <c r="F161" s="53" t="s">
        <v>1550</v>
      </c>
    </row>
    <row r="162" spans="1:6" ht="114.75" customHeight="1" x14ac:dyDescent="0.25">
      <c r="A162" s="76" t="s">
        <v>1118</v>
      </c>
      <c r="B162" s="73">
        <v>92</v>
      </c>
      <c r="C162" s="55" t="s">
        <v>1551</v>
      </c>
      <c r="D162" s="56" t="s">
        <v>1552</v>
      </c>
      <c r="E162" s="56" t="s">
        <v>1553</v>
      </c>
      <c r="F162" s="56" t="s">
        <v>1554</v>
      </c>
    </row>
    <row r="163" spans="1:6" x14ac:dyDescent="0.25">
      <c r="A163" s="78"/>
      <c r="B163" s="75"/>
      <c r="C163" s="61"/>
      <c r="D163" s="62"/>
      <c r="E163" s="62"/>
      <c r="F163" s="62" t="s">
        <v>1555</v>
      </c>
    </row>
    <row r="164" spans="1:6" ht="25.5" x14ac:dyDescent="0.25">
      <c r="A164" s="54" t="s">
        <v>950</v>
      </c>
      <c r="B164" s="73">
        <v>93</v>
      </c>
      <c r="C164" s="55">
        <v>779</v>
      </c>
      <c r="D164" s="56" t="s">
        <v>1556</v>
      </c>
      <c r="E164" s="56" t="s">
        <v>1557</v>
      </c>
      <c r="F164" s="79" t="s">
        <v>1558</v>
      </c>
    </row>
    <row r="165" spans="1:6" x14ac:dyDescent="0.25">
      <c r="A165" s="63" t="s">
        <v>1559</v>
      </c>
      <c r="B165" s="75"/>
      <c r="C165" s="61"/>
      <c r="D165" s="62"/>
      <c r="E165" s="62"/>
      <c r="F165" s="81"/>
    </row>
    <row r="166" spans="1:6" ht="25.5" x14ac:dyDescent="0.25">
      <c r="A166" s="50" t="s">
        <v>1120</v>
      </c>
      <c r="B166" s="51">
        <v>94</v>
      </c>
      <c r="C166" s="52" t="s">
        <v>420</v>
      </c>
      <c r="D166" s="53" t="s">
        <v>295</v>
      </c>
      <c r="E166" s="53" t="s">
        <v>1560</v>
      </c>
      <c r="F166" s="53" t="s">
        <v>1561</v>
      </c>
    </row>
    <row r="167" spans="1:6" x14ac:dyDescent="0.25">
      <c r="A167" s="54" t="s">
        <v>806</v>
      </c>
      <c r="B167" s="73">
        <v>95</v>
      </c>
      <c r="C167" s="55">
        <v>552</v>
      </c>
      <c r="D167" s="56" t="s">
        <v>295</v>
      </c>
      <c r="E167" s="56" t="s">
        <v>1562</v>
      </c>
      <c r="F167" s="79">
        <v>9165184795</v>
      </c>
    </row>
    <row r="168" spans="1:6" x14ac:dyDescent="0.25">
      <c r="A168" s="64"/>
      <c r="B168" s="74"/>
      <c r="C168" s="58"/>
      <c r="D168" s="59"/>
      <c r="E168" s="59"/>
      <c r="F168" s="80"/>
    </row>
    <row r="169" spans="1:6" x14ac:dyDescent="0.25">
      <c r="A169" s="63" t="s">
        <v>1563</v>
      </c>
      <c r="B169" s="75"/>
      <c r="C169" s="61"/>
      <c r="D169" s="62"/>
      <c r="E169" s="62"/>
      <c r="F169" s="81"/>
    </row>
    <row r="170" spans="1:6" ht="52.5" customHeight="1" x14ac:dyDescent="0.25">
      <c r="A170" s="54" t="s">
        <v>1564</v>
      </c>
      <c r="B170" s="73">
        <v>96</v>
      </c>
      <c r="C170" s="55" t="s">
        <v>421</v>
      </c>
      <c r="D170" s="56" t="s">
        <v>345</v>
      </c>
      <c r="E170" s="56" t="s">
        <v>344</v>
      </c>
      <c r="F170" s="79"/>
    </row>
    <row r="171" spans="1:6" x14ac:dyDescent="0.25">
      <c r="A171" s="64"/>
      <c r="B171" s="74"/>
      <c r="C171" s="58"/>
      <c r="D171" s="59"/>
      <c r="E171" s="59"/>
      <c r="F171" s="80"/>
    </row>
    <row r="172" spans="1:6" x14ac:dyDescent="0.25">
      <c r="A172" s="63" t="s">
        <v>1122</v>
      </c>
      <c r="B172" s="75"/>
      <c r="C172" s="61"/>
      <c r="D172" s="62"/>
      <c r="E172" s="62"/>
      <c r="F172" s="81"/>
    </row>
    <row r="173" spans="1:6" ht="25.5" x14ac:dyDescent="0.25">
      <c r="A173" s="50" t="s">
        <v>808</v>
      </c>
      <c r="B173" s="51">
        <v>97</v>
      </c>
      <c r="C173" s="52">
        <v>422</v>
      </c>
      <c r="D173" s="53" t="s">
        <v>1565</v>
      </c>
      <c r="E173" s="53" t="s">
        <v>1566</v>
      </c>
      <c r="F173" s="53" t="s">
        <v>1567</v>
      </c>
    </row>
    <row r="174" spans="1:6" ht="25.5" x14ac:dyDescent="0.25">
      <c r="A174" s="50" t="s">
        <v>1282</v>
      </c>
      <c r="B174" s="51">
        <v>98</v>
      </c>
      <c r="C174" s="52">
        <v>649</v>
      </c>
      <c r="D174" s="53" t="s">
        <v>1568</v>
      </c>
      <c r="E174" s="53" t="s">
        <v>1569</v>
      </c>
      <c r="F174" s="53">
        <v>9234898925</v>
      </c>
    </row>
    <row r="175" spans="1:6" ht="25.5" x14ac:dyDescent="0.25">
      <c r="A175" s="50" t="s">
        <v>1124</v>
      </c>
      <c r="B175" s="51">
        <v>99</v>
      </c>
      <c r="C175" s="52" t="s">
        <v>1570</v>
      </c>
      <c r="D175" s="53" t="s">
        <v>1571</v>
      </c>
      <c r="E175" s="53" t="s">
        <v>1572</v>
      </c>
      <c r="F175" s="53"/>
    </row>
    <row r="176" spans="1:6" x14ac:dyDescent="0.25">
      <c r="A176" s="54" t="s">
        <v>1573</v>
      </c>
      <c r="B176" s="73">
        <v>100</v>
      </c>
      <c r="C176" s="55">
        <v>678</v>
      </c>
      <c r="D176" s="56" t="s">
        <v>811</v>
      </c>
      <c r="E176" s="56" t="s">
        <v>812</v>
      </c>
      <c r="F176" s="79" t="s">
        <v>1574</v>
      </c>
    </row>
    <row r="177" spans="1:6" x14ac:dyDescent="0.25">
      <c r="A177" s="64"/>
      <c r="B177" s="74"/>
      <c r="C177" s="58"/>
      <c r="D177" s="59"/>
      <c r="E177" s="59"/>
      <c r="F177" s="80"/>
    </row>
    <row r="178" spans="1:6" x14ac:dyDescent="0.25">
      <c r="A178" s="63" t="s">
        <v>810</v>
      </c>
      <c r="B178" s="75"/>
      <c r="C178" s="61"/>
      <c r="D178" s="62"/>
      <c r="E178" s="62"/>
      <c r="F178" s="81"/>
    </row>
    <row r="179" spans="1:6" ht="25.5" x14ac:dyDescent="0.25">
      <c r="A179" s="50" t="s">
        <v>973</v>
      </c>
      <c r="B179" s="51">
        <v>101</v>
      </c>
      <c r="C179" s="52">
        <v>748</v>
      </c>
      <c r="D179" s="53" t="s">
        <v>1575</v>
      </c>
      <c r="E179" s="53" t="s">
        <v>1576</v>
      </c>
      <c r="F179" s="53" t="s">
        <v>1577</v>
      </c>
    </row>
    <row r="180" spans="1:6" x14ac:dyDescent="0.25">
      <c r="A180" s="54" t="s">
        <v>814</v>
      </c>
      <c r="B180" s="73">
        <v>102</v>
      </c>
      <c r="C180" s="55">
        <v>668</v>
      </c>
      <c r="D180" s="56" t="s">
        <v>1578</v>
      </c>
      <c r="E180" s="56" t="s">
        <v>1579</v>
      </c>
      <c r="F180" s="79" t="s">
        <v>1580</v>
      </c>
    </row>
    <row r="181" spans="1:6" x14ac:dyDescent="0.25">
      <c r="A181" s="64"/>
      <c r="B181" s="74"/>
      <c r="C181" s="58"/>
      <c r="D181" s="59"/>
      <c r="E181" s="59"/>
      <c r="F181" s="80"/>
    </row>
    <row r="182" spans="1:6" x14ac:dyDescent="0.25">
      <c r="A182" s="63" t="s">
        <v>1581</v>
      </c>
      <c r="B182" s="75"/>
      <c r="C182" s="61"/>
      <c r="D182" s="62"/>
      <c r="E182" s="62"/>
      <c r="F182" s="81"/>
    </row>
    <row r="183" spans="1:6" ht="99.75" customHeight="1" x14ac:dyDescent="0.25">
      <c r="A183" s="76" t="s">
        <v>1126</v>
      </c>
      <c r="B183" s="73">
        <v>103</v>
      </c>
      <c r="C183" s="55" t="s">
        <v>1582</v>
      </c>
      <c r="D183" s="56" t="s">
        <v>1583</v>
      </c>
      <c r="E183" s="56" t="s">
        <v>1584</v>
      </c>
      <c r="F183" s="56" t="s">
        <v>1585</v>
      </c>
    </row>
    <row r="184" spans="1:6" x14ac:dyDescent="0.25">
      <c r="A184" s="78"/>
      <c r="B184" s="75"/>
      <c r="C184" s="61"/>
      <c r="D184" s="62"/>
      <c r="E184" s="62"/>
      <c r="F184" s="62">
        <v>9771649614</v>
      </c>
    </row>
    <row r="185" spans="1:6" x14ac:dyDescent="0.25">
      <c r="A185" s="50" t="s">
        <v>1128</v>
      </c>
      <c r="B185" s="51">
        <v>104</v>
      </c>
      <c r="C185" s="52" t="s">
        <v>1586</v>
      </c>
      <c r="D185" s="53" t="s">
        <v>1587</v>
      </c>
      <c r="E185" s="53" t="s">
        <v>1588</v>
      </c>
      <c r="F185" s="53"/>
    </row>
    <row r="186" spans="1:6" ht="25.5" x14ac:dyDescent="0.25">
      <c r="A186" s="50" t="s">
        <v>1130</v>
      </c>
      <c r="B186" s="51">
        <v>105</v>
      </c>
      <c r="C186" s="52" t="s">
        <v>1589</v>
      </c>
      <c r="D186" s="53" t="s">
        <v>1590</v>
      </c>
      <c r="E186" s="53" t="s">
        <v>1591</v>
      </c>
      <c r="F186" s="53">
        <v>9102380418</v>
      </c>
    </row>
    <row r="187" spans="1:6" ht="25.5" x14ac:dyDescent="0.25">
      <c r="A187" s="54" t="s">
        <v>816</v>
      </c>
      <c r="B187" s="73">
        <v>106</v>
      </c>
      <c r="C187" s="55">
        <v>759</v>
      </c>
      <c r="D187" s="56" t="s">
        <v>1592</v>
      </c>
      <c r="E187" s="56" t="s">
        <v>1593</v>
      </c>
      <c r="F187" s="79" t="s">
        <v>1594</v>
      </c>
    </row>
    <row r="188" spans="1:6" x14ac:dyDescent="0.25">
      <c r="A188" s="63" t="s">
        <v>1595</v>
      </c>
      <c r="B188" s="75"/>
      <c r="C188" s="61"/>
      <c r="D188" s="62"/>
      <c r="E188" s="62"/>
      <c r="F188" s="81"/>
    </row>
    <row r="189" spans="1:6" x14ac:dyDescent="0.25">
      <c r="A189" s="50" t="s">
        <v>1132</v>
      </c>
      <c r="B189" s="51">
        <v>107</v>
      </c>
      <c r="C189" s="52" t="s">
        <v>1596</v>
      </c>
      <c r="D189" s="53" t="s">
        <v>1597</v>
      </c>
      <c r="E189" s="53" t="s">
        <v>1598</v>
      </c>
      <c r="F189" s="53"/>
    </row>
    <row r="190" spans="1:6" x14ac:dyDescent="0.25">
      <c r="A190" s="54" t="s">
        <v>1599</v>
      </c>
      <c r="B190" s="73">
        <v>108</v>
      </c>
      <c r="C190" s="55" t="s">
        <v>1600</v>
      </c>
      <c r="D190" s="56" t="s">
        <v>178</v>
      </c>
      <c r="E190" s="56" t="s">
        <v>395</v>
      </c>
      <c r="F190" s="79" t="s">
        <v>1601</v>
      </c>
    </row>
    <row r="191" spans="1:6" x14ac:dyDescent="0.25">
      <c r="A191" s="63" t="s">
        <v>1602</v>
      </c>
      <c r="B191" s="75"/>
      <c r="C191" s="61"/>
      <c r="D191" s="62"/>
      <c r="E191" s="62"/>
      <c r="F191" s="81"/>
    </row>
    <row r="192" spans="1:6" ht="25.5" x14ac:dyDescent="0.25">
      <c r="A192" s="50" t="s">
        <v>1134</v>
      </c>
      <c r="B192" s="51">
        <v>109</v>
      </c>
      <c r="C192" s="52" t="s">
        <v>422</v>
      </c>
      <c r="D192" s="53" t="s">
        <v>1603</v>
      </c>
      <c r="E192" s="53" t="s">
        <v>177</v>
      </c>
      <c r="F192" s="53" t="s">
        <v>1604</v>
      </c>
    </row>
    <row r="193" spans="1:6" x14ac:dyDescent="0.25">
      <c r="A193" s="50" t="s">
        <v>1136</v>
      </c>
      <c r="B193" s="51">
        <v>110</v>
      </c>
      <c r="C193" s="52" t="s">
        <v>1605</v>
      </c>
      <c r="D193" s="53" t="s">
        <v>1606</v>
      </c>
      <c r="E193" s="53" t="s">
        <v>1607</v>
      </c>
      <c r="F193" s="53" t="s">
        <v>1608</v>
      </c>
    </row>
    <row r="194" spans="1:6" ht="25.5" x14ac:dyDescent="0.25">
      <c r="A194" s="50" t="s">
        <v>1138</v>
      </c>
      <c r="B194" s="51">
        <v>111</v>
      </c>
      <c r="C194" s="52" t="s">
        <v>1609</v>
      </c>
      <c r="D194" s="53" t="s">
        <v>232</v>
      </c>
      <c r="E194" s="53" t="s">
        <v>231</v>
      </c>
      <c r="F194" s="53" t="s">
        <v>1610</v>
      </c>
    </row>
    <row r="195" spans="1:6" ht="34.5" customHeight="1" x14ac:dyDescent="0.25">
      <c r="A195" s="76" t="s">
        <v>1140</v>
      </c>
      <c r="B195" s="73">
        <v>112</v>
      </c>
      <c r="C195" s="55" t="s">
        <v>1611</v>
      </c>
      <c r="D195" s="56" t="s">
        <v>396</v>
      </c>
      <c r="E195" s="56" t="s">
        <v>395</v>
      </c>
      <c r="F195" s="79" t="s">
        <v>1612</v>
      </c>
    </row>
    <row r="196" spans="1:6" x14ac:dyDescent="0.25">
      <c r="A196" s="78"/>
      <c r="B196" s="75"/>
      <c r="C196" s="61"/>
      <c r="D196" s="62"/>
      <c r="E196" s="62"/>
      <c r="F196" s="81"/>
    </row>
    <row r="197" spans="1:6" ht="25.5" x14ac:dyDescent="0.25">
      <c r="A197" s="54" t="s">
        <v>818</v>
      </c>
      <c r="B197" s="73">
        <v>113</v>
      </c>
      <c r="C197" s="55">
        <v>762</v>
      </c>
      <c r="D197" s="56" t="s">
        <v>1613</v>
      </c>
      <c r="E197" s="56" t="s">
        <v>1614</v>
      </c>
      <c r="F197" s="79" t="s">
        <v>1615</v>
      </c>
    </row>
    <row r="198" spans="1:6" x14ac:dyDescent="0.25">
      <c r="A198" s="63" t="s">
        <v>1616</v>
      </c>
      <c r="B198" s="75"/>
      <c r="C198" s="61"/>
      <c r="D198" s="62"/>
      <c r="E198" s="62"/>
      <c r="F198" s="81"/>
    </row>
    <row r="199" spans="1:6" ht="25.5" x14ac:dyDescent="0.25">
      <c r="A199" s="50" t="s">
        <v>1142</v>
      </c>
      <c r="B199" s="51">
        <v>114</v>
      </c>
      <c r="C199" s="52" t="s">
        <v>1617</v>
      </c>
      <c r="D199" s="53" t="s">
        <v>1618</v>
      </c>
      <c r="E199" s="53" t="s">
        <v>1619</v>
      </c>
      <c r="F199" s="53" t="s">
        <v>1620</v>
      </c>
    </row>
    <row r="200" spans="1:6" ht="38.25" customHeight="1" x14ac:dyDescent="0.25">
      <c r="A200" s="76" t="s">
        <v>1144</v>
      </c>
      <c r="B200" s="73">
        <v>115</v>
      </c>
      <c r="C200" s="55" t="s">
        <v>1621</v>
      </c>
      <c r="D200" s="56" t="s">
        <v>1622</v>
      </c>
      <c r="E200" s="56" t="s">
        <v>1623</v>
      </c>
      <c r="F200" s="56" t="s">
        <v>1624</v>
      </c>
    </row>
    <row r="201" spans="1:6" x14ac:dyDescent="0.25">
      <c r="A201" s="78"/>
      <c r="B201" s="75"/>
      <c r="C201" s="61"/>
      <c r="D201" s="62"/>
      <c r="E201" s="62"/>
      <c r="F201" s="62" t="s">
        <v>1625</v>
      </c>
    </row>
    <row r="202" spans="1:6" ht="25.5" x14ac:dyDescent="0.25">
      <c r="A202" s="54" t="s">
        <v>952</v>
      </c>
      <c r="B202" s="73">
        <v>116</v>
      </c>
      <c r="C202" s="55">
        <v>778</v>
      </c>
      <c r="D202" s="56" t="s">
        <v>1626</v>
      </c>
      <c r="E202" s="56" t="s">
        <v>1627</v>
      </c>
      <c r="F202" s="79" t="s">
        <v>1628</v>
      </c>
    </row>
    <row r="203" spans="1:6" x14ac:dyDescent="0.25">
      <c r="A203" s="63" t="s">
        <v>1629</v>
      </c>
      <c r="B203" s="75"/>
      <c r="C203" s="61"/>
      <c r="D203" s="62"/>
      <c r="E203" s="62"/>
      <c r="F203" s="81"/>
    </row>
    <row r="204" spans="1:6" ht="25.5" x14ac:dyDescent="0.25">
      <c r="A204" s="50" t="s">
        <v>1146</v>
      </c>
      <c r="B204" s="51">
        <v>117</v>
      </c>
      <c r="C204" s="52" t="s">
        <v>1630</v>
      </c>
      <c r="D204" s="53" t="s">
        <v>1626</v>
      </c>
      <c r="E204" s="53" t="s">
        <v>1631</v>
      </c>
      <c r="F204" s="53" t="s">
        <v>1632</v>
      </c>
    </row>
    <row r="205" spans="1:6" ht="25.5" x14ac:dyDescent="0.25">
      <c r="A205" s="50" t="s">
        <v>975</v>
      </c>
      <c r="B205" s="51">
        <v>118</v>
      </c>
      <c r="C205" s="52">
        <v>250</v>
      </c>
      <c r="D205" s="53" t="s">
        <v>1633</v>
      </c>
      <c r="E205" s="53" t="s">
        <v>1634</v>
      </c>
      <c r="F205" s="53" t="s">
        <v>1635</v>
      </c>
    </row>
    <row r="206" spans="1:6" ht="69.75" customHeight="1" x14ac:dyDescent="0.25">
      <c r="A206" s="54" t="s">
        <v>820</v>
      </c>
      <c r="B206" s="73">
        <v>119</v>
      </c>
      <c r="C206" s="55">
        <v>764</v>
      </c>
      <c r="D206" s="56" t="s">
        <v>1636</v>
      </c>
      <c r="E206" s="56" t="s">
        <v>1637</v>
      </c>
      <c r="F206" s="79" t="s">
        <v>1638</v>
      </c>
    </row>
    <row r="207" spans="1:6" x14ac:dyDescent="0.25">
      <c r="A207" s="63" t="s">
        <v>1639</v>
      </c>
      <c r="B207" s="75"/>
      <c r="C207" s="61"/>
      <c r="D207" s="62"/>
      <c r="E207" s="62"/>
      <c r="F207" s="81"/>
    </row>
    <row r="208" spans="1:6" ht="78" customHeight="1" x14ac:dyDescent="0.25">
      <c r="A208" s="54" t="s">
        <v>822</v>
      </c>
      <c r="B208" s="73">
        <v>120</v>
      </c>
      <c r="C208" s="55">
        <v>676</v>
      </c>
      <c r="D208" s="56" t="s">
        <v>1640</v>
      </c>
      <c r="E208" s="56" t="s">
        <v>1641</v>
      </c>
      <c r="F208" s="79" t="s">
        <v>1642</v>
      </c>
    </row>
    <row r="209" spans="1:6" x14ac:dyDescent="0.25">
      <c r="A209" s="64"/>
      <c r="B209" s="74"/>
      <c r="C209" s="58"/>
      <c r="D209" s="59"/>
      <c r="E209" s="59"/>
      <c r="F209" s="80"/>
    </row>
    <row r="210" spans="1:6" x14ac:dyDescent="0.25">
      <c r="A210" s="63" t="s">
        <v>1643</v>
      </c>
      <c r="B210" s="75"/>
      <c r="C210" s="61"/>
      <c r="D210" s="62"/>
      <c r="E210" s="62"/>
      <c r="F210" s="81"/>
    </row>
    <row r="211" spans="1:6" ht="25.5" x14ac:dyDescent="0.25">
      <c r="A211" s="54" t="s">
        <v>1644</v>
      </c>
      <c r="B211" s="73">
        <v>121</v>
      </c>
      <c r="C211" s="55">
        <v>571</v>
      </c>
      <c r="D211" s="56" t="s">
        <v>825</v>
      </c>
      <c r="E211" s="56" t="s">
        <v>826</v>
      </c>
      <c r="F211" s="79" t="s">
        <v>1645</v>
      </c>
    </row>
    <row r="212" spans="1:6" x14ac:dyDescent="0.25">
      <c r="A212" s="64"/>
      <c r="B212" s="74"/>
      <c r="C212" s="58"/>
      <c r="D212" s="59"/>
      <c r="E212" s="59"/>
      <c r="F212" s="80"/>
    </row>
    <row r="213" spans="1:6" x14ac:dyDescent="0.25">
      <c r="A213" s="63" t="s">
        <v>824</v>
      </c>
      <c r="B213" s="75"/>
      <c r="C213" s="61"/>
      <c r="D213" s="62"/>
      <c r="E213" s="62"/>
      <c r="F213" s="81"/>
    </row>
    <row r="214" spans="1:6" ht="25.5" x14ac:dyDescent="0.25">
      <c r="A214" s="53"/>
      <c r="B214" s="51">
        <v>122</v>
      </c>
      <c r="C214" s="52" t="s">
        <v>1646</v>
      </c>
      <c r="D214" s="53" t="s">
        <v>1647</v>
      </c>
      <c r="E214" s="53" t="s">
        <v>1648</v>
      </c>
      <c r="F214" s="53"/>
    </row>
    <row r="215" spans="1:6" ht="76.5" customHeight="1" x14ac:dyDescent="0.25">
      <c r="A215" s="76" t="s">
        <v>1148</v>
      </c>
      <c r="B215" s="73">
        <v>123</v>
      </c>
      <c r="C215" s="55" t="s">
        <v>1649</v>
      </c>
      <c r="D215" s="56" t="s">
        <v>1650</v>
      </c>
      <c r="E215" s="56" t="s">
        <v>1651</v>
      </c>
      <c r="F215" s="56" t="s">
        <v>1652</v>
      </c>
    </row>
    <row r="216" spans="1:6" x14ac:dyDescent="0.25">
      <c r="A216" s="78"/>
      <c r="B216" s="75"/>
      <c r="C216" s="61"/>
      <c r="D216" s="62"/>
      <c r="E216" s="62"/>
      <c r="F216" s="62" t="s">
        <v>1653</v>
      </c>
    </row>
    <row r="217" spans="1:6" x14ac:dyDescent="0.25">
      <c r="A217" s="54" t="s">
        <v>1654</v>
      </c>
      <c r="B217" s="73">
        <v>124</v>
      </c>
      <c r="C217" s="55">
        <v>736</v>
      </c>
      <c r="D217" s="56" t="s">
        <v>1006</v>
      </c>
      <c r="E217" s="56" t="s">
        <v>236</v>
      </c>
      <c r="F217" s="79" t="s">
        <v>1655</v>
      </c>
    </row>
    <row r="218" spans="1:6" x14ac:dyDescent="0.25">
      <c r="A218" s="64"/>
      <c r="B218" s="74"/>
      <c r="C218" s="58"/>
      <c r="D218" s="59"/>
      <c r="E218" s="59"/>
      <c r="F218" s="80"/>
    </row>
    <row r="219" spans="1:6" x14ac:dyDescent="0.25">
      <c r="A219" s="63" t="s">
        <v>1005</v>
      </c>
      <c r="B219" s="75"/>
      <c r="C219" s="61"/>
      <c r="D219" s="62"/>
      <c r="E219" s="62"/>
      <c r="F219" s="81"/>
    </row>
    <row r="220" spans="1:6" ht="25.5" x14ac:dyDescent="0.25">
      <c r="A220" s="50" t="s">
        <v>1150</v>
      </c>
      <c r="B220" s="51">
        <v>125</v>
      </c>
      <c r="C220" s="52" t="s">
        <v>1656</v>
      </c>
      <c r="D220" s="53" t="s">
        <v>1657</v>
      </c>
      <c r="E220" s="53" t="s">
        <v>1658</v>
      </c>
      <c r="F220" s="53" t="s">
        <v>1659</v>
      </c>
    </row>
    <row r="221" spans="1:6" ht="163.5" customHeight="1" x14ac:dyDescent="0.25">
      <c r="A221" s="76" t="s">
        <v>1152</v>
      </c>
      <c r="B221" s="73">
        <v>126</v>
      </c>
      <c r="C221" s="55" t="s">
        <v>1660</v>
      </c>
      <c r="D221" s="56" t="s">
        <v>1661</v>
      </c>
      <c r="E221" s="56" t="s">
        <v>1662</v>
      </c>
      <c r="F221" s="56" t="s">
        <v>1663</v>
      </c>
    </row>
    <row r="222" spans="1:6" x14ac:dyDescent="0.25">
      <c r="A222" s="77"/>
      <c r="B222" s="74"/>
      <c r="C222" s="58"/>
      <c r="D222" s="59"/>
      <c r="E222" s="59"/>
      <c r="F222" s="59"/>
    </row>
    <row r="223" spans="1:6" x14ac:dyDescent="0.25">
      <c r="A223" s="78"/>
      <c r="B223" s="75"/>
      <c r="C223" s="61"/>
      <c r="D223" s="62"/>
      <c r="E223" s="62"/>
      <c r="F223" s="62" t="s">
        <v>1664</v>
      </c>
    </row>
    <row r="224" spans="1:6" x14ac:dyDescent="0.25">
      <c r="A224" s="54" t="s">
        <v>1154</v>
      </c>
      <c r="B224" s="73">
        <v>127</v>
      </c>
      <c r="C224" s="55" t="s">
        <v>1665</v>
      </c>
      <c r="D224" s="56" t="s">
        <v>1666</v>
      </c>
      <c r="E224" s="56" t="s">
        <v>1667</v>
      </c>
      <c r="F224" s="79">
        <v>9155009557</v>
      </c>
    </row>
    <row r="225" spans="1:6" x14ac:dyDescent="0.25">
      <c r="A225" s="63" t="s">
        <v>1668</v>
      </c>
      <c r="B225" s="75"/>
      <c r="C225" s="61"/>
      <c r="D225" s="62"/>
      <c r="E225" s="62"/>
      <c r="F225" s="81"/>
    </row>
    <row r="226" spans="1:6" x14ac:dyDescent="0.25">
      <c r="A226" s="54" t="s">
        <v>1669</v>
      </c>
      <c r="B226" s="73">
        <v>128</v>
      </c>
      <c r="C226" s="55">
        <v>619</v>
      </c>
      <c r="D226" s="56" t="s">
        <v>829</v>
      </c>
      <c r="E226" s="56" t="s">
        <v>830</v>
      </c>
      <c r="F226" s="79"/>
    </row>
    <row r="227" spans="1:6" x14ac:dyDescent="0.25">
      <c r="A227" s="64"/>
      <c r="B227" s="74"/>
      <c r="C227" s="58"/>
      <c r="D227" s="59"/>
      <c r="E227" s="59"/>
      <c r="F227" s="80"/>
    </row>
    <row r="228" spans="1:6" x14ac:dyDescent="0.25">
      <c r="A228" s="63" t="s">
        <v>828</v>
      </c>
      <c r="B228" s="75"/>
      <c r="C228" s="61"/>
      <c r="D228" s="62"/>
      <c r="E228" s="62"/>
      <c r="F228" s="81"/>
    </row>
    <row r="229" spans="1:6" ht="25.5" x14ac:dyDescent="0.25">
      <c r="A229" s="50" t="s">
        <v>832</v>
      </c>
      <c r="B229" s="51">
        <v>129</v>
      </c>
      <c r="C229" s="52">
        <v>325</v>
      </c>
      <c r="D229" s="53" t="s">
        <v>1670</v>
      </c>
      <c r="E229" s="53" t="s">
        <v>1671</v>
      </c>
      <c r="F229" s="53">
        <v>9198285659</v>
      </c>
    </row>
    <row r="230" spans="1:6" x14ac:dyDescent="0.25">
      <c r="A230" s="54" t="s">
        <v>1156</v>
      </c>
      <c r="B230" s="73">
        <v>130</v>
      </c>
      <c r="C230" s="55" t="s">
        <v>1672</v>
      </c>
      <c r="D230" s="56" t="s">
        <v>1673</v>
      </c>
      <c r="E230" s="56" t="s">
        <v>1674</v>
      </c>
      <c r="F230" s="79" t="s">
        <v>1675</v>
      </c>
    </row>
    <row r="231" spans="1:6" x14ac:dyDescent="0.25">
      <c r="A231" s="64"/>
      <c r="B231" s="74"/>
      <c r="C231" s="58"/>
      <c r="D231" s="59"/>
      <c r="E231" s="59"/>
      <c r="F231" s="80"/>
    </row>
    <row r="232" spans="1:6" x14ac:dyDescent="0.25">
      <c r="A232" s="63" t="s">
        <v>1676</v>
      </c>
      <c r="B232" s="75"/>
      <c r="C232" s="61"/>
      <c r="D232" s="62"/>
      <c r="E232" s="62"/>
      <c r="F232" s="81"/>
    </row>
    <row r="233" spans="1:6" x14ac:dyDescent="0.25">
      <c r="A233" s="50" t="s">
        <v>1158</v>
      </c>
      <c r="B233" s="51">
        <v>131</v>
      </c>
      <c r="C233" s="52" t="s">
        <v>280</v>
      </c>
      <c r="D233" s="53" t="s">
        <v>423</v>
      </c>
      <c r="E233" s="53" t="s">
        <v>424</v>
      </c>
      <c r="F233" s="53"/>
    </row>
    <row r="234" spans="1:6" x14ac:dyDescent="0.25">
      <c r="A234" s="50" t="s">
        <v>834</v>
      </c>
      <c r="B234" s="51">
        <v>132</v>
      </c>
      <c r="C234" s="52">
        <v>657</v>
      </c>
      <c r="D234" s="53" t="s">
        <v>384</v>
      </c>
      <c r="E234" s="53" t="s">
        <v>313</v>
      </c>
      <c r="F234" s="53" t="s">
        <v>1677</v>
      </c>
    </row>
    <row r="235" spans="1:6" ht="65.25" customHeight="1" x14ac:dyDescent="0.25">
      <c r="A235" s="54" t="s">
        <v>1678</v>
      </c>
      <c r="B235" s="73">
        <v>133</v>
      </c>
      <c r="C235" s="55" t="s">
        <v>1165</v>
      </c>
      <c r="D235" s="56" t="s">
        <v>1166</v>
      </c>
      <c r="E235" s="56" t="s">
        <v>1167</v>
      </c>
      <c r="F235" s="79" t="s">
        <v>1679</v>
      </c>
    </row>
    <row r="236" spans="1:6" x14ac:dyDescent="0.25">
      <c r="A236" s="64"/>
      <c r="B236" s="74"/>
      <c r="C236" s="58"/>
      <c r="D236" s="59"/>
      <c r="E236" s="59"/>
      <c r="F236" s="80"/>
    </row>
    <row r="237" spans="1:6" x14ac:dyDescent="0.25">
      <c r="A237" s="63" t="s">
        <v>1164</v>
      </c>
      <c r="B237" s="75"/>
      <c r="C237" s="61"/>
      <c r="D237" s="62"/>
      <c r="E237" s="62"/>
      <c r="F237" s="81"/>
    </row>
    <row r="238" spans="1:6" x14ac:dyDescent="0.25">
      <c r="A238" s="50" t="s">
        <v>836</v>
      </c>
      <c r="B238" s="51">
        <v>134</v>
      </c>
      <c r="C238" s="52">
        <v>578</v>
      </c>
      <c r="D238" s="53" t="s">
        <v>260</v>
      </c>
      <c r="E238" s="53" t="s">
        <v>259</v>
      </c>
      <c r="F238" s="53">
        <v>9991877320</v>
      </c>
    </row>
    <row r="239" spans="1:6" x14ac:dyDescent="0.25">
      <c r="A239" s="50" t="s">
        <v>1169</v>
      </c>
      <c r="B239" s="51">
        <v>135</v>
      </c>
      <c r="C239" s="52" t="s">
        <v>425</v>
      </c>
      <c r="D239" s="53" t="s">
        <v>254</v>
      </c>
      <c r="E239" s="53" t="s">
        <v>253</v>
      </c>
      <c r="F239" s="53" t="s">
        <v>1680</v>
      </c>
    </row>
    <row r="240" spans="1:6" ht="25.5" x14ac:dyDescent="0.25">
      <c r="A240" s="54" t="s">
        <v>838</v>
      </c>
      <c r="B240" s="73">
        <v>136</v>
      </c>
      <c r="C240" s="55">
        <v>711</v>
      </c>
      <c r="D240" s="56" t="s">
        <v>1681</v>
      </c>
      <c r="E240" s="56" t="s">
        <v>1682</v>
      </c>
      <c r="F240" s="79" t="s">
        <v>1683</v>
      </c>
    </row>
    <row r="241" spans="1:6" x14ac:dyDescent="0.25">
      <c r="A241" s="64"/>
      <c r="B241" s="74"/>
      <c r="C241" s="58"/>
      <c r="D241" s="59"/>
      <c r="E241" s="59"/>
      <c r="F241" s="80"/>
    </row>
    <row r="242" spans="1:6" x14ac:dyDescent="0.25">
      <c r="A242" s="63" t="s">
        <v>1684</v>
      </c>
      <c r="B242" s="75"/>
      <c r="C242" s="61"/>
      <c r="D242" s="62"/>
      <c r="E242" s="62"/>
      <c r="F242" s="81"/>
    </row>
    <row r="243" spans="1:6" x14ac:dyDescent="0.25">
      <c r="A243" s="50" t="s">
        <v>1171</v>
      </c>
      <c r="B243" s="51">
        <v>137</v>
      </c>
      <c r="C243" s="52" t="s">
        <v>1685</v>
      </c>
      <c r="D243" s="53" t="s">
        <v>1686</v>
      </c>
      <c r="E243" s="53" t="s">
        <v>1687</v>
      </c>
      <c r="F243" s="53"/>
    </row>
    <row r="244" spans="1:6" x14ac:dyDescent="0.25">
      <c r="A244" s="54" t="s">
        <v>840</v>
      </c>
      <c r="B244" s="73">
        <v>138</v>
      </c>
      <c r="C244" s="55">
        <v>407</v>
      </c>
      <c r="D244" s="56" t="s">
        <v>1688</v>
      </c>
      <c r="E244" s="56" t="s">
        <v>1689</v>
      </c>
      <c r="F244" s="79"/>
    </row>
    <row r="245" spans="1:6" x14ac:dyDescent="0.25">
      <c r="A245" s="64"/>
      <c r="B245" s="74"/>
      <c r="C245" s="58"/>
      <c r="D245" s="59"/>
      <c r="E245" s="59"/>
      <c r="F245" s="80"/>
    </row>
    <row r="246" spans="1:6" x14ac:dyDescent="0.25">
      <c r="A246" s="63" t="s">
        <v>1690</v>
      </c>
      <c r="B246" s="75"/>
      <c r="C246" s="61"/>
      <c r="D246" s="62"/>
      <c r="E246" s="62"/>
      <c r="F246" s="81"/>
    </row>
    <row r="247" spans="1:6" ht="25.5" x14ac:dyDescent="0.25">
      <c r="A247" s="50" t="s">
        <v>842</v>
      </c>
      <c r="B247" s="51">
        <v>139</v>
      </c>
      <c r="C247" s="52">
        <v>597</v>
      </c>
      <c r="D247" s="53" t="s">
        <v>1688</v>
      </c>
      <c r="E247" s="53" t="s">
        <v>1691</v>
      </c>
      <c r="F247" s="53" t="s">
        <v>1692</v>
      </c>
    </row>
    <row r="248" spans="1:6" ht="25.5" x14ac:dyDescent="0.25">
      <c r="A248" s="54" t="s">
        <v>844</v>
      </c>
      <c r="B248" s="73">
        <v>140</v>
      </c>
      <c r="C248" s="55">
        <v>443</v>
      </c>
      <c r="D248" s="56" t="s">
        <v>1277</v>
      </c>
      <c r="E248" s="56" t="s">
        <v>1278</v>
      </c>
      <c r="F248" s="79">
        <v>9198239724</v>
      </c>
    </row>
    <row r="249" spans="1:6" x14ac:dyDescent="0.25">
      <c r="A249" s="64"/>
      <c r="B249" s="74"/>
      <c r="C249" s="58"/>
      <c r="D249" s="59"/>
      <c r="E249" s="59"/>
      <c r="F249" s="80"/>
    </row>
    <row r="250" spans="1:6" x14ac:dyDescent="0.25">
      <c r="A250" s="63" t="s">
        <v>1276</v>
      </c>
      <c r="B250" s="75"/>
      <c r="C250" s="61"/>
      <c r="D250" s="62"/>
      <c r="E250" s="62"/>
      <c r="F250" s="81"/>
    </row>
    <row r="251" spans="1:6" ht="25.5" x14ac:dyDescent="0.25">
      <c r="A251" s="50" t="s">
        <v>1173</v>
      </c>
      <c r="B251" s="51">
        <v>141</v>
      </c>
      <c r="C251" s="52" t="s">
        <v>1693</v>
      </c>
      <c r="D251" s="53" t="s">
        <v>1694</v>
      </c>
      <c r="E251" s="53" t="s">
        <v>1695</v>
      </c>
      <c r="F251" s="53" t="s">
        <v>1696</v>
      </c>
    </row>
    <row r="252" spans="1:6" x14ac:dyDescent="0.25">
      <c r="A252" s="54" t="s">
        <v>846</v>
      </c>
      <c r="B252" s="73">
        <v>142</v>
      </c>
      <c r="C252" s="55">
        <v>612</v>
      </c>
      <c r="D252" s="56" t="s">
        <v>269</v>
      </c>
      <c r="E252" s="56" t="s">
        <v>268</v>
      </c>
      <c r="F252" s="79" t="s">
        <v>1697</v>
      </c>
    </row>
    <row r="253" spans="1:6" x14ac:dyDescent="0.25">
      <c r="A253" s="64"/>
      <c r="B253" s="74"/>
      <c r="C253" s="58"/>
      <c r="D253" s="59"/>
      <c r="E253" s="59"/>
      <c r="F253" s="80"/>
    </row>
    <row r="254" spans="1:6" x14ac:dyDescent="0.25">
      <c r="A254" s="63" t="s">
        <v>1698</v>
      </c>
      <c r="B254" s="75"/>
      <c r="C254" s="61"/>
      <c r="D254" s="62"/>
      <c r="E254" s="62"/>
      <c r="F254" s="81"/>
    </row>
    <row r="255" spans="1:6" x14ac:dyDescent="0.25">
      <c r="A255" s="54" t="s">
        <v>848</v>
      </c>
      <c r="B255" s="73">
        <v>143</v>
      </c>
      <c r="C255" s="55">
        <v>445</v>
      </c>
      <c r="D255" s="56" t="s">
        <v>1699</v>
      </c>
      <c r="E255" s="56" t="s">
        <v>1700</v>
      </c>
      <c r="F255" s="79" t="s">
        <v>1701</v>
      </c>
    </row>
    <row r="256" spans="1:6" x14ac:dyDescent="0.25">
      <c r="A256" s="64"/>
      <c r="B256" s="74"/>
      <c r="C256" s="58"/>
      <c r="D256" s="59"/>
      <c r="E256" s="59"/>
      <c r="F256" s="80"/>
    </row>
    <row r="257" spans="1:6" x14ac:dyDescent="0.25">
      <c r="A257" s="63" t="s">
        <v>1702</v>
      </c>
      <c r="B257" s="75"/>
      <c r="C257" s="61"/>
      <c r="D257" s="62"/>
      <c r="E257" s="62"/>
      <c r="F257" s="81"/>
    </row>
    <row r="258" spans="1:6" ht="76.5" customHeight="1" x14ac:dyDescent="0.25">
      <c r="A258" s="76" t="s">
        <v>1175</v>
      </c>
      <c r="B258" s="73">
        <v>144</v>
      </c>
      <c r="C258" s="55" t="s">
        <v>1703</v>
      </c>
      <c r="D258" s="56" t="s">
        <v>1704</v>
      </c>
      <c r="E258" s="56" t="s">
        <v>1705</v>
      </c>
      <c r="F258" s="56" t="s">
        <v>1706</v>
      </c>
    </row>
    <row r="259" spans="1:6" x14ac:dyDescent="0.25">
      <c r="A259" s="78"/>
      <c r="B259" s="75"/>
      <c r="C259" s="61"/>
      <c r="D259" s="62"/>
      <c r="E259" s="62"/>
      <c r="F259" s="62" t="s">
        <v>1707</v>
      </c>
    </row>
    <row r="260" spans="1:6" ht="25.5" x14ac:dyDescent="0.25">
      <c r="A260" s="50" t="s">
        <v>1179</v>
      </c>
      <c r="B260" s="51">
        <v>145</v>
      </c>
      <c r="C260" s="52" t="s">
        <v>427</v>
      </c>
      <c r="D260" s="53" t="s">
        <v>245</v>
      </c>
      <c r="E260" s="53" t="s">
        <v>244</v>
      </c>
      <c r="F260" s="53" t="s">
        <v>1708</v>
      </c>
    </row>
    <row r="261" spans="1:6" ht="25.5" x14ac:dyDescent="0.25">
      <c r="A261" s="50" t="s">
        <v>1177</v>
      </c>
      <c r="B261" s="51">
        <v>146</v>
      </c>
      <c r="C261" s="52" t="s">
        <v>426</v>
      </c>
      <c r="D261" s="53" t="s">
        <v>245</v>
      </c>
      <c r="E261" s="53" t="s">
        <v>246</v>
      </c>
      <c r="F261" s="53" t="s">
        <v>1709</v>
      </c>
    </row>
    <row r="262" spans="1:6" x14ac:dyDescent="0.25">
      <c r="A262" s="50" t="s">
        <v>1710</v>
      </c>
      <c r="B262" s="51">
        <v>147</v>
      </c>
      <c r="C262" s="52" t="s">
        <v>1711</v>
      </c>
      <c r="D262" s="53" t="s">
        <v>1712</v>
      </c>
      <c r="E262" s="53" t="s">
        <v>1713</v>
      </c>
      <c r="F262" s="53" t="s">
        <v>1714</v>
      </c>
    </row>
    <row r="263" spans="1:6" x14ac:dyDescent="0.25">
      <c r="A263" s="50" t="s">
        <v>1181</v>
      </c>
      <c r="B263" s="51">
        <v>148</v>
      </c>
      <c r="C263" s="52" t="s">
        <v>1715</v>
      </c>
      <c r="D263" s="53" t="s">
        <v>1716</v>
      </c>
      <c r="E263" s="53" t="s">
        <v>1666</v>
      </c>
      <c r="F263" s="53">
        <v>9273451814</v>
      </c>
    </row>
    <row r="264" spans="1:6" ht="25.5" x14ac:dyDescent="0.25">
      <c r="A264" s="50" t="s">
        <v>852</v>
      </c>
      <c r="B264" s="51">
        <v>149</v>
      </c>
      <c r="C264" s="52">
        <v>709</v>
      </c>
      <c r="D264" s="53" t="s">
        <v>1717</v>
      </c>
      <c r="E264" s="53" t="s">
        <v>1012</v>
      </c>
      <c r="F264" s="53"/>
    </row>
    <row r="265" spans="1:6" ht="25.5" x14ac:dyDescent="0.25">
      <c r="A265" s="50" t="s">
        <v>1183</v>
      </c>
      <c r="B265" s="51">
        <v>150</v>
      </c>
      <c r="C265" s="52" t="s">
        <v>1718</v>
      </c>
      <c r="D265" s="53" t="s">
        <v>1719</v>
      </c>
      <c r="E265" s="53" t="s">
        <v>1720</v>
      </c>
      <c r="F265" s="53">
        <v>9194360682</v>
      </c>
    </row>
    <row r="266" spans="1:6" ht="25.5" x14ac:dyDescent="0.25">
      <c r="A266" s="54" t="s">
        <v>954</v>
      </c>
      <c r="B266" s="73">
        <v>151</v>
      </c>
      <c r="C266" s="55">
        <v>777</v>
      </c>
      <c r="D266" s="56" t="s">
        <v>1721</v>
      </c>
      <c r="E266" s="56" t="s">
        <v>1722</v>
      </c>
      <c r="F266" s="79" t="s">
        <v>1723</v>
      </c>
    </row>
    <row r="267" spans="1:6" x14ac:dyDescent="0.25">
      <c r="A267" s="64"/>
      <c r="B267" s="74"/>
      <c r="C267" s="58"/>
      <c r="D267" s="59"/>
      <c r="E267" s="59"/>
      <c r="F267" s="80"/>
    </row>
    <row r="268" spans="1:6" x14ac:dyDescent="0.25">
      <c r="A268" s="63" t="s">
        <v>1724</v>
      </c>
      <c r="B268" s="75"/>
      <c r="C268" s="61"/>
      <c r="D268" s="62"/>
      <c r="E268" s="62"/>
      <c r="F268" s="81"/>
    </row>
    <row r="269" spans="1:6" ht="25.5" x14ac:dyDescent="0.25">
      <c r="A269" s="54" t="s">
        <v>1725</v>
      </c>
      <c r="B269" s="73">
        <v>152</v>
      </c>
      <c r="C269" s="55">
        <v>695</v>
      </c>
      <c r="D269" s="56" t="s">
        <v>855</v>
      </c>
      <c r="E269" s="56" t="s">
        <v>856</v>
      </c>
      <c r="F269" s="79" t="s">
        <v>1726</v>
      </c>
    </row>
    <row r="270" spans="1:6" x14ac:dyDescent="0.25">
      <c r="A270" s="64"/>
      <c r="B270" s="74"/>
      <c r="C270" s="58"/>
      <c r="D270" s="59"/>
      <c r="E270" s="59"/>
      <c r="F270" s="80"/>
    </row>
    <row r="271" spans="1:6" x14ac:dyDescent="0.25">
      <c r="A271" s="63" t="s">
        <v>854</v>
      </c>
      <c r="B271" s="75"/>
      <c r="C271" s="61"/>
      <c r="D271" s="62"/>
      <c r="E271" s="62"/>
      <c r="F271" s="81"/>
    </row>
    <row r="272" spans="1:6" ht="25.5" x14ac:dyDescent="0.25">
      <c r="A272" s="54" t="s">
        <v>858</v>
      </c>
      <c r="B272" s="73">
        <v>153</v>
      </c>
      <c r="C272" s="55">
        <v>596</v>
      </c>
      <c r="D272" s="56" t="s">
        <v>1727</v>
      </c>
      <c r="E272" s="56" t="s">
        <v>1728</v>
      </c>
      <c r="F272" s="56" t="s">
        <v>1729</v>
      </c>
    </row>
    <row r="273" spans="1:6" x14ac:dyDescent="0.25">
      <c r="A273" s="57" t="s">
        <v>1730</v>
      </c>
      <c r="B273" s="74"/>
      <c r="C273" s="58"/>
      <c r="D273" s="59"/>
      <c r="E273" s="59"/>
      <c r="F273" s="59"/>
    </row>
    <row r="274" spans="1:6" x14ac:dyDescent="0.25">
      <c r="A274" s="60"/>
      <c r="B274" s="75"/>
      <c r="C274" s="61"/>
      <c r="D274" s="62"/>
      <c r="E274" s="62"/>
      <c r="F274" s="62" t="s">
        <v>1731</v>
      </c>
    </row>
    <row r="275" spans="1:6" x14ac:dyDescent="0.25">
      <c r="A275" s="50" t="s">
        <v>860</v>
      </c>
      <c r="B275" s="51">
        <v>154</v>
      </c>
      <c r="C275" s="52">
        <v>671</v>
      </c>
      <c r="D275" s="53" t="s">
        <v>1015</v>
      </c>
      <c r="E275" s="53" t="s">
        <v>1016</v>
      </c>
      <c r="F275" s="53" t="s">
        <v>1732</v>
      </c>
    </row>
    <row r="276" spans="1:6" x14ac:dyDescent="0.25">
      <c r="A276" s="53"/>
      <c r="B276" s="51">
        <v>155</v>
      </c>
      <c r="C276" s="52" t="s">
        <v>1733</v>
      </c>
      <c r="D276" s="53" t="s">
        <v>1734</v>
      </c>
      <c r="E276" s="53" t="s">
        <v>1541</v>
      </c>
      <c r="F276" s="53"/>
    </row>
    <row r="277" spans="1:6" ht="38.25" x14ac:dyDescent="0.25">
      <c r="A277" s="50" t="s">
        <v>1185</v>
      </c>
      <c r="B277" s="51">
        <v>156</v>
      </c>
      <c r="C277" s="52" t="s">
        <v>1735</v>
      </c>
      <c r="D277" s="53" t="s">
        <v>1736</v>
      </c>
      <c r="E277" s="53" t="s">
        <v>1737</v>
      </c>
      <c r="F277" s="53"/>
    </row>
    <row r="278" spans="1:6" ht="25.5" x14ac:dyDescent="0.25">
      <c r="A278" s="50" t="s">
        <v>862</v>
      </c>
      <c r="B278" s="51">
        <v>157</v>
      </c>
      <c r="C278" s="52">
        <v>758</v>
      </c>
      <c r="D278" s="53" t="s">
        <v>1738</v>
      </c>
      <c r="E278" s="53" t="s">
        <v>1739</v>
      </c>
      <c r="F278" s="53" t="s">
        <v>1740</v>
      </c>
    </row>
    <row r="279" spans="1:6" x14ac:dyDescent="0.25">
      <c r="A279" s="50" t="s">
        <v>1187</v>
      </c>
      <c r="B279" s="51">
        <v>158</v>
      </c>
      <c r="C279" s="52" t="s">
        <v>1741</v>
      </c>
      <c r="D279" s="53" t="s">
        <v>1742</v>
      </c>
      <c r="E279" s="53" t="s">
        <v>1743</v>
      </c>
      <c r="F279" s="53" t="s">
        <v>1744</v>
      </c>
    </row>
    <row r="280" spans="1:6" ht="25.5" x14ac:dyDescent="0.25">
      <c r="A280" s="50" t="s">
        <v>1189</v>
      </c>
      <c r="B280" s="51">
        <v>159</v>
      </c>
      <c r="C280" s="52" t="s">
        <v>1745</v>
      </c>
      <c r="D280" s="53" t="s">
        <v>1746</v>
      </c>
      <c r="E280" s="53" t="s">
        <v>1747</v>
      </c>
      <c r="F280" s="53">
        <v>9178525655</v>
      </c>
    </row>
    <row r="281" spans="1:6" x14ac:dyDescent="0.25">
      <c r="A281" s="50" t="s">
        <v>1748</v>
      </c>
      <c r="B281" s="51">
        <v>160</v>
      </c>
      <c r="C281" s="52" t="s">
        <v>1749</v>
      </c>
      <c r="D281" s="53" t="s">
        <v>1750</v>
      </c>
      <c r="E281" s="53" t="s">
        <v>1751</v>
      </c>
      <c r="F281" s="53" t="s">
        <v>1752</v>
      </c>
    </row>
    <row r="282" spans="1:6" x14ac:dyDescent="0.25">
      <c r="A282" s="54" t="s">
        <v>864</v>
      </c>
      <c r="B282" s="73">
        <v>161</v>
      </c>
      <c r="C282" s="55">
        <v>675</v>
      </c>
      <c r="D282" s="56" t="s">
        <v>1753</v>
      </c>
      <c r="E282" s="56" t="s">
        <v>1754</v>
      </c>
      <c r="F282" s="79" t="s">
        <v>1755</v>
      </c>
    </row>
    <row r="283" spans="1:6" x14ac:dyDescent="0.25">
      <c r="A283" s="64"/>
      <c r="B283" s="74"/>
      <c r="C283" s="58"/>
      <c r="D283" s="59"/>
      <c r="E283" s="59"/>
      <c r="F283" s="80"/>
    </row>
    <row r="284" spans="1:6" x14ac:dyDescent="0.25">
      <c r="A284" s="63" t="s">
        <v>1756</v>
      </c>
      <c r="B284" s="75"/>
      <c r="C284" s="61"/>
      <c r="D284" s="62"/>
      <c r="E284" s="62"/>
      <c r="F284" s="81"/>
    </row>
    <row r="285" spans="1:6" x14ac:dyDescent="0.25">
      <c r="A285" s="50" t="s">
        <v>866</v>
      </c>
      <c r="B285" s="51">
        <v>162</v>
      </c>
      <c r="C285" s="52">
        <v>505</v>
      </c>
      <c r="D285" s="53" t="s">
        <v>263</v>
      </c>
      <c r="E285" s="53" t="s">
        <v>262</v>
      </c>
      <c r="F285" s="53" t="s">
        <v>1757</v>
      </c>
    </row>
    <row r="286" spans="1:6" ht="25.5" x14ac:dyDescent="0.25">
      <c r="A286" s="54" t="s">
        <v>1191</v>
      </c>
      <c r="B286" s="73">
        <v>163</v>
      </c>
      <c r="C286" s="55" t="s">
        <v>1758</v>
      </c>
      <c r="D286" s="56" t="s">
        <v>1759</v>
      </c>
      <c r="E286" s="56" t="s">
        <v>1760</v>
      </c>
      <c r="F286" s="79" t="s">
        <v>1761</v>
      </c>
    </row>
    <row r="287" spans="1:6" x14ac:dyDescent="0.25">
      <c r="A287" s="64"/>
      <c r="B287" s="74"/>
      <c r="C287" s="58"/>
      <c r="D287" s="59"/>
      <c r="E287" s="59"/>
      <c r="F287" s="80"/>
    </row>
    <row r="288" spans="1:6" x14ac:dyDescent="0.25">
      <c r="A288" s="63" t="s">
        <v>1762</v>
      </c>
      <c r="B288" s="75"/>
      <c r="C288" s="61"/>
      <c r="D288" s="62"/>
      <c r="E288" s="62"/>
      <c r="F288" s="81"/>
    </row>
    <row r="289" spans="1:6" ht="25.5" x14ac:dyDescent="0.25">
      <c r="A289" s="50" t="s">
        <v>1273</v>
      </c>
      <c r="B289" s="51">
        <v>164</v>
      </c>
      <c r="C289" s="52" t="s">
        <v>1763</v>
      </c>
      <c r="D289" s="53" t="s">
        <v>1764</v>
      </c>
      <c r="E289" s="53" t="s">
        <v>1765</v>
      </c>
      <c r="F289" s="53">
        <v>9126640099</v>
      </c>
    </row>
    <row r="290" spans="1:6" x14ac:dyDescent="0.25">
      <c r="A290" s="50" t="s">
        <v>1292</v>
      </c>
      <c r="B290" s="51">
        <v>165</v>
      </c>
      <c r="C290" s="52">
        <v>143</v>
      </c>
      <c r="D290" s="53" t="s">
        <v>1766</v>
      </c>
      <c r="E290" s="53" t="s">
        <v>1767</v>
      </c>
      <c r="F290" s="53" t="s">
        <v>1768</v>
      </c>
    </row>
    <row r="291" spans="1:6" x14ac:dyDescent="0.25">
      <c r="A291" s="50" t="s">
        <v>1193</v>
      </c>
      <c r="B291" s="51">
        <v>166</v>
      </c>
      <c r="C291" s="52" t="s">
        <v>1769</v>
      </c>
      <c r="D291" s="53" t="s">
        <v>1770</v>
      </c>
      <c r="E291" s="53" t="s">
        <v>1316</v>
      </c>
      <c r="F291" s="53">
        <v>9165708088</v>
      </c>
    </row>
    <row r="292" spans="1:6" ht="25.5" x14ac:dyDescent="0.25">
      <c r="A292" s="54" t="s">
        <v>868</v>
      </c>
      <c r="B292" s="73">
        <v>167</v>
      </c>
      <c r="C292" s="55">
        <v>640</v>
      </c>
      <c r="D292" s="56" t="s">
        <v>1771</v>
      </c>
      <c r="E292" s="56" t="s">
        <v>1772</v>
      </c>
      <c r="F292" s="56" t="s">
        <v>1773</v>
      </c>
    </row>
    <row r="293" spans="1:6" x14ac:dyDescent="0.25">
      <c r="A293" s="57" t="s">
        <v>1774</v>
      </c>
      <c r="B293" s="74"/>
      <c r="C293" s="58"/>
      <c r="D293" s="59"/>
      <c r="E293" s="59"/>
      <c r="F293" s="59"/>
    </row>
    <row r="294" spans="1:6" x14ac:dyDescent="0.25">
      <c r="A294" s="60"/>
      <c r="B294" s="75"/>
      <c r="C294" s="61"/>
      <c r="D294" s="62"/>
      <c r="E294" s="62"/>
      <c r="F294" s="62" t="s">
        <v>1775</v>
      </c>
    </row>
    <row r="295" spans="1:6" x14ac:dyDescent="0.25">
      <c r="A295" s="50" t="s">
        <v>1195</v>
      </c>
      <c r="B295" s="51">
        <v>168</v>
      </c>
      <c r="C295" s="52" t="s">
        <v>1776</v>
      </c>
      <c r="D295" s="53" t="s">
        <v>1777</v>
      </c>
      <c r="E295" s="53" t="s">
        <v>1778</v>
      </c>
      <c r="F295" s="53" t="s">
        <v>1779</v>
      </c>
    </row>
    <row r="296" spans="1:6" ht="25.5" x14ac:dyDescent="0.25">
      <c r="A296" s="54" t="s">
        <v>870</v>
      </c>
      <c r="B296" s="73">
        <v>169</v>
      </c>
      <c r="C296" s="55">
        <v>661</v>
      </c>
      <c r="D296" s="56" t="s">
        <v>1780</v>
      </c>
      <c r="E296" s="56" t="s">
        <v>1781</v>
      </c>
      <c r="F296" s="79" t="s">
        <v>1782</v>
      </c>
    </row>
    <row r="297" spans="1:6" x14ac:dyDescent="0.25">
      <c r="A297" s="64"/>
      <c r="B297" s="74"/>
      <c r="C297" s="58"/>
      <c r="D297" s="59"/>
      <c r="E297" s="59"/>
      <c r="F297" s="80"/>
    </row>
    <row r="298" spans="1:6" x14ac:dyDescent="0.25">
      <c r="A298" s="63" t="s">
        <v>1783</v>
      </c>
      <c r="B298" s="75"/>
      <c r="C298" s="61"/>
      <c r="D298" s="62"/>
      <c r="E298" s="62"/>
      <c r="F298" s="81"/>
    </row>
    <row r="299" spans="1:6" x14ac:dyDescent="0.25">
      <c r="A299" s="50" t="s">
        <v>1199</v>
      </c>
      <c r="B299" s="51">
        <v>170</v>
      </c>
      <c r="C299" s="52" t="s">
        <v>1784</v>
      </c>
      <c r="D299" s="53" t="s">
        <v>1785</v>
      </c>
      <c r="E299" s="53" t="s">
        <v>1786</v>
      </c>
      <c r="F299" s="53" t="s">
        <v>1787</v>
      </c>
    </row>
    <row r="300" spans="1:6" ht="57" customHeight="1" x14ac:dyDescent="0.25">
      <c r="A300" s="54" t="s">
        <v>1197</v>
      </c>
      <c r="B300" s="73">
        <v>171</v>
      </c>
      <c r="C300" s="55" t="s">
        <v>1788</v>
      </c>
      <c r="D300" s="56" t="s">
        <v>1785</v>
      </c>
      <c r="E300" s="56" t="s">
        <v>1789</v>
      </c>
      <c r="F300" s="79" t="s">
        <v>1790</v>
      </c>
    </row>
    <row r="301" spans="1:6" x14ac:dyDescent="0.25">
      <c r="A301" s="63" t="s">
        <v>1791</v>
      </c>
      <c r="B301" s="75"/>
      <c r="C301" s="61"/>
      <c r="D301" s="62"/>
      <c r="E301" s="62"/>
      <c r="F301" s="81"/>
    </row>
    <row r="302" spans="1:6" x14ac:dyDescent="0.25">
      <c r="A302" s="50" t="s">
        <v>1201</v>
      </c>
      <c r="B302" s="51">
        <v>172</v>
      </c>
      <c r="C302" s="52" t="s">
        <v>1792</v>
      </c>
      <c r="D302" s="53" t="s">
        <v>1793</v>
      </c>
      <c r="E302" s="53" t="s">
        <v>1794</v>
      </c>
      <c r="F302" s="53" t="s">
        <v>1795</v>
      </c>
    </row>
    <row r="303" spans="1:6" ht="25.5" x14ac:dyDescent="0.25">
      <c r="A303" s="54" t="s">
        <v>872</v>
      </c>
      <c r="B303" s="73">
        <v>173</v>
      </c>
      <c r="C303" s="55">
        <v>558</v>
      </c>
      <c r="D303" s="56" t="s">
        <v>1796</v>
      </c>
      <c r="E303" s="56" t="s">
        <v>1797</v>
      </c>
      <c r="F303" s="79" t="s">
        <v>1798</v>
      </c>
    </row>
    <row r="304" spans="1:6" x14ac:dyDescent="0.25">
      <c r="A304" s="64"/>
      <c r="B304" s="74"/>
      <c r="C304" s="58"/>
      <c r="D304" s="59"/>
      <c r="E304" s="59"/>
      <c r="F304" s="80"/>
    </row>
    <row r="305" spans="1:6" x14ac:dyDescent="0.25">
      <c r="A305" s="63" t="s">
        <v>1799</v>
      </c>
      <c r="B305" s="75"/>
      <c r="C305" s="61"/>
      <c r="D305" s="62"/>
      <c r="E305" s="62"/>
      <c r="F305" s="81"/>
    </row>
    <row r="306" spans="1:6" x14ac:dyDescent="0.25">
      <c r="A306" s="50" t="s">
        <v>1203</v>
      </c>
      <c r="B306" s="51">
        <v>174</v>
      </c>
      <c r="C306" s="52" t="s">
        <v>1800</v>
      </c>
      <c r="D306" s="53" t="s">
        <v>1801</v>
      </c>
      <c r="E306" s="53" t="s">
        <v>1802</v>
      </c>
      <c r="F306" s="53"/>
    </row>
    <row r="307" spans="1:6" ht="25.5" x14ac:dyDescent="0.25">
      <c r="A307" s="54" t="s">
        <v>1803</v>
      </c>
      <c r="B307" s="73">
        <v>175</v>
      </c>
      <c r="C307" s="55">
        <v>532</v>
      </c>
      <c r="D307" s="56" t="s">
        <v>875</v>
      </c>
      <c r="E307" s="56" t="s">
        <v>876</v>
      </c>
      <c r="F307" s="79">
        <v>9302220544</v>
      </c>
    </row>
    <row r="308" spans="1:6" x14ac:dyDescent="0.25">
      <c r="A308" s="64"/>
      <c r="B308" s="74"/>
      <c r="C308" s="58"/>
      <c r="D308" s="59"/>
      <c r="E308" s="59"/>
      <c r="F308" s="80"/>
    </row>
    <row r="309" spans="1:6" x14ac:dyDescent="0.25">
      <c r="A309" s="63" t="s">
        <v>874</v>
      </c>
      <c r="B309" s="75"/>
      <c r="C309" s="61"/>
      <c r="D309" s="62"/>
      <c r="E309" s="62"/>
      <c r="F309" s="81"/>
    </row>
    <row r="310" spans="1:6" ht="103.5" customHeight="1" x14ac:dyDescent="0.25">
      <c r="A310" s="54" t="s">
        <v>1804</v>
      </c>
      <c r="B310" s="73">
        <v>176</v>
      </c>
      <c r="C310" s="55">
        <v>566</v>
      </c>
      <c r="D310" s="56" t="s">
        <v>1023</v>
      </c>
      <c r="E310" s="56" t="s">
        <v>1024</v>
      </c>
      <c r="F310" s="79"/>
    </row>
    <row r="311" spans="1:6" x14ac:dyDescent="0.25">
      <c r="A311" s="64"/>
      <c r="B311" s="74"/>
      <c r="C311" s="58"/>
      <c r="D311" s="59"/>
      <c r="E311" s="59"/>
      <c r="F311" s="80"/>
    </row>
    <row r="312" spans="1:6" x14ac:dyDescent="0.25">
      <c r="A312" s="63" t="s">
        <v>1022</v>
      </c>
      <c r="B312" s="75"/>
      <c r="C312" s="61"/>
      <c r="D312" s="62"/>
      <c r="E312" s="62"/>
      <c r="F312" s="81"/>
    </row>
    <row r="313" spans="1:6" x14ac:dyDescent="0.25">
      <c r="A313" s="53"/>
      <c r="B313" s="51">
        <v>177</v>
      </c>
      <c r="C313" s="52" t="s">
        <v>1805</v>
      </c>
      <c r="D313" s="53" t="s">
        <v>1806</v>
      </c>
      <c r="E313" s="53" t="s">
        <v>1807</v>
      </c>
      <c r="F313" s="53"/>
    </row>
    <row r="314" spans="1:6" ht="67.5" customHeight="1" x14ac:dyDescent="0.25">
      <c r="A314" s="54" t="s">
        <v>878</v>
      </c>
      <c r="B314" s="73">
        <v>178</v>
      </c>
      <c r="C314" s="55">
        <v>580</v>
      </c>
      <c r="D314" s="56" t="s">
        <v>1808</v>
      </c>
      <c r="E314" s="56" t="s">
        <v>1809</v>
      </c>
      <c r="F314" s="79" t="s">
        <v>1810</v>
      </c>
    </row>
    <row r="315" spans="1:6" x14ac:dyDescent="0.25">
      <c r="A315" s="64"/>
      <c r="B315" s="74"/>
      <c r="C315" s="58"/>
      <c r="D315" s="59"/>
      <c r="E315" s="59"/>
      <c r="F315" s="80"/>
    </row>
    <row r="316" spans="1:6" x14ac:dyDescent="0.25">
      <c r="A316" s="63" t="s">
        <v>1811</v>
      </c>
      <c r="B316" s="75"/>
      <c r="C316" s="61"/>
      <c r="D316" s="62"/>
      <c r="E316" s="62"/>
      <c r="F316" s="81"/>
    </row>
    <row r="317" spans="1:6" ht="102" customHeight="1" x14ac:dyDescent="0.25">
      <c r="A317" s="76" t="s">
        <v>1205</v>
      </c>
      <c r="B317" s="73">
        <v>179</v>
      </c>
      <c r="C317" s="55" t="s">
        <v>282</v>
      </c>
      <c r="D317" s="56" t="s">
        <v>1812</v>
      </c>
      <c r="E317" s="56" t="s">
        <v>1813</v>
      </c>
      <c r="F317" s="56" t="s">
        <v>1814</v>
      </c>
    </row>
    <row r="318" spans="1:6" x14ac:dyDescent="0.25">
      <c r="A318" s="78"/>
      <c r="B318" s="75"/>
      <c r="C318" s="61"/>
      <c r="D318" s="62"/>
      <c r="E318" s="62"/>
      <c r="F318" s="62" t="s">
        <v>1815</v>
      </c>
    </row>
    <row r="319" spans="1:6" x14ac:dyDescent="0.25">
      <c r="A319" s="50" t="s">
        <v>880</v>
      </c>
      <c r="B319" s="51">
        <v>180</v>
      </c>
      <c r="C319" s="52">
        <v>189</v>
      </c>
      <c r="D319" s="53" t="s">
        <v>1816</v>
      </c>
      <c r="E319" s="53" t="s">
        <v>1817</v>
      </c>
      <c r="F319" s="53">
        <v>9194816255</v>
      </c>
    </row>
    <row r="320" spans="1:6" ht="25.5" x14ac:dyDescent="0.25">
      <c r="A320" s="54" t="s">
        <v>882</v>
      </c>
      <c r="B320" s="73">
        <v>181</v>
      </c>
      <c r="C320" s="55">
        <v>773</v>
      </c>
      <c r="D320" s="56" t="s">
        <v>1818</v>
      </c>
      <c r="E320" s="56" t="s">
        <v>1819</v>
      </c>
      <c r="F320" s="79" t="s">
        <v>1820</v>
      </c>
    </row>
    <row r="321" spans="1:6" x14ac:dyDescent="0.25">
      <c r="A321" s="64"/>
      <c r="B321" s="74"/>
      <c r="C321" s="58"/>
      <c r="D321" s="59"/>
      <c r="E321" s="59"/>
      <c r="F321" s="80"/>
    </row>
    <row r="322" spans="1:6" x14ac:dyDescent="0.25">
      <c r="A322" s="63" t="s">
        <v>1821</v>
      </c>
      <c r="B322" s="75"/>
      <c r="C322" s="61"/>
      <c r="D322" s="62"/>
      <c r="E322" s="62"/>
      <c r="F322" s="81"/>
    </row>
    <row r="323" spans="1:6" ht="25.5" x14ac:dyDescent="0.25">
      <c r="A323" s="50" t="s">
        <v>1207</v>
      </c>
      <c r="B323" s="51">
        <v>182</v>
      </c>
      <c r="C323" s="52" t="s">
        <v>1822</v>
      </c>
      <c r="D323" s="53" t="s">
        <v>1823</v>
      </c>
      <c r="E323" s="53" t="s">
        <v>1824</v>
      </c>
      <c r="F323" s="53"/>
    </row>
    <row r="324" spans="1:6" x14ac:dyDescent="0.25">
      <c r="A324" s="54" t="s">
        <v>884</v>
      </c>
      <c r="B324" s="73">
        <v>183</v>
      </c>
      <c r="C324" s="55">
        <v>667</v>
      </c>
      <c r="D324" s="56" t="s">
        <v>1825</v>
      </c>
      <c r="E324" s="56" t="s">
        <v>1826</v>
      </c>
      <c r="F324" s="79"/>
    </row>
    <row r="325" spans="1:6" x14ac:dyDescent="0.25">
      <c r="A325" s="57" t="s">
        <v>1827</v>
      </c>
      <c r="B325" s="74"/>
      <c r="C325" s="58"/>
      <c r="D325" s="59"/>
      <c r="E325" s="59"/>
      <c r="F325" s="80"/>
    </row>
    <row r="326" spans="1:6" x14ac:dyDescent="0.25">
      <c r="A326" s="60"/>
      <c r="B326" s="75"/>
      <c r="C326" s="61"/>
      <c r="D326" s="62"/>
      <c r="E326" s="62"/>
      <c r="F326" s="81"/>
    </row>
    <row r="327" spans="1:6" ht="30" x14ac:dyDescent="0.25">
      <c r="A327" s="50" t="s">
        <v>1828</v>
      </c>
      <c r="B327" s="51">
        <v>184</v>
      </c>
      <c r="C327" s="52" t="s">
        <v>1209</v>
      </c>
      <c r="D327" s="53" t="s">
        <v>1210</v>
      </c>
      <c r="E327" s="53" t="s">
        <v>1211</v>
      </c>
      <c r="F327" s="53">
        <v>9274874890</v>
      </c>
    </row>
    <row r="328" spans="1:6" ht="69.75" customHeight="1" x14ac:dyDescent="0.25">
      <c r="A328" s="54" t="s">
        <v>1215</v>
      </c>
      <c r="B328" s="73">
        <v>185</v>
      </c>
      <c r="C328" s="55" t="s">
        <v>1829</v>
      </c>
      <c r="D328" s="56" t="s">
        <v>1830</v>
      </c>
      <c r="E328" s="56" t="s">
        <v>1831</v>
      </c>
      <c r="F328" s="56" t="s">
        <v>1832</v>
      </c>
    </row>
    <row r="329" spans="1:6" x14ac:dyDescent="0.25">
      <c r="A329" s="63" t="s">
        <v>1833</v>
      </c>
      <c r="B329" s="75"/>
      <c r="C329" s="61"/>
      <c r="D329" s="62"/>
      <c r="E329" s="62"/>
      <c r="F329" s="62" t="s">
        <v>1834</v>
      </c>
    </row>
    <row r="330" spans="1:6" ht="118.5" customHeight="1" x14ac:dyDescent="0.25">
      <c r="A330" s="54" t="s">
        <v>886</v>
      </c>
      <c r="B330" s="73">
        <v>186</v>
      </c>
      <c r="C330" s="55">
        <v>700</v>
      </c>
      <c r="D330" s="56" t="s">
        <v>1835</v>
      </c>
      <c r="E330" s="56" t="s">
        <v>1836</v>
      </c>
      <c r="F330" s="79" t="s">
        <v>1837</v>
      </c>
    </row>
    <row r="331" spans="1:6" x14ac:dyDescent="0.25">
      <c r="A331" s="64"/>
      <c r="B331" s="74"/>
      <c r="C331" s="58"/>
      <c r="D331" s="59"/>
      <c r="E331" s="59"/>
      <c r="F331" s="80"/>
    </row>
    <row r="332" spans="1:6" x14ac:dyDescent="0.25">
      <c r="A332" s="63" t="s">
        <v>1838</v>
      </c>
      <c r="B332" s="75"/>
      <c r="C332" s="61"/>
      <c r="D332" s="62"/>
      <c r="E332" s="62"/>
      <c r="F332" s="81"/>
    </row>
    <row r="333" spans="1:6" x14ac:dyDescent="0.25">
      <c r="A333" s="54" t="s">
        <v>888</v>
      </c>
      <c r="B333" s="73">
        <v>187</v>
      </c>
      <c r="C333" s="55">
        <v>544</v>
      </c>
      <c r="D333" s="56" t="s">
        <v>1839</v>
      </c>
      <c r="E333" s="56" t="s">
        <v>1476</v>
      </c>
      <c r="F333" s="79">
        <v>9153142924</v>
      </c>
    </row>
    <row r="334" spans="1:6" x14ac:dyDescent="0.25">
      <c r="A334" s="64"/>
      <c r="B334" s="74"/>
      <c r="C334" s="58"/>
      <c r="D334" s="59"/>
      <c r="E334" s="59"/>
      <c r="F334" s="80"/>
    </row>
    <row r="335" spans="1:6" x14ac:dyDescent="0.25">
      <c r="A335" s="63" t="s">
        <v>1840</v>
      </c>
      <c r="B335" s="75"/>
      <c r="C335" s="61"/>
      <c r="D335" s="62"/>
      <c r="E335" s="62"/>
      <c r="F335" s="81"/>
    </row>
    <row r="336" spans="1:6" ht="25.5" x14ac:dyDescent="0.25">
      <c r="A336" s="54" t="s">
        <v>890</v>
      </c>
      <c r="B336" s="73">
        <v>188</v>
      </c>
      <c r="C336" s="55">
        <v>731</v>
      </c>
      <c r="D336" s="56" t="s">
        <v>1841</v>
      </c>
      <c r="E336" s="56" t="s">
        <v>1842</v>
      </c>
      <c r="F336" s="79" t="s">
        <v>1843</v>
      </c>
    </row>
    <row r="337" spans="1:6" x14ac:dyDescent="0.25">
      <c r="A337" s="64"/>
      <c r="B337" s="74"/>
      <c r="C337" s="58"/>
      <c r="D337" s="59"/>
      <c r="E337" s="59"/>
      <c r="F337" s="80"/>
    </row>
    <row r="338" spans="1:6" x14ac:dyDescent="0.25">
      <c r="A338" s="63" t="s">
        <v>1844</v>
      </c>
      <c r="B338" s="75"/>
      <c r="C338" s="61"/>
      <c r="D338" s="62"/>
      <c r="E338" s="62"/>
      <c r="F338" s="81"/>
    </row>
    <row r="339" spans="1:6" x14ac:dyDescent="0.25">
      <c r="A339" s="54" t="s">
        <v>1845</v>
      </c>
      <c r="B339" s="73">
        <v>189</v>
      </c>
      <c r="C339" s="55">
        <v>627</v>
      </c>
      <c r="D339" s="56" t="s">
        <v>978</v>
      </c>
      <c r="E339" s="56" t="s">
        <v>979</v>
      </c>
      <c r="F339" s="79"/>
    </row>
    <row r="340" spans="1:6" x14ac:dyDescent="0.25">
      <c r="A340" s="63" t="s">
        <v>1846</v>
      </c>
      <c r="B340" s="75"/>
      <c r="C340" s="61"/>
      <c r="D340" s="62"/>
      <c r="E340" s="62"/>
      <c r="F340" s="81"/>
    </row>
    <row r="341" spans="1:6" ht="25.5" x14ac:dyDescent="0.25">
      <c r="A341" s="54" t="s">
        <v>892</v>
      </c>
      <c r="B341" s="73">
        <v>190</v>
      </c>
      <c r="C341" s="55">
        <v>765</v>
      </c>
      <c r="D341" s="56" t="s">
        <v>1847</v>
      </c>
      <c r="E341" s="56" t="s">
        <v>1848</v>
      </c>
      <c r="F341" s="79" t="s">
        <v>1849</v>
      </c>
    </row>
    <row r="342" spans="1:6" x14ac:dyDescent="0.25">
      <c r="A342" s="63" t="s">
        <v>1850</v>
      </c>
      <c r="B342" s="75"/>
      <c r="C342" s="61"/>
      <c r="D342" s="62"/>
      <c r="E342" s="62"/>
      <c r="F342" s="81"/>
    </row>
    <row r="343" spans="1:6" ht="76.5" customHeight="1" x14ac:dyDescent="0.25">
      <c r="A343" s="76" t="s">
        <v>1217</v>
      </c>
      <c r="B343" s="73">
        <v>191</v>
      </c>
      <c r="C343" s="55" t="s">
        <v>1851</v>
      </c>
      <c r="D343" s="56" t="s">
        <v>1847</v>
      </c>
      <c r="E343" s="56" t="s">
        <v>1852</v>
      </c>
      <c r="F343" s="56" t="s">
        <v>1853</v>
      </c>
    </row>
    <row r="344" spans="1:6" x14ac:dyDescent="0.25">
      <c r="A344" s="78"/>
      <c r="B344" s="75"/>
      <c r="C344" s="61"/>
      <c r="D344" s="62"/>
      <c r="E344" s="62"/>
      <c r="F344" s="62" t="s">
        <v>1854</v>
      </c>
    </row>
    <row r="345" spans="1:6" ht="25.5" x14ac:dyDescent="0.25">
      <c r="A345" s="54" t="s">
        <v>896</v>
      </c>
      <c r="B345" s="73">
        <v>192</v>
      </c>
      <c r="C345" s="55">
        <v>775</v>
      </c>
      <c r="D345" s="56" t="s">
        <v>428</v>
      </c>
      <c r="E345" s="56" t="s">
        <v>1855</v>
      </c>
      <c r="F345" s="79"/>
    </row>
    <row r="346" spans="1:6" x14ac:dyDescent="0.25">
      <c r="A346" s="63" t="s">
        <v>1856</v>
      </c>
      <c r="B346" s="75"/>
      <c r="C346" s="61"/>
      <c r="D346" s="62"/>
      <c r="E346" s="62"/>
      <c r="F346" s="81"/>
    </row>
    <row r="347" spans="1:6" ht="25.5" x14ac:dyDescent="0.25">
      <c r="A347" s="54" t="s">
        <v>894</v>
      </c>
      <c r="B347" s="73">
        <v>193</v>
      </c>
      <c r="C347" s="55">
        <v>733</v>
      </c>
      <c r="D347" s="56" t="s">
        <v>428</v>
      </c>
      <c r="E347" s="56" t="s">
        <v>429</v>
      </c>
      <c r="F347" s="79" t="s">
        <v>1857</v>
      </c>
    </row>
    <row r="348" spans="1:6" x14ac:dyDescent="0.25">
      <c r="A348" s="64"/>
      <c r="B348" s="74"/>
      <c r="C348" s="58"/>
      <c r="D348" s="59"/>
      <c r="E348" s="59"/>
      <c r="F348" s="80"/>
    </row>
    <row r="349" spans="1:6" x14ac:dyDescent="0.25">
      <c r="A349" s="63" t="s">
        <v>1858</v>
      </c>
      <c r="B349" s="75"/>
      <c r="C349" s="61"/>
      <c r="D349" s="62"/>
      <c r="E349" s="62"/>
      <c r="F349" s="81"/>
    </row>
    <row r="350" spans="1:6" ht="25.5" x14ac:dyDescent="0.25">
      <c r="A350" s="54" t="s">
        <v>1289</v>
      </c>
      <c r="B350" s="73">
        <v>194</v>
      </c>
      <c r="C350" s="55">
        <v>567</v>
      </c>
      <c r="D350" s="56" t="s">
        <v>428</v>
      </c>
      <c r="E350" s="56" t="s">
        <v>1859</v>
      </c>
      <c r="F350" s="79">
        <v>9158922939</v>
      </c>
    </row>
    <row r="351" spans="1:6" x14ac:dyDescent="0.25">
      <c r="A351" s="64"/>
      <c r="B351" s="74"/>
      <c r="C351" s="58"/>
      <c r="D351" s="59"/>
      <c r="E351" s="59"/>
      <c r="F351" s="80"/>
    </row>
    <row r="352" spans="1:6" x14ac:dyDescent="0.25">
      <c r="A352" s="63" t="s">
        <v>1860</v>
      </c>
      <c r="B352" s="75"/>
      <c r="C352" s="61"/>
      <c r="D352" s="62"/>
      <c r="E352" s="62"/>
      <c r="F352" s="81"/>
    </row>
    <row r="353" spans="1:6" ht="25.5" x14ac:dyDescent="0.25">
      <c r="A353" s="50" t="s">
        <v>1219</v>
      </c>
      <c r="B353" s="51">
        <v>195</v>
      </c>
      <c r="C353" s="52" t="s">
        <v>1861</v>
      </c>
      <c r="D353" s="53" t="s">
        <v>1862</v>
      </c>
      <c r="E353" s="53" t="s">
        <v>1278</v>
      </c>
      <c r="F353" s="53" t="s">
        <v>1863</v>
      </c>
    </row>
    <row r="354" spans="1:6" x14ac:dyDescent="0.25">
      <c r="A354" s="50" t="s">
        <v>1221</v>
      </c>
      <c r="B354" s="51">
        <v>196</v>
      </c>
      <c r="C354" s="52" t="s">
        <v>1864</v>
      </c>
      <c r="D354" s="53" t="s">
        <v>1865</v>
      </c>
      <c r="E354" s="53" t="s">
        <v>1866</v>
      </c>
      <c r="F354" s="53" t="s">
        <v>1867</v>
      </c>
    </row>
    <row r="355" spans="1:6" x14ac:dyDescent="0.25">
      <c r="A355" s="50" t="s">
        <v>1223</v>
      </c>
      <c r="B355" s="51">
        <v>197</v>
      </c>
      <c r="C355" s="52" t="s">
        <v>1868</v>
      </c>
      <c r="D355" s="53" t="s">
        <v>1869</v>
      </c>
      <c r="E355" s="53" t="s">
        <v>1870</v>
      </c>
      <c r="F355" s="53" t="s">
        <v>1871</v>
      </c>
    </row>
    <row r="356" spans="1:6" x14ac:dyDescent="0.25">
      <c r="A356" s="54" t="s">
        <v>1225</v>
      </c>
      <c r="B356" s="73">
        <v>198</v>
      </c>
      <c r="C356" s="55" t="s">
        <v>430</v>
      </c>
      <c r="D356" s="56" t="s">
        <v>1872</v>
      </c>
      <c r="E356" s="56" t="s">
        <v>1404</v>
      </c>
      <c r="F356" s="79" t="s">
        <v>1873</v>
      </c>
    </row>
    <row r="357" spans="1:6" x14ac:dyDescent="0.25">
      <c r="A357" s="63" t="s">
        <v>1874</v>
      </c>
      <c r="B357" s="75"/>
      <c r="C357" s="61"/>
      <c r="D357" s="62"/>
      <c r="E357" s="62"/>
      <c r="F357" s="81"/>
    </row>
    <row r="358" spans="1:6" x14ac:dyDescent="0.25">
      <c r="A358" s="50" t="s">
        <v>1227</v>
      </c>
      <c r="B358" s="51">
        <v>199</v>
      </c>
      <c r="C358" s="52" t="s">
        <v>1875</v>
      </c>
      <c r="D358" s="53" t="s">
        <v>1876</v>
      </c>
      <c r="E358" s="53" t="s">
        <v>431</v>
      </c>
      <c r="F358" s="53" t="s">
        <v>1877</v>
      </c>
    </row>
    <row r="359" spans="1:6" ht="67.5" customHeight="1" x14ac:dyDescent="0.25">
      <c r="A359" s="54" t="s">
        <v>1229</v>
      </c>
      <c r="B359" s="73">
        <v>200</v>
      </c>
      <c r="C359" s="55" t="s">
        <v>1878</v>
      </c>
      <c r="D359" s="56" t="s">
        <v>1876</v>
      </c>
      <c r="E359" s="56" t="s">
        <v>1879</v>
      </c>
      <c r="F359" s="79" t="s">
        <v>1880</v>
      </c>
    </row>
    <row r="360" spans="1:6" x14ac:dyDescent="0.25">
      <c r="A360" s="63" t="s">
        <v>1881</v>
      </c>
      <c r="B360" s="75"/>
      <c r="C360" s="61"/>
      <c r="D360" s="62"/>
      <c r="E360" s="62"/>
      <c r="F360" s="81"/>
    </row>
    <row r="361" spans="1:6" ht="67.5" customHeight="1" x14ac:dyDescent="0.25">
      <c r="A361" s="54" t="s">
        <v>898</v>
      </c>
      <c r="B361" s="73">
        <v>201</v>
      </c>
      <c r="C361" s="55">
        <v>685</v>
      </c>
      <c r="D361" s="56" t="s">
        <v>1882</v>
      </c>
      <c r="E361" s="56" t="s">
        <v>1883</v>
      </c>
      <c r="F361" s="79" t="s">
        <v>1884</v>
      </c>
    </row>
    <row r="362" spans="1:6" x14ac:dyDescent="0.25">
      <c r="A362" s="64"/>
      <c r="B362" s="74"/>
      <c r="C362" s="58"/>
      <c r="D362" s="59"/>
      <c r="E362" s="59"/>
      <c r="F362" s="80"/>
    </row>
    <row r="363" spans="1:6" x14ac:dyDescent="0.25">
      <c r="A363" s="63" t="s">
        <v>1885</v>
      </c>
      <c r="B363" s="75"/>
      <c r="C363" s="61"/>
      <c r="D363" s="62"/>
      <c r="E363" s="62"/>
      <c r="F363" s="81"/>
    </row>
    <row r="364" spans="1:6" ht="108" customHeight="1" x14ac:dyDescent="0.25">
      <c r="A364" s="54" t="s">
        <v>1231</v>
      </c>
      <c r="B364" s="73">
        <v>202</v>
      </c>
      <c r="C364" s="55" t="s">
        <v>432</v>
      </c>
      <c r="D364" s="56" t="s">
        <v>1886</v>
      </c>
      <c r="E364" s="56" t="s">
        <v>226</v>
      </c>
      <c r="F364" s="79" t="s">
        <v>1887</v>
      </c>
    </row>
    <row r="365" spans="1:6" x14ac:dyDescent="0.25">
      <c r="A365" s="63" t="s">
        <v>1888</v>
      </c>
      <c r="B365" s="75"/>
      <c r="C365" s="61"/>
      <c r="D365" s="62"/>
      <c r="E365" s="62"/>
      <c r="F365" s="81"/>
    </row>
    <row r="366" spans="1:6" ht="69.75" customHeight="1" x14ac:dyDescent="0.25">
      <c r="A366" s="54" t="s">
        <v>1233</v>
      </c>
      <c r="B366" s="73">
        <v>203</v>
      </c>
      <c r="C366" s="55" t="s">
        <v>1889</v>
      </c>
      <c r="D366" s="56" t="s">
        <v>1890</v>
      </c>
      <c r="E366" s="56" t="s">
        <v>1891</v>
      </c>
      <c r="F366" s="79"/>
    </row>
    <row r="367" spans="1:6" x14ac:dyDescent="0.25">
      <c r="A367" s="63" t="s">
        <v>1892</v>
      </c>
      <c r="B367" s="75"/>
      <c r="C367" s="61"/>
      <c r="D367" s="62"/>
      <c r="E367" s="62"/>
      <c r="F367" s="81"/>
    </row>
    <row r="368" spans="1:6" x14ac:dyDescent="0.25">
      <c r="A368" s="50" t="s">
        <v>1235</v>
      </c>
      <c r="B368" s="51">
        <v>204</v>
      </c>
      <c r="C368" s="52" t="s">
        <v>1893</v>
      </c>
      <c r="D368" s="53" t="s">
        <v>1894</v>
      </c>
      <c r="E368" s="53" t="s">
        <v>1895</v>
      </c>
      <c r="F368" s="53"/>
    </row>
    <row r="369" spans="1:6" ht="105.75" customHeight="1" x14ac:dyDescent="0.25">
      <c r="A369" s="54" t="s">
        <v>1281</v>
      </c>
      <c r="B369" s="73">
        <v>205</v>
      </c>
      <c r="C369" s="55">
        <v>35</v>
      </c>
      <c r="D369" s="56" t="s">
        <v>1896</v>
      </c>
      <c r="E369" s="56" t="s">
        <v>1897</v>
      </c>
      <c r="F369" s="79"/>
    </row>
    <row r="370" spans="1:6" x14ac:dyDescent="0.25">
      <c r="A370" s="64"/>
      <c r="B370" s="74"/>
      <c r="C370" s="58"/>
      <c r="D370" s="59"/>
      <c r="E370" s="59"/>
      <c r="F370" s="80"/>
    </row>
    <row r="371" spans="1:6" x14ac:dyDescent="0.25">
      <c r="A371" s="63" t="s">
        <v>1898</v>
      </c>
      <c r="B371" s="75"/>
      <c r="C371" s="61"/>
      <c r="D371" s="62"/>
      <c r="E371" s="62"/>
      <c r="F371" s="81"/>
    </row>
    <row r="372" spans="1:6" x14ac:dyDescent="0.25">
      <c r="A372" s="54" t="s">
        <v>1899</v>
      </c>
      <c r="B372" s="73">
        <v>206</v>
      </c>
      <c r="C372" s="55">
        <v>636</v>
      </c>
      <c r="D372" s="56" t="s">
        <v>1011</v>
      </c>
      <c r="E372" s="56" t="s">
        <v>1012</v>
      </c>
      <c r="F372" s="79"/>
    </row>
    <row r="373" spans="1:6" x14ac:dyDescent="0.25">
      <c r="A373" s="64"/>
      <c r="B373" s="74"/>
      <c r="C373" s="58"/>
      <c r="D373" s="59"/>
      <c r="E373" s="59"/>
      <c r="F373" s="80"/>
    </row>
    <row r="374" spans="1:6" x14ac:dyDescent="0.25">
      <c r="A374" s="63" t="s">
        <v>1010</v>
      </c>
      <c r="B374" s="75"/>
      <c r="C374" s="61"/>
      <c r="D374" s="62"/>
      <c r="E374" s="62"/>
      <c r="F374" s="81"/>
    </row>
    <row r="375" spans="1:6" ht="89.25" customHeight="1" x14ac:dyDescent="0.25">
      <c r="A375" s="76" t="s">
        <v>1900</v>
      </c>
      <c r="B375" s="73">
        <v>207</v>
      </c>
      <c r="C375" s="55" t="s">
        <v>1901</v>
      </c>
      <c r="D375" s="56" t="s">
        <v>1902</v>
      </c>
      <c r="E375" s="56" t="s">
        <v>1903</v>
      </c>
      <c r="F375" s="56" t="s">
        <v>1904</v>
      </c>
    </row>
    <row r="376" spans="1:6" x14ac:dyDescent="0.25">
      <c r="A376" s="78"/>
      <c r="B376" s="75"/>
      <c r="C376" s="61"/>
      <c r="D376" s="62"/>
      <c r="E376" s="62"/>
      <c r="F376" s="62" t="s">
        <v>1905</v>
      </c>
    </row>
    <row r="377" spans="1:6" ht="25.5" x14ac:dyDescent="0.25">
      <c r="A377" s="54" t="s">
        <v>1906</v>
      </c>
      <c r="B377" s="73">
        <v>208</v>
      </c>
      <c r="C377" s="55">
        <v>483</v>
      </c>
      <c r="D377" s="56" t="s">
        <v>901</v>
      </c>
      <c r="E377" s="56" t="s">
        <v>902</v>
      </c>
      <c r="F377" s="79">
        <v>9212589402</v>
      </c>
    </row>
    <row r="378" spans="1:6" x14ac:dyDescent="0.25">
      <c r="A378" s="64"/>
      <c r="B378" s="74"/>
      <c r="C378" s="58"/>
      <c r="D378" s="59"/>
      <c r="E378" s="59"/>
      <c r="F378" s="80"/>
    </row>
    <row r="379" spans="1:6" x14ac:dyDescent="0.25">
      <c r="A379" s="63" t="s">
        <v>900</v>
      </c>
      <c r="B379" s="75"/>
      <c r="C379" s="61"/>
      <c r="D379" s="62"/>
      <c r="E379" s="62"/>
      <c r="F379" s="81"/>
    </row>
    <row r="380" spans="1:6" x14ac:dyDescent="0.25">
      <c r="A380" s="50" t="s">
        <v>981</v>
      </c>
      <c r="B380" s="51">
        <v>209</v>
      </c>
      <c r="C380" s="52">
        <v>776</v>
      </c>
      <c r="D380" s="53" t="s">
        <v>1907</v>
      </c>
      <c r="E380" s="53" t="s">
        <v>1908</v>
      </c>
      <c r="F380" s="53" t="s">
        <v>1909</v>
      </c>
    </row>
    <row r="381" spans="1:6" x14ac:dyDescent="0.25">
      <c r="A381" s="50" t="s">
        <v>904</v>
      </c>
      <c r="B381" s="51">
        <v>210</v>
      </c>
      <c r="C381" s="52">
        <v>176</v>
      </c>
      <c r="D381" s="53" t="s">
        <v>1910</v>
      </c>
      <c r="E381" s="53" t="s">
        <v>1623</v>
      </c>
      <c r="F381" s="53">
        <v>9155137626</v>
      </c>
    </row>
    <row r="382" spans="1:6" ht="25.5" x14ac:dyDescent="0.25">
      <c r="A382" s="54" t="s">
        <v>906</v>
      </c>
      <c r="B382" s="73">
        <v>211</v>
      </c>
      <c r="C382" s="55">
        <v>774</v>
      </c>
      <c r="D382" s="56" t="s">
        <v>1911</v>
      </c>
      <c r="E382" s="56" t="s">
        <v>1912</v>
      </c>
      <c r="F382" s="79" t="s">
        <v>1913</v>
      </c>
    </row>
    <row r="383" spans="1:6" x14ac:dyDescent="0.25">
      <c r="A383" s="64"/>
      <c r="B383" s="74"/>
      <c r="C383" s="58"/>
      <c r="D383" s="59"/>
      <c r="E383" s="59"/>
      <c r="F383" s="80"/>
    </row>
    <row r="384" spans="1:6" x14ac:dyDescent="0.25">
      <c r="A384" s="63" t="s">
        <v>1914</v>
      </c>
      <c r="B384" s="75"/>
      <c r="C384" s="61"/>
      <c r="D384" s="62"/>
      <c r="E384" s="62"/>
      <c r="F384" s="81"/>
    </row>
    <row r="385" spans="1:6" ht="25.5" x14ac:dyDescent="0.25">
      <c r="A385" s="54" t="s">
        <v>1915</v>
      </c>
      <c r="B385" s="73">
        <v>212</v>
      </c>
      <c r="C385" s="55">
        <v>670</v>
      </c>
      <c r="D385" s="56" t="s">
        <v>992</v>
      </c>
      <c r="E385" s="56" t="s">
        <v>993</v>
      </c>
      <c r="F385" s="79">
        <v>9062994135</v>
      </c>
    </row>
    <row r="386" spans="1:6" x14ac:dyDescent="0.25">
      <c r="A386" s="64"/>
      <c r="B386" s="74"/>
      <c r="C386" s="58"/>
      <c r="D386" s="59"/>
      <c r="E386" s="59"/>
      <c r="F386" s="80"/>
    </row>
    <row r="387" spans="1:6" x14ac:dyDescent="0.25">
      <c r="A387" s="63" t="s">
        <v>1916</v>
      </c>
      <c r="B387" s="75"/>
      <c r="C387" s="61"/>
      <c r="D387" s="62"/>
      <c r="E387" s="62"/>
      <c r="F387" s="81"/>
    </row>
    <row r="388" spans="1:6" x14ac:dyDescent="0.25">
      <c r="A388" s="50" t="s">
        <v>1290</v>
      </c>
      <c r="B388" s="51">
        <v>213</v>
      </c>
      <c r="C388" s="52">
        <v>11</v>
      </c>
      <c r="D388" s="53" t="s">
        <v>1917</v>
      </c>
      <c r="E388" s="53" t="s">
        <v>1918</v>
      </c>
      <c r="F388" s="53" t="s">
        <v>1919</v>
      </c>
    </row>
    <row r="389" spans="1:6" ht="25.5" x14ac:dyDescent="0.25">
      <c r="A389" s="54" t="s">
        <v>908</v>
      </c>
      <c r="B389" s="73">
        <v>214</v>
      </c>
      <c r="C389" s="55">
        <v>770</v>
      </c>
      <c r="D389" s="56" t="s">
        <v>1920</v>
      </c>
      <c r="E389" s="56" t="s">
        <v>1921</v>
      </c>
      <c r="F389" s="79" t="s">
        <v>1922</v>
      </c>
    </row>
    <row r="390" spans="1:6" x14ac:dyDescent="0.25">
      <c r="A390" s="64"/>
      <c r="B390" s="74"/>
      <c r="C390" s="58"/>
      <c r="D390" s="59"/>
      <c r="E390" s="59"/>
      <c r="F390" s="80"/>
    </row>
    <row r="391" spans="1:6" x14ac:dyDescent="0.25">
      <c r="A391" s="63" t="s">
        <v>1923</v>
      </c>
      <c r="B391" s="75"/>
      <c r="C391" s="61"/>
      <c r="D391" s="62"/>
      <c r="E391" s="62"/>
      <c r="F391" s="81"/>
    </row>
    <row r="392" spans="1:6" x14ac:dyDescent="0.25">
      <c r="A392" s="54" t="s">
        <v>910</v>
      </c>
      <c r="B392" s="73">
        <v>215</v>
      </c>
      <c r="C392" s="55">
        <v>757</v>
      </c>
      <c r="D392" s="56" t="s">
        <v>1924</v>
      </c>
      <c r="E392" s="56" t="s">
        <v>1870</v>
      </c>
      <c r="F392" s="79"/>
    </row>
    <row r="393" spans="1:6" x14ac:dyDescent="0.25">
      <c r="A393" s="63" t="s">
        <v>1925</v>
      </c>
      <c r="B393" s="75"/>
      <c r="C393" s="61"/>
      <c r="D393" s="62"/>
      <c r="E393" s="62"/>
      <c r="F393" s="81"/>
    </row>
    <row r="394" spans="1:6" ht="25.5" x14ac:dyDescent="0.25">
      <c r="A394" s="50" t="s">
        <v>912</v>
      </c>
      <c r="B394" s="51">
        <v>216</v>
      </c>
      <c r="C394" s="52">
        <v>268</v>
      </c>
      <c r="D394" s="53" t="s">
        <v>1926</v>
      </c>
      <c r="E394" s="53" t="s">
        <v>1927</v>
      </c>
      <c r="F394" s="53">
        <v>9174207820</v>
      </c>
    </row>
    <row r="395" spans="1:6" x14ac:dyDescent="0.25">
      <c r="A395" s="54" t="s">
        <v>1928</v>
      </c>
      <c r="B395" s="73">
        <v>217</v>
      </c>
      <c r="C395" s="55">
        <v>652</v>
      </c>
      <c r="D395" s="56" t="s">
        <v>984</v>
      </c>
      <c r="E395" s="56" t="s">
        <v>985</v>
      </c>
      <c r="F395" s="79" t="s">
        <v>1929</v>
      </c>
    </row>
    <row r="396" spans="1:6" x14ac:dyDescent="0.25">
      <c r="A396" s="64"/>
      <c r="B396" s="74"/>
      <c r="C396" s="58"/>
      <c r="D396" s="59"/>
      <c r="E396" s="59"/>
      <c r="F396" s="80"/>
    </row>
    <row r="397" spans="1:6" x14ac:dyDescent="0.25">
      <c r="A397" s="63" t="s">
        <v>983</v>
      </c>
      <c r="B397" s="75"/>
      <c r="C397" s="61"/>
      <c r="D397" s="62"/>
      <c r="E397" s="62"/>
      <c r="F397" s="81"/>
    </row>
    <row r="398" spans="1:6" ht="25.5" x14ac:dyDescent="0.25">
      <c r="A398" s="54" t="s">
        <v>1008</v>
      </c>
      <c r="B398" s="73">
        <v>218</v>
      </c>
      <c r="C398" s="55" t="s">
        <v>434</v>
      </c>
      <c r="D398" s="56" t="s">
        <v>1930</v>
      </c>
      <c r="E398" s="56" t="s">
        <v>435</v>
      </c>
      <c r="F398" s="79"/>
    </row>
    <row r="399" spans="1:6" x14ac:dyDescent="0.25">
      <c r="A399" s="63" t="s">
        <v>1931</v>
      </c>
      <c r="B399" s="75"/>
      <c r="C399" s="61"/>
      <c r="D399" s="62"/>
      <c r="E399" s="62"/>
      <c r="F399" s="81"/>
    </row>
    <row r="400" spans="1:6" x14ac:dyDescent="0.25">
      <c r="A400" s="50" t="s">
        <v>1932</v>
      </c>
      <c r="B400" s="51">
        <v>219</v>
      </c>
      <c r="C400" s="52" t="s">
        <v>1933</v>
      </c>
      <c r="D400" s="53" t="s">
        <v>1934</v>
      </c>
      <c r="E400" s="53" t="s">
        <v>1935</v>
      </c>
      <c r="F400" s="53" t="s">
        <v>1936</v>
      </c>
    </row>
    <row r="401" spans="1:6" ht="74.25" customHeight="1" x14ac:dyDescent="0.25">
      <c r="A401" s="76" t="s">
        <v>1237</v>
      </c>
      <c r="B401" s="73">
        <v>220</v>
      </c>
      <c r="C401" s="55" t="s">
        <v>1937</v>
      </c>
      <c r="D401" s="56" t="s">
        <v>1938</v>
      </c>
      <c r="E401" s="56" t="s">
        <v>1939</v>
      </c>
      <c r="F401" s="79"/>
    </row>
    <row r="402" spans="1:6" x14ac:dyDescent="0.25">
      <c r="A402" s="78"/>
      <c r="B402" s="75"/>
      <c r="C402" s="61"/>
      <c r="D402" s="62"/>
      <c r="E402" s="62"/>
      <c r="F402" s="81"/>
    </row>
    <row r="403" spans="1:6" ht="25.5" x14ac:dyDescent="0.25">
      <c r="A403" s="50" t="s">
        <v>914</v>
      </c>
      <c r="B403" s="51">
        <v>221</v>
      </c>
      <c r="C403" s="52">
        <v>153</v>
      </c>
      <c r="D403" s="53" t="s">
        <v>1938</v>
      </c>
      <c r="E403" s="53" t="s">
        <v>1940</v>
      </c>
      <c r="F403" s="53" t="s">
        <v>1941</v>
      </c>
    </row>
    <row r="404" spans="1:6" x14ac:dyDescent="0.25">
      <c r="A404" s="54" t="s">
        <v>987</v>
      </c>
      <c r="B404" s="73">
        <v>222</v>
      </c>
      <c r="C404" s="55">
        <v>7</v>
      </c>
      <c r="D404" s="56" t="s">
        <v>1942</v>
      </c>
      <c r="E404" s="56" t="s">
        <v>1943</v>
      </c>
      <c r="F404" s="79">
        <v>9194884390</v>
      </c>
    </row>
    <row r="405" spans="1:6" x14ac:dyDescent="0.25">
      <c r="A405" s="64"/>
      <c r="B405" s="74"/>
      <c r="C405" s="58"/>
      <c r="D405" s="59"/>
      <c r="E405" s="59"/>
      <c r="F405" s="80"/>
    </row>
    <row r="406" spans="1:6" x14ac:dyDescent="0.25">
      <c r="A406" s="63" t="s">
        <v>1944</v>
      </c>
      <c r="B406" s="75"/>
      <c r="C406" s="61"/>
      <c r="D406" s="62"/>
      <c r="E406" s="62"/>
      <c r="F406" s="81"/>
    </row>
    <row r="407" spans="1:6" x14ac:dyDescent="0.25">
      <c r="A407" s="54" t="s">
        <v>1280</v>
      </c>
      <c r="B407" s="73">
        <v>223</v>
      </c>
      <c r="C407" s="55">
        <v>480</v>
      </c>
      <c r="D407" s="56" t="s">
        <v>917</v>
      </c>
      <c r="E407" s="56" t="s">
        <v>918</v>
      </c>
      <c r="F407" s="79" t="s">
        <v>1945</v>
      </c>
    </row>
    <row r="408" spans="1:6" x14ac:dyDescent="0.25">
      <c r="A408" s="64"/>
      <c r="B408" s="74"/>
      <c r="C408" s="58"/>
      <c r="D408" s="59"/>
      <c r="E408" s="59"/>
      <c r="F408" s="80"/>
    </row>
    <row r="409" spans="1:6" x14ac:dyDescent="0.25">
      <c r="A409" s="63" t="s">
        <v>916</v>
      </c>
      <c r="B409" s="75"/>
      <c r="C409" s="61"/>
      <c r="D409" s="62"/>
      <c r="E409" s="62"/>
      <c r="F409" s="81"/>
    </row>
    <row r="410" spans="1:6" ht="25.5" x14ac:dyDescent="0.25">
      <c r="A410" s="54" t="s">
        <v>1946</v>
      </c>
      <c r="B410" s="73">
        <v>224</v>
      </c>
      <c r="C410" s="55">
        <v>761</v>
      </c>
      <c r="D410" s="56" t="s">
        <v>1019</v>
      </c>
      <c r="E410" s="56" t="s">
        <v>1020</v>
      </c>
      <c r="F410" s="79" t="s">
        <v>1947</v>
      </c>
    </row>
    <row r="411" spans="1:6" x14ac:dyDescent="0.25">
      <c r="A411" s="63" t="s">
        <v>1018</v>
      </c>
      <c r="B411" s="75"/>
      <c r="C411" s="61"/>
      <c r="D411" s="62"/>
      <c r="E411" s="62"/>
      <c r="F411" s="81"/>
    </row>
    <row r="412" spans="1:6" ht="25.5" x14ac:dyDescent="0.25">
      <c r="A412" s="50" t="s">
        <v>920</v>
      </c>
      <c r="B412" s="51">
        <v>225</v>
      </c>
      <c r="C412" s="52">
        <v>647</v>
      </c>
      <c r="D412" s="53" t="s">
        <v>1948</v>
      </c>
      <c r="E412" s="53" t="s">
        <v>1949</v>
      </c>
      <c r="F412" s="53"/>
    </row>
    <row r="413" spans="1:6" ht="93" customHeight="1" x14ac:dyDescent="0.25">
      <c r="A413" s="54" t="s">
        <v>1950</v>
      </c>
      <c r="B413" s="73">
        <v>226</v>
      </c>
      <c r="C413" s="55">
        <v>752</v>
      </c>
      <c r="D413" s="56" t="s">
        <v>1027</v>
      </c>
      <c r="E413" s="56" t="s">
        <v>1028</v>
      </c>
      <c r="F413" s="79" t="s">
        <v>1951</v>
      </c>
    </row>
    <row r="414" spans="1:6" x14ac:dyDescent="0.25">
      <c r="A414" s="64"/>
      <c r="B414" s="74"/>
      <c r="C414" s="58"/>
      <c r="D414" s="59"/>
      <c r="E414" s="59"/>
      <c r="F414" s="80"/>
    </row>
    <row r="415" spans="1:6" x14ac:dyDescent="0.25">
      <c r="A415" s="63" t="s">
        <v>1026</v>
      </c>
      <c r="B415" s="75"/>
      <c r="C415" s="61"/>
      <c r="D415" s="62"/>
      <c r="E415" s="62"/>
      <c r="F415" s="81"/>
    </row>
    <row r="416" spans="1:6" x14ac:dyDescent="0.25">
      <c r="A416" s="50" t="s">
        <v>1271</v>
      </c>
      <c r="B416" s="51">
        <v>227</v>
      </c>
      <c r="C416" s="52" t="s">
        <v>1952</v>
      </c>
      <c r="D416" s="53" t="s">
        <v>1953</v>
      </c>
      <c r="E416" s="53" t="s">
        <v>1954</v>
      </c>
      <c r="F416" s="53" t="s">
        <v>1955</v>
      </c>
    </row>
    <row r="417" spans="1:6" ht="25.5" x14ac:dyDescent="0.25">
      <c r="A417" s="54" t="s">
        <v>922</v>
      </c>
      <c r="B417" s="73">
        <v>228</v>
      </c>
      <c r="C417" s="55">
        <v>727</v>
      </c>
      <c r="D417" s="56" t="s">
        <v>1956</v>
      </c>
      <c r="E417" s="56" t="s">
        <v>1957</v>
      </c>
      <c r="F417" s="79" t="s">
        <v>1958</v>
      </c>
    </row>
    <row r="418" spans="1:6" x14ac:dyDescent="0.25">
      <c r="A418" s="64"/>
      <c r="B418" s="74"/>
      <c r="C418" s="58"/>
      <c r="D418" s="59"/>
      <c r="E418" s="59"/>
      <c r="F418" s="80"/>
    </row>
    <row r="419" spans="1:6" x14ac:dyDescent="0.25">
      <c r="A419" s="63" t="s">
        <v>1959</v>
      </c>
      <c r="B419" s="75"/>
      <c r="C419" s="61"/>
      <c r="D419" s="62"/>
      <c r="E419" s="62"/>
      <c r="F419" s="81"/>
    </row>
    <row r="420" spans="1:6" ht="25.5" x14ac:dyDescent="0.25">
      <c r="A420" s="54" t="s">
        <v>1239</v>
      </c>
      <c r="B420" s="73">
        <v>229</v>
      </c>
      <c r="C420" s="55" t="s">
        <v>1960</v>
      </c>
      <c r="D420" s="56" t="s">
        <v>1961</v>
      </c>
      <c r="E420" s="56" t="s">
        <v>1962</v>
      </c>
      <c r="F420" s="79"/>
    </row>
    <row r="421" spans="1:6" x14ac:dyDescent="0.25">
      <c r="A421" s="63" t="s">
        <v>1963</v>
      </c>
      <c r="B421" s="75"/>
      <c r="C421" s="61"/>
      <c r="D421" s="62"/>
      <c r="E421" s="62"/>
      <c r="F421" s="81"/>
    </row>
    <row r="422" spans="1:6" ht="25.5" x14ac:dyDescent="0.25">
      <c r="A422" s="50" t="s">
        <v>1964</v>
      </c>
      <c r="B422" s="51">
        <v>230</v>
      </c>
      <c r="C422" s="52" t="s">
        <v>1965</v>
      </c>
      <c r="D422" s="53" t="s">
        <v>1966</v>
      </c>
      <c r="E422" s="53" t="s">
        <v>1967</v>
      </c>
      <c r="F422" s="53" t="s">
        <v>1968</v>
      </c>
    </row>
    <row r="423" spans="1:6" ht="25.5" x14ac:dyDescent="0.25">
      <c r="A423" s="54" t="s">
        <v>1241</v>
      </c>
      <c r="B423" s="73">
        <v>231</v>
      </c>
      <c r="C423" s="55" t="s">
        <v>1969</v>
      </c>
      <c r="D423" s="56" t="s">
        <v>1970</v>
      </c>
      <c r="E423" s="56" t="s">
        <v>1667</v>
      </c>
      <c r="F423" s="79" t="s">
        <v>1971</v>
      </c>
    </row>
    <row r="424" spans="1:6" x14ac:dyDescent="0.25">
      <c r="A424" s="63" t="s">
        <v>1972</v>
      </c>
      <c r="B424" s="75"/>
      <c r="C424" s="61"/>
      <c r="D424" s="62"/>
      <c r="E424" s="62"/>
      <c r="F424" s="81"/>
    </row>
    <row r="425" spans="1:6" ht="67.5" customHeight="1" x14ac:dyDescent="0.25">
      <c r="A425" s="54" t="s">
        <v>924</v>
      </c>
      <c r="B425" s="73">
        <v>232</v>
      </c>
      <c r="C425" s="55">
        <v>635</v>
      </c>
      <c r="D425" s="56" t="s">
        <v>1973</v>
      </c>
      <c r="E425" s="56" t="s">
        <v>1974</v>
      </c>
      <c r="F425" s="79" t="s">
        <v>1975</v>
      </c>
    </row>
    <row r="426" spans="1:6" x14ac:dyDescent="0.25">
      <c r="A426" s="64"/>
      <c r="B426" s="74"/>
      <c r="C426" s="58"/>
      <c r="D426" s="59"/>
      <c r="E426" s="59"/>
      <c r="F426" s="80"/>
    </row>
    <row r="427" spans="1:6" x14ac:dyDescent="0.25">
      <c r="A427" s="63" t="s">
        <v>1976</v>
      </c>
      <c r="B427" s="75"/>
      <c r="C427" s="61"/>
      <c r="D427" s="62"/>
      <c r="E427" s="62"/>
      <c r="F427" s="81"/>
    </row>
    <row r="428" spans="1:6" ht="25.5" x14ac:dyDescent="0.25">
      <c r="A428" s="50" t="s">
        <v>1243</v>
      </c>
      <c r="B428" s="51">
        <v>233</v>
      </c>
      <c r="C428" s="52" t="s">
        <v>1977</v>
      </c>
      <c r="D428" s="53" t="s">
        <v>1978</v>
      </c>
      <c r="E428" s="53" t="s">
        <v>1979</v>
      </c>
      <c r="F428" s="53">
        <v>9195611086</v>
      </c>
    </row>
    <row r="429" spans="1:6" ht="57" customHeight="1" x14ac:dyDescent="0.25">
      <c r="A429" s="54" t="s">
        <v>1980</v>
      </c>
      <c r="B429" s="73">
        <v>234</v>
      </c>
      <c r="C429" s="55" t="s">
        <v>1246</v>
      </c>
      <c r="D429" s="56" t="s">
        <v>1247</v>
      </c>
      <c r="E429" s="56" t="s">
        <v>1248</v>
      </c>
      <c r="F429" s="79" t="s">
        <v>1981</v>
      </c>
    </row>
    <row r="430" spans="1:6" x14ac:dyDescent="0.25">
      <c r="A430" s="63" t="s">
        <v>1245</v>
      </c>
      <c r="B430" s="75"/>
      <c r="C430" s="61"/>
      <c r="D430" s="62"/>
      <c r="E430" s="62"/>
      <c r="F430" s="81"/>
    </row>
    <row r="431" spans="1:6" ht="38.25" x14ac:dyDescent="0.25">
      <c r="A431" s="54" t="s">
        <v>926</v>
      </c>
      <c r="B431" s="73">
        <v>235</v>
      </c>
      <c r="C431" s="55">
        <v>756</v>
      </c>
      <c r="D431" s="56" t="s">
        <v>1982</v>
      </c>
      <c r="E431" s="56" t="s">
        <v>1983</v>
      </c>
      <c r="F431" s="79" t="s">
        <v>1984</v>
      </c>
    </row>
    <row r="432" spans="1:6" x14ac:dyDescent="0.25">
      <c r="A432" s="63" t="s">
        <v>1985</v>
      </c>
      <c r="B432" s="75"/>
      <c r="C432" s="61"/>
      <c r="D432" s="62"/>
      <c r="E432" s="62"/>
      <c r="F432" s="81"/>
    </row>
    <row r="433" spans="1:6" x14ac:dyDescent="0.25">
      <c r="A433" s="50" t="s">
        <v>1291</v>
      </c>
      <c r="B433" s="51">
        <v>236</v>
      </c>
      <c r="C433" s="52">
        <v>87</v>
      </c>
      <c r="D433" s="53" t="s">
        <v>1986</v>
      </c>
      <c r="E433" s="53" t="s">
        <v>1689</v>
      </c>
      <c r="F433" s="53" t="s">
        <v>1987</v>
      </c>
    </row>
    <row r="434" spans="1:6" x14ac:dyDescent="0.25">
      <c r="A434" s="50" t="s">
        <v>1250</v>
      </c>
      <c r="B434" s="51">
        <v>237</v>
      </c>
      <c r="C434" s="52" t="s">
        <v>436</v>
      </c>
      <c r="D434" s="53" t="s">
        <v>1986</v>
      </c>
      <c r="E434" s="53" t="s">
        <v>1988</v>
      </c>
      <c r="F434" s="53" t="s">
        <v>1989</v>
      </c>
    </row>
    <row r="435" spans="1:6" ht="87" customHeight="1" x14ac:dyDescent="0.25">
      <c r="A435" s="76" t="s">
        <v>1252</v>
      </c>
      <c r="B435" s="73">
        <v>238</v>
      </c>
      <c r="C435" s="55" t="s">
        <v>1990</v>
      </c>
      <c r="D435" s="56" t="s">
        <v>1991</v>
      </c>
      <c r="E435" s="56" t="s">
        <v>1992</v>
      </c>
      <c r="F435" s="56" t="s">
        <v>1993</v>
      </c>
    </row>
    <row r="436" spans="1:6" x14ac:dyDescent="0.25">
      <c r="A436" s="77"/>
      <c r="B436" s="74"/>
      <c r="C436" s="58"/>
      <c r="D436" s="59"/>
      <c r="E436" s="59"/>
      <c r="F436" s="59"/>
    </row>
    <row r="437" spans="1:6" x14ac:dyDescent="0.25">
      <c r="A437" s="78"/>
      <c r="B437" s="75"/>
      <c r="C437" s="61"/>
      <c r="D437" s="62"/>
      <c r="E437" s="62"/>
      <c r="F437" s="62" t="s">
        <v>1994</v>
      </c>
    </row>
    <row r="438" spans="1:6" x14ac:dyDescent="0.25">
      <c r="A438" s="50" t="s">
        <v>928</v>
      </c>
      <c r="B438" s="51">
        <v>239</v>
      </c>
      <c r="C438" s="52">
        <v>554</v>
      </c>
      <c r="D438" s="53" t="s">
        <v>918</v>
      </c>
      <c r="E438" s="53" t="s">
        <v>1995</v>
      </c>
      <c r="F438" s="53">
        <v>9267182604</v>
      </c>
    </row>
    <row r="439" spans="1:6" x14ac:dyDescent="0.25">
      <c r="A439" s="50" t="s">
        <v>1254</v>
      </c>
      <c r="B439" s="51">
        <v>240</v>
      </c>
      <c r="C439" s="52" t="s">
        <v>1996</v>
      </c>
      <c r="D439" s="53" t="s">
        <v>1997</v>
      </c>
      <c r="E439" s="53" t="s">
        <v>1335</v>
      </c>
      <c r="F439" s="53" t="s">
        <v>1998</v>
      </c>
    </row>
    <row r="440" spans="1:6" x14ac:dyDescent="0.25">
      <c r="A440" s="50" t="s">
        <v>1256</v>
      </c>
      <c r="B440" s="51">
        <v>241</v>
      </c>
      <c r="C440" s="52" t="s">
        <v>437</v>
      </c>
      <c r="D440" s="53" t="s">
        <v>1999</v>
      </c>
      <c r="E440" s="53" t="s">
        <v>2000</v>
      </c>
      <c r="F440" s="53">
        <v>9175397275</v>
      </c>
    </row>
    <row r="441" spans="1:6" ht="69.75" customHeight="1" x14ac:dyDescent="0.25">
      <c r="A441" s="54" t="s">
        <v>930</v>
      </c>
      <c r="B441" s="73">
        <v>242</v>
      </c>
      <c r="C441" s="55">
        <v>669</v>
      </c>
      <c r="D441" s="56" t="s">
        <v>2001</v>
      </c>
      <c r="E441" s="56" t="s">
        <v>1562</v>
      </c>
      <c r="F441" s="56" t="s">
        <v>2002</v>
      </c>
    </row>
    <row r="442" spans="1:6" x14ac:dyDescent="0.25">
      <c r="A442" s="57" t="s">
        <v>2003</v>
      </c>
      <c r="B442" s="74"/>
      <c r="C442" s="58"/>
      <c r="D442" s="59"/>
      <c r="E442" s="59"/>
      <c r="F442" s="59"/>
    </row>
    <row r="443" spans="1:6" x14ac:dyDescent="0.25">
      <c r="A443" s="60"/>
      <c r="B443" s="75"/>
      <c r="C443" s="61"/>
      <c r="D443" s="62"/>
      <c r="E443" s="62"/>
      <c r="F443" s="62" t="s">
        <v>2004</v>
      </c>
    </row>
    <row r="444" spans="1:6" x14ac:dyDescent="0.25">
      <c r="A444" s="54" t="s">
        <v>1258</v>
      </c>
      <c r="B444" s="73">
        <v>243</v>
      </c>
      <c r="C444" s="55" t="s">
        <v>438</v>
      </c>
      <c r="D444" s="56" t="s">
        <v>189</v>
      </c>
      <c r="E444" s="56" t="s">
        <v>188</v>
      </c>
      <c r="F444" s="79" t="s">
        <v>2005</v>
      </c>
    </row>
    <row r="445" spans="1:6" x14ac:dyDescent="0.25">
      <c r="A445" s="63" t="s">
        <v>2006</v>
      </c>
      <c r="B445" s="75"/>
      <c r="C445" s="61"/>
      <c r="D445" s="62"/>
      <c r="E445" s="62"/>
      <c r="F445" s="81"/>
    </row>
    <row r="446" spans="1:6" x14ac:dyDescent="0.25">
      <c r="A446" s="54" t="s">
        <v>1260</v>
      </c>
      <c r="B446" s="73">
        <v>244</v>
      </c>
      <c r="C446" s="55" t="s">
        <v>2007</v>
      </c>
      <c r="D446" s="56" t="s">
        <v>2008</v>
      </c>
      <c r="E446" s="56" t="s">
        <v>2009</v>
      </c>
      <c r="F446" s="79">
        <v>9172071003</v>
      </c>
    </row>
    <row r="447" spans="1:6" x14ac:dyDescent="0.25">
      <c r="A447" s="64"/>
      <c r="B447" s="74"/>
      <c r="C447" s="58"/>
      <c r="D447" s="59"/>
      <c r="E447" s="59"/>
      <c r="F447" s="80"/>
    </row>
    <row r="448" spans="1:6" x14ac:dyDescent="0.25">
      <c r="A448" s="63" t="s">
        <v>2010</v>
      </c>
      <c r="B448" s="75"/>
      <c r="C448" s="61"/>
      <c r="D448" s="62"/>
      <c r="E448" s="62"/>
      <c r="F448" s="81"/>
    </row>
    <row r="449" spans="1:6" x14ac:dyDescent="0.25">
      <c r="A449" s="50" t="s">
        <v>1262</v>
      </c>
      <c r="B449" s="51">
        <v>245</v>
      </c>
      <c r="C449" s="52" t="s">
        <v>2011</v>
      </c>
      <c r="D449" s="53" t="s">
        <v>2012</v>
      </c>
      <c r="E449" s="53" t="s">
        <v>2013</v>
      </c>
      <c r="F449" s="53" t="s">
        <v>2014</v>
      </c>
    </row>
    <row r="450" spans="1:6" ht="25.5" x14ac:dyDescent="0.25">
      <c r="A450" s="50" t="s">
        <v>1264</v>
      </c>
      <c r="B450" s="51">
        <v>246</v>
      </c>
      <c r="C450" s="52" t="s">
        <v>2015</v>
      </c>
      <c r="D450" s="53" t="s">
        <v>205</v>
      </c>
      <c r="E450" s="53" t="s">
        <v>204</v>
      </c>
      <c r="F450" s="53" t="s">
        <v>2016</v>
      </c>
    </row>
    <row r="451" spans="1:6" ht="25.5" x14ac:dyDescent="0.25">
      <c r="A451" s="54" t="s">
        <v>932</v>
      </c>
      <c r="B451" s="73">
        <v>247</v>
      </c>
      <c r="C451" s="55">
        <v>651</v>
      </c>
      <c r="D451" s="56" t="s">
        <v>2017</v>
      </c>
      <c r="E451" s="56" t="s">
        <v>2018</v>
      </c>
      <c r="F451" s="79"/>
    </row>
    <row r="452" spans="1:6" x14ac:dyDescent="0.25">
      <c r="A452" s="64"/>
      <c r="B452" s="74"/>
      <c r="C452" s="58"/>
      <c r="D452" s="59"/>
      <c r="E452" s="59"/>
      <c r="F452" s="80"/>
    </row>
    <row r="453" spans="1:6" x14ac:dyDescent="0.25">
      <c r="A453" s="63" t="s">
        <v>2019</v>
      </c>
      <c r="B453" s="75"/>
      <c r="C453" s="61"/>
      <c r="D453" s="62"/>
      <c r="E453" s="62"/>
      <c r="F453" s="81"/>
    </row>
    <row r="454" spans="1:6" x14ac:dyDescent="0.25">
      <c r="A454" s="54" t="s">
        <v>934</v>
      </c>
      <c r="B454" s="73">
        <v>248</v>
      </c>
      <c r="C454" s="55">
        <v>247</v>
      </c>
      <c r="D454" s="56" t="s">
        <v>2020</v>
      </c>
      <c r="E454" s="56" t="s">
        <v>2021</v>
      </c>
      <c r="F454" s="79">
        <v>9065256809</v>
      </c>
    </row>
    <row r="455" spans="1:6" x14ac:dyDescent="0.25">
      <c r="A455" s="64"/>
      <c r="B455" s="74"/>
      <c r="C455" s="58"/>
      <c r="D455" s="59"/>
      <c r="E455" s="59"/>
      <c r="F455" s="80"/>
    </row>
    <row r="456" spans="1:6" x14ac:dyDescent="0.25">
      <c r="A456" s="63" t="s">
        <v>2022</v>
      </c>
      <c r="B456" s="75"/>
      <c r="C456" s="61"/>
      <c r="D456" s="62"/>
      <c r="E456" s="62"/>
      <c r="F456" s="81"/>
    </row>
    <row r="457" spans="1:6" ht="110.25" customHeight="1" x14ac:dyDescent="0.25">
      <c r="A457" s="76" t="s">
        <v>2023</v>
      </c>
      <c r="B457" s="73">
        <v>249</v>
      </c>
      <c r="C457" s="55">
        <v>508</v>
      </c>
      <c r="D457" s="56" t="s">
        <v>996</v>
      </c>
      <c r="E457" s="56" t="s">
        <v>997</v>
      </c>
      <c r="F457" s="56">
        <v>9778358275</v>
      </c>
    </row>
    <row r="458" spans="1:6" x14ac:dyDescent="0.25">
      <c r="A458" s="77"/>
      <c r="B458" s="74"/>
      <c r="C458" s="58"/>
      <c r="D458" s="59"/>
      <c r="E458" s="59"/>
      <c r="F458" s="59"/>
    </row>
    <row r="459" spans="1:6" x14ac:dyDescent="0.25">
      <c r="A459" s="78"/>
      <c r="B459" s="75"/>
      <c r="C459" s="61"/>
      <c r="D459" s="62"/>
      <c r="E459" s="62"/>
      <c r="F459" s="62">
        <v>9176658275</v>
      </c>
    </row>
    <row r="460" spans="1:6" x14ac:dyDescent="0.25">
      <c r="A460" s="54" t="s">
        <v>936</v>
      </c>
      <c r="B460" s="73">
        <v>250</v>
      </c>
      <c r="C460" s="55">
        <v>656</v>
      </c>
      <c r="D460" s="56" t="s">
        <v>2024</v>
      </c>
      <c r="E460" s="56" t="s">
        <v>2025</v>
      </c>
      <c r="F460" s="79" t="s">
        <v>2026</v>
      </c>
    </row>
    <row r="461" spans="1:6" x14ac:dyDescent="0.25">
      <c r="A461" s="64"/>
      <c r="B461" s="74"/>
      <c r="C461" s="58"/>
      <c r="D461" s="59"/>
      <c r="E461" s="59"/>
      <c r="F461" s="80"/>
    </row>
    <row r="462" spans="1:6" x14ac:dyDescent="0.25">
      <c r="A462" s="63" t="s">
        <v>2027</v>
      </c>
      <c r="B462" s="75"/>
      <c r="C462" s="61"/>
      <c r="D462" s="62"/>
      <c r="E462" s="62"/>
      <c r="F462" s="81"/>
    </row>
    <row r="463" spans="1:6" x14ac:dyDescent="0.25">
      <c r="A463" s="54" t="s">
        <v>938</v>
      </c>
      <c r="B463" s="73">
        <v>251</v>
      </c>
      <c r="C463" s="55">
        <v>662</v>
      </c>
      <c r="D463" s="56" t="s">
        <v>2028</v>
      </c>
      <c r="E463" s="56" t="s">
        <v>2029</v>
      </c>
      <c r="F463" s="79" t="s">
        <v>2030</v>
      </c>
    </row>
    <row r="464" spans="1:6" x14ac:dyDescent="0.25">
      <c r="A464" s="64"/>
      <c r="B464" s="74"/>
      <c r="C464" s="58"/>
      <c r="D464" s="59"/>
      <c r="E464" s="59"/>
      <c r="F464" s="80"/>
    </row>
    <row r="465" spans="1:7" x14ac:dyDescent="0.25">
      <c r="A465" s="63" t="s">
        <v>2031</v>
      </c>
      <c r="B465" s="75"/>
      <c r="C465" s="61"/>
      <c r="D465" s="62"/>
      <c r="E465" s="62"/>
      <c r="F465" s="81"/>
    </row>
    <row r="466" spans="1:7" x14ac:dyDescent="0.25">
      <c r="A466" s="54" t="s">
        <v>940</v>
      </c>
      <c r="B466" s="73">
        <v>252</v>
      </c>
      <c r="C466" s="55">
        <v>427</v>
      </c>
      <c r="D466" s="56" t="s">
        <v>2032</v>
      </c>
      <c r="E466" s="56" t="s">
        <v>2033</v>
      </c>
      <c r="F466" s="79" t="s">
        <v>2034</v>
      </c>
    </row>
    <row r="467" spans="1:7" x14ac:dyDescent="0.25">
      <c r="A467" s="63" t="s">
        <v>2035</v>
      </c>
      <c r="B467" s="75"/>
      <c r="C467" s="61"/>
      <c r="D467" s="62"/>
      <c r="E467" s="62"/>
      <c r="F467" s="81"/>
    </row>
    <row r="468" spans="1:7" ht="156.75" customHeight="1" x14ac:dyDescent="0.25">
      <c r="A468" s="54" t="s">
        <v>1283</v>
      </c>
      <c r="B468" s="73">
        <v>253</v>
      </c>
      <c r="C468" s="55">
        <v>458</v>
      </c>
      <c r="D468" s="56" t="s">
        <v>2036</v>
      </c>
      <c r="E468" s="56" t="s">
        <v>2037</v>
      </c>
      <c r="F468" s="79" t="s">
        <v>2038</v>
      </c>
    </row>
    <row r="469" spans="1:7" x14ac:dyDescent="0.25">
      <c r="A469" s="57" t="s">
        <v>2039</v>
      </c>
      <c r="B469" s="74"/>
      <c r="C469" s="58"/>
      <c r="D469" s="59"/>
      <c r="E469" s="59"/>
      <c r="F469" s="80"/>
    </row>
    <row r="470" spans="1:7" x14ac:dyDescent="0.25">
      <c r="A470" s="60"/>
      <c r="B470" s="75"/>
      <c r="C470" s="61"/>
      <c r="D470" s="62"/>
      <c r="E470" s="62"/>
      <c r="F470" s="81"/>
    </row>
    <row r="471" spans="1:7" ht="54.75" customHeight="1" x14ac:dyDescent="0.25">
      <c r="A471" s="54" t="s">
        <v>942</v>
      </c>
      <c r="B471" s="73">
        <v>254</v>
      </c>
      <c r="C471" s="55">
        <v>674</v>
      </c>
      <c r="D471" s="56" t="s">
        <v>2040</v>
      </c>
      <c r="E471" s="56" t="s">
        <v>2041</v>
      </c>
      <c r="F471" s="79" t="s">
        <v>2042</v>
      </c>
    </row>
    <row r="472" spans="1:7" x14ac:dyDescent="0.25">
      <c r="A472" s="64"/>
      <c r="B472" s="74"/>
      <c r="C472" s="58"/>
      <c r="D472" s="59"/>
      <c r="E472" s="59"/>
      <c r="F472" s="80"/>
    </row>
    <row r="473" spans="1:7" x14ac:dyDescent="0.25">
      <c r="A473" s="63" t="s">
        <v>2043</v>
      </c>
      <c r="B473" s="75"/>
      <c r="C473" s="61"/>
      <c r="D473" s="62"/>
      <c r="E473" s="62"/>
      <c r="F473" s="81"/>
    </row>
    <row r="474" spans="1:7" x14ac:dyDescent="0.25">
      <c r="A474" s="65" t="s">
        <v>944</v>
      </c>
      <c r="B474" s="66">
        <v>255</v>
      </c>
      <c r="C474" s="67">
        <v>279</v>
      </c>
      <c r="D474" s="68" t="s">
        <v>2044</v>
      </c>
      <c r="E474" s="68" t="s">
        <v>2045</v>
      </c>
      <c r="F474" s="68">
        <v>9183191382</v>
      </c>
    </row>
    <row r="475" spans="1:7" x14ac:dyDescent="0.25">
      <c r="G475" s="32">
        <f>COUNTIFS(G2:G474, "&lt;&gt;#N/A",G2:G474, "&lt;&gt;")</f>
        <v>0</v>
      </c>
    </row>
  </sheetData>
  <mergeCells count="267">
    <mergeCell ref="B471:B473"/>
    <mergeCell ref="F471:F473"/>
    <mergeCell ref="B463:B465"/>
    <mergeCell ref="F463:F465"/>
    <mergeCell ref="B466:B467"/>
    <mergeCell ref="F466:F467"/>
    <mergeCell ref="B468:B470"/>
    <mergeCell ref="F468:F470"/>
    <mergeCell ref="B454:B456"/>
    <mergeCell ref="F454:F456"/>
    <mergeCell ref="A457:A459"/>
    <mergeCell ref="B457:B459"/>
    <mergeCell ref="B460:B462"/>
    <mergeCell ref="F460:F462"/>
    <mergeCell ref="B441:B443"/>
    <mergeCell ref="B444:B445"/>
    <mergeCell ref="F444:F445"/>
    <mergeCell ref="B446:B448"/>
    <mergeCell ref="F446:F448"/>
    <mergeCell ref="B451:B453"/>
    <mergeCell ref="F451:F453"/>
    <mergeCell ref="B429:B430"/>
    <mergeCell ref="F429:F430"/>
    <mergeCell ref="B431:B432"/>
    <mergeCell ref="F431:F432"/>
    <mergeCell ref="A435:A437"/>
    <mergeCell ref="B435:B437"/>
    <mergeCell ref="B420:B421"/>
    <mergeCell ref="F420:F421"/>
    <mergeCell ref="B423:B424"/>
    <mergeCell ref="F423:F424"/>
    <mergeCell ref="B425:B427"/>
    <mergeCell ref="F425:F427"/>
    <mergeCell ref="B410:B411"/>
    <mergeCell ref="F410:F411"/>
    <mergeCell ref="B413:B415"/>
    <mergeCell ref="F413:F415"/>
    <mergeCell ref="B417:B419"/>
    <mergeCell ref="F417:F419"/>
    <mergeCell ref="A401:A402"/>
    <mergeCell ref="B401:B402"/>
    <mergeCell ref="F401:F402"/>
    <mergeCell ref="B404:B406"/>
    <mergeCell ref="F404:F406"/>
    <mergeCell ref="B407:B409"/>
    <mergeCell ref="F407:F409"/>
    <mergeCell ref="B392:B393"/>
    <mergeCell ref="F392:F393"/>
    <mergeCell ref="B395:B397"/>
    <mergeCell ref="F395:F397"/>
    <mergeCell ref="B398:B399"/>
    <mergeCell ref="F398:F399"/>
    <mergeCell ref="B382:B384"/>
    <mergeCell ref="F382:F384"/>
    <mergeCell ref="B385:B387"/>
    <mergeCell ref="F385:F387"/>
    <mergeCell ref="B389:B391"/>
    <mergeCell ref="F389:F391"/>
    <mergeCell ref="B372:B374"/>
    <mergeCell ref="F372:F374"/>
    <mergeCell ref="A375:A376"/>
    <mergeCell ref="B375:B376"/>
    <mergeCell ref="B377:B379"/>
    <mergeCell ref="F377:F379"/>
    <mergeCell ref="B364:B365"/>
    <mergeCell ref="F364:F365"/>
    <mergeCell ref="B366:B367"/>
    <mergeCell ref="F366:F367"/>
    <mergeCell ref="B369:B371"/>
    <mergeCell ref="F369:F371"/>
    <mergeCell ref="B356:B357"/>
    <mergeCell ref="F356:F357"/>
    <mergeCell ref="B359:B360"/>
    <mergeCell ref="F359:F360"/>
    <mergeCell ref="B361:B363"/>
    <mergeCell ref="F361:F363"/>
    <mergeCell ref="B345:B346"/>
    <mergeCell ref="F345:F346"/>
    <mergeCell ref="B347:B349"/>
    <mergeCell ref="F347:F349"/>
    <mergeCell ref="B350:B352"/>
    <mergeCell ref="F350:F352"/>
    <mergeCell ref="B339:B340"/>
    <mergeCell ref="F339:F340"/>
    <mergeCell ref="B341:B342"/>
    <mergeCell ref="F341:F342"/>
    <mergeCell ref="A343:A344"/>
    <mergeCell ref="B343:B344"/>
    <mergeCell ref="B328:B329"/>
    <mergeCell ref="B330:B332"/>
    <mergeCell ref="F330:F332"/>
    <mergeCell ref="B333:B335"/>
    <mergeCell ref="F333:F335"/>
    <mergeCell ref="B336:B338"/>
    <mergeCell ref="F336:F338"/>
    <mergeCell ref="A317:A318"/>
    <mergeCell ref="B317:B318"/>
    <mergeCell ref="B320:B322"/>
    <mergeCell ref="F320:F322"/>
    <mergeCell ref="B324:B326"/>
    <mergeCell ref="F324:F326"/>
    <mergeCell ref="B307:B309"/>
    <mergeCell ref="F307:F309"/>
    <mergeCell ref="B310:B312"/>
    <mergeCell ref="F310:F312"/>
    <mergeCell ref="B314:B316"/>
    <mergeCell ref="F314:F316"/>
    <mergeCell ref="B296:B298"/>
    <mergeCell ref="F296:F298"/>
    <mergeCell ref="B300:B301"/>
    <mergeCell ref="F300:F301"/>
    <mergeCell ref="B303:B305"/>
    <mergeCell ref="F303:F305"/>
    <mergeCell ref="B272:B274"/>
    <mergeCell ref="B282:B284"/>
    <mergeCell ref="F282:F284"/>
    <mergeCell ref="B286:B288"/>
    <mergeCell ref="F286:F288"/>
    <mergeCell ref="B292:B294"/>
    <mergeCell ref="A258:A259"/>
    <mergeCell ref="B258:B259"/>
    <mergeCell ref="B266:B268"/>
    <mergeCell ref="F266:F268"/>
    <mergeCell ref="B269:B271"/>
    <mergeCell ref="F269:F271"/>
    <mergeCell ref="B248:B250"/>
    <mergeCell ref="F248:F250"/>
    <mergeCell ref="B252:B254"/>
    <mergeCell ref="F252:F254"/>
    <mergeCell ref="B255:B257"/>
    <mergeCell ref="F255:F257"/>
    <mergeCell ref="B235:B237"/>
    <mergeCell ref="F235:F237"/>
    <mergeCell ref="B240:B242"/>
    <mergeCell ref="F240:F242"/>
    <mergeCell ref="B244:B246"/>
    <mergeCell ref="F244:F246"/>
    <mergeCell ref="B224:B225"/>
    <mergeCell ref="F224:F225"/>
    <mergeCell ref="B226:B228"/>
    <mergeCell ref="F226:F228"/>
    <mergeCell ref="B230:B232"/>
    <mergeCell ref="F230:F232"/>
    <mergeCell ref="A215:A216"/>
    <mergeCell ref="B215:B216"/>
    <mergeCell ref="B217:B219"/>
    <mergeCell ref="F217:F219"/>
    <mergeCell ref="A221:A223"/>
    <mergeCell ref="B221:B223"/>
    <mergeCell ref="B206:B207"/>
    <mergeCell ref="F206:F207"/>
    <mergeCell ref="B208:B210"/>
    <mergeCell ref="F208:F210"/>
    <mergeCell ref="B211:B213"/>
    <mergeCell ref="F211:F213"/>
    <mergeCell ref="B197:B198"/>
    <mergeCell ref="F197:F198"/>
    <mergeCell ref="A200:A201"/>
    <mergeCell ref="B200:B201"/>
    <mergeCell ref="B202:B203"/>
    <mergeCell ref="F202:F203"/>
    <mergeCell ref="B187:B188"/>
    <mergeCell ref="F187:F188"/>
    <mergeCell ref="B190:B191"/>
    <mergeCell ref="F190:F191"/>
    <mergeCell ref="A195:A196"/>
    <mergeCell ref="B195:B196"/>
    <mergeCell ref="F195:F196"/>
    <mergeCell ref="B176:B178"/>
    <mergeCell ref="F176:F178"/>
    <mergeCell ref="B180:B182"/>
    <mergeCell ref="F180:F182"/>
    <mergeCell ref="A183:A184"/>
    <mergeCell ref="B183:B184"/>
    <mergeCell ref="B164:B165"/>
    <mergeCell ref="F164:F165"/>
    <mergeCell ref="B167:B169"/>
    <mergeCell ref="F167:F169"/>
    <mergeCell ref="B170:B172"/>
    <mergeCell ref="F170:F172"/>
    <mergeCell ref="B156:B158"/>
    <mergeCell ref="F156:F158"/>
    <mergeCell ref="B159:B160"/>
    <mergeCell ref="F159:F160"/>
    <mergeCell ref="A162:A163"/>
    <mergeCell ref="B162:B163"/>
    <mergeCell ref="B144:B145"/>
    <mergeCell ref="F144:F145"/>
    <mergeCell ref="B146:B147"/>
    <mergeCell ref="F146:F147"/>
    <mergeCell ref="B150:B152"/>
    <mergeCell ref="F150:F152"/>
    <mergeCell ref="B135:B136"/>
    <mergeCell ref="F135:F136"/>
    <mergeCell ref="A137:A139"/>
    <mergeCell ref="B137:B139"/>
    <mergeCell ref="B140:B141"/>
    <mergeCell ref="F140:F141"/>
    <mergeCell ref="B121:B122"/>
    <mergeCell ref="F121:F122"/>
    <mergeCell ref="B124:B126"/>
    <mergeCell ref="B127:B128"/>
    <mergeCell ref="F127:F128"/>
    <mergeCell ref="B129:B130"/>
    <mergeCell ref="F129:F130"/>
    <mergeCell ref="B111:B112"/>
    <mergeCell ref="F111:F112"/>
    <mergeCell ref="B114:B116"/>
    <mergeCell ref="F114:F116"/>
    <mergeCell ref="B118:B120"/>
    <mergeCell ref="F118:F120"/>
    <mergeCell ref="B104:B105"/>
    <mergeCell ref="F104:F105"/>
    <mergeCell ref="B106:B108"/>
    <mergeCell ref="F106:F108"/>
    <mergeCell ref="B109:B110"/>
    <mergeCell ref="F109:F110"/>
    <mergeCell ref="B96:B97"/>
    <mergeCell ref="F96:F97"/>
    <mergeCell ref="B98:B100"/>
    <mergeCell ref="F98:F100"/>
    <mergeCell ref="B101:B103"/>
    <mergeCell ref="F101:F103"/>
    <mergeCell ref="B85:B87"/>
    <mergeCell ref="F85:F87"/>
    <mergeCell ref="B89:B91"/>
    <mergeCell ref="F89:F91"/>
    <mergeCell ref="B92:B94"/>
    <mergeCell ref="F92:F94"/>
    <mergeCell ref="B72:B74"/>
    <mergeCell ref="F72:F74"/>
    <mergeCell ref="B76:B77"/>
    <mergeCell ref="F76:F77"/>
    <mergeCell ref="B78:B79"/>
    <mergeCell ref="F78:F79"/>
    <mergeCell ref="B55:B57"/>
    <mergeCell ref="F55:F57"/>
    <mergeCell ref="B60:B62"/>
    <mergeCell ref="F60:F62"/>
    <mergeCell ref="B68:B70"/>
    <mergeCell ref="F68:F70"/>
    <mergeCell ref="B39:B41"/>
    <mergeCell ref="B42:B43"/>
    <mergeCell ref="F42:F43"/>
    <mergeCell ref="A47:A49"/>
    <mergeCell ref="B47:B49"/>
    <mergeCell ref="B53:B54"/>
    <mergeCell ref="F53:F54"/>
    <mergeCell ref="B32:B34"/>
    <mergeCell ref="F32:F34"/>
    <mergeCell ref="B35:B36"/>
    <mergeCell ref="F35:F36"/>
    <mergeCell ref="B37:B38"/>
    <mergeCell ref="F37:F38"/>
    <mergeCell ref="B14:B16"/>
    <mergeCell ref="A18:A20"/>
    <mergeCell ref="B18:B20"/>
    <mergeCell ref="B21:B23"/>
    <mergeCell ref="F21:F23"/>
    <mergeCell ref="B27:B29"/>
    <mergeCell ref="F27:F29"/>
    <mergeCell ref="B4:B6"/>
    <mergeCell ref="B7:B8"/>
    <mergeCell ref="B9:B10"/>
    <mergeCell ref="F9:F10"/>
    <mergeCell ref="B11:B12"/>
    <mergeCell ref="F11:F12"/>
  </mergeCells>
  <hyperlinks>
    <hyperlink ref="A2" r:id="rId1" display="mailto:znabad@philkoei.com.ph" xr:uid="{DD3E66B8-EE9E-4DF8-8489-41ADFE0E8179}"/>
    <hyperlink ref="A3" r:id="rId2" display="mailto:jovyabellera@yahoo.com" xr:uid="{1DDFBFC3-93B4-451E-B4E8-5E349383516E}"/>
    <hyperlink ref="A4" r:id="rId3" display="mailto:mrcl_abing@yahoo.com" xr:uid="{4CDFA996-8C36-49FE-B7F9-2A3A9B77C229}"/>
    <hyperlink ref="A5" r:id="rId4" display="mailto:meabing@philkoei.com.ph" xr:uid="{42312ACE-7965-48C2-9994-FB3A3764A448}"/>
    <hyperlink ref="A7" r:id="rId5" display="mailto:fsabrigo@yahoo.com" xr:uid="{C6C5D595-4326-482F-964C-DDBD6E95980E}"/>
    <hyperlink ref="A8" r:id="rId6" display="mailto:fsabrigo@gmail.com" xr:uid="{7F4D38D0-DDD2-4738-8A3E-3ADEE802F94E}"/>
    <hyperlink ref="A9" r:id="rId7" display="mailto:jaagripa@philkoei.com.ph" xr:uid="{5BCAD962-C9DA-4291-9496-9E31D923777B}"/>
    <hyperlink ref="A10" r:id="rId8" display="mailto:agripajudyann022891@gmail.com" xr:uid="{25698EE6-59C0-4282-8434-91A97790766E}"/>
    <hyperlink ref="A11" r:id="rId9" display="mailto:grace.aguilos@yahoo.com" xr:uid="{BB68DDB5-0149-4F68-B144-6CF1B942777B}"/>
    <hyperlink ref="A12" r:id="rId10" display="mailto:graceaguilos@gmail.com" xr:uid="{BCA87C7D-EF16-47B4-BEA8-CDC18DBEB77C}"/>
    <hyperlink ref="A13" r:id="rId11" display="mailto:alcalanelita@gmail.com" xr:uid="{9074BDD0-8F1D-46BE-8D35-339056570D52}"/>
    <hyperlink ref="A14" r:id="rId12" display="mailto:sjdaliling@philkoei.com.ph" xr:uid="{24EAE3B3-9A64-4F77-BEC1-CF95382D0640}"/>
    <hyperlink ref="A15" r:id="rId13" display="mailto:anasus_00007@yahoo.com" xr:uid="{27074C03-B9BA-4AD2-AB6E-BE31E7AF1625}"/>
    <hyperlink ref="A17" r:id="rId14" display="mailto:alindajao_roberto1@yahoo.com" xr:uid="{8D270D73-1D77-4F32-9A8D-6901FF345145}"/>
    <hyperlink ref="A18" r:id="rId15" display="mailto:erick.pkii@yahoo.com" xr:uid="{1D7978E3-05CE-4CCA-A4DE-136D9A46D97D}"/>
    <hyperlink ref="A21" r:id="rId16" display="mailto:joaltomea@philkoei.com.ph" xr:uid="{5052CCE6-2CCB-4223-835A-C69CA74823C0}"/>
    <hyperlink ref="A23" r:id="rId17" display="mailto:jroaltomea@gmail.com" xr:uid="{A040D38E-1D6F-4E70-9B63-970458EBF61A}"/>
    <hyperlink ref="A24" r:id="rId18" display="mailto:naa811@gmail.com" xr:uid="{D59F6B4F-2ED1-42F4-A61C-B18B02F37FFC}"/>
    <hyperlink ref="A25" r:id="rId19" display="mailto:ldsrojhan@gmail.com" xr:uid="{2A6A8C86-B288-448D-804B-2BB5D295FD6A}"/>
    <hyperlink ref="A27" r:id="rId20" display="mailto:enp.antonio@gmail.com" xr:uid="{C5173845-BE72-419D-AE2D-ADCA68F2DC2D}"/>
    <hyperlink ref="A29" r:id="rId21" display="mailto:antonio@gmail.com" xr:uid="{05372D55-FB0A-4086-9AFB-9F512FA7CCD8}"/>
    <hyperlink ref="A30" r:id="rId22" display="mailto:mbaquino@philkoei.com.ph" xr:uid="{F16A7A27-854E-4898-9C7C-687BCA999EE6}"/>
    <hyperlink ref="A32" r:id="rId23" display="mailto:rmaquino@philkoei.com.ph" xr:uid="{2FC08827-E87D-4A50-950B-20949CA12C10}"/>
    <hyperlink ref="A34" r:id="rId24" display="mailto:rmaquino.1996@gmail.com" xr:uid="{4543FC4E-33D6-4A00-89EC-E0AB1CE05EF6}"/>
    <hyperlink ref="A35" r:id="rId25" display="mailto:cparellano@up.edu.ph" xr:uid="{E63471B9-7700-4362-897A-87E833722301}"/>
    <hyperlink ref="A36" r:id="rId26" display="mailto:cparellano@philkoei.com.ph" xr:uid="{6BDCDEC9-BD42-475D-85F7-FA2B7C674BC2}"/>
    <hyperlink ref="A37" r:id="rId27" display="mailto:moatendido@philkoei.com.ph" xr:uid="{0573AAC4-C601-4C1B-994A-9499E3F00BFD}"/>
    <hyperlink ref="A38" r:id="rId28" display="mailto:atendido.maricar@gmail.com" xr:uid="{DECAFB60-CCC7-45AD-A386-6BBE09E619A8}"/>
    <hyperlink ref="A39" r:id="rId29" display="mailto:c_avis2002@yahoo.com" xr:uid="{7D4B8ED5-7D3D-4E5A-A981-590047CB02E3}"/>
    <hyperlink ref="A40" r:id="rId30" display="mailto:tinoavis@gmail.com" xr:uid="{97FF9617-4E4F-4759-A9C9-9E7D83601127}"/>
    <hyperlink ref="A42" r:id="rId31" display="mailto:jpbaculanlan@philkoei.com.ph" xr:uid="{21AB328D-77BC-4E1A-8825-662F67E5400B}"/>
    <hyperlink ref="A43" r:id="rId32" display="mailto:jhen7491@gmail.com" xr:uid="{55E69C7F-DBA7-4638-8CDE-FE2DB7ED2C30}"/>
    <hyperlink ref="A44" r:id="rId33" display="mailto:edwardbailon137@gmail.com" xr:uid="{393DA7DD-C255-411F-9DE8-73D5080206E3}"/>
    <hyperlink ref="A45" r:id="rId34" display="mailto:lito_baldisimo@yahoo.com" xr:uid="{D443BBE7-997E-4850-9948-12BFBCD255F6}"/>
    <hyperlink ref="A46" r:id="rId35" display="mailto:fbbaltazar@philkoei.com.ph" xr:uid="{6AA7D9DB-20AE-412C-8BCB-502997DBA84E}"/>
    <hyperlink ref="A47" r:id="rId36" display="mailto:arisabamba@yahoo.com" xr:uid="{32A6019B-63AE-4079-A1A1-73CD8AC331D5}"/>
    <hyperlink ref="A50" r:id="rId37" display="mailto:jhoventolentino005@gmail.com" xr:uid="{3069606E-B426-4C04-81BA-9A4334334894}"/>
    <hyperlink ref="A51" r:id="rId38" display="mailto:carolmbatac26@yahoo.com" xr:uid="{39B5A0C7-2CED-4B59-9E38-8B1465866E1B}"/>
    <hyperlink ref="A52" r:id="rId39" display="mailto:mannybate@yahoo.com" xr:uid="{D747BD2D-9813-4FE8-8A8E-F26DDC4A692E}"/>
    <hyperlink ref="A53" r:id="rId40" display="mailto:cuevasaser@gmail.com" xr:uid="{ACACB93A-D419-4354-BFD5-EF422614967B}"/>
    <hyperlink ref="A54" r:id="rId41" display="mailto:acbellen@philkoei.com.ph" xr:uid="{D9E73FBC-B237-4B95-A9A9-8F5A97680D91}"/>
    <hyperlink ref="A55" r:id="rId42" display="mailto:cuevasaser@gmail.com" xr:uid="{9464D730-BE4C-4D0B-A073-118316F80E80}"/>
    <hyperlink ref="A57" r:id="rId43" display="mailto:acbellen@philkoei.com.ph" xr:uid="{71674348-8510-4713-98C6-B59CD0BC7018}"/>
    <hyperlink ref="A58" r:id="rId44" display="mailto:gnbenitez@philkoei.com.ph" xr:uid="{25776A55-9143-477B-8A88-8E8E677B9F47}"/>
    <hyperlink ref="A59" r:id="rId45" display="mailto:gvberdin@philkoei.com.ph" xr:uid="{5A0B3AB5-490C-4CE5-B68E-5A1AFEE223E1}"/>
    <hyperlink ref="A60" r:id="rId46" display="mailto:jacberinguela@yahoo.com" xr:uid="{D855E29A-8BA5-4F17-9B7D-049150BFC059}"/>
    <hyperlink ref="A62" r:id="rId47" display="mailto:jacberinguela@philkoei.com.ph" xr:uid="{00C47D06-4CFC-4A44-BF28-32117857E103}"/>
    <hyperlink ref="A63" r:id="rId48" display="mailto:deliabernardez@yahoo.com" xr:uid="{53A2D996-A665-452A-99CA-73A4E5279B35}"/>
    <hyperlink ref="A64" r:id="rId49" display="mailto:chris_bern08@yahoo.com" xr:uid="{23DF56C4-CEA6-4A30-88F0-7C1691CFAB08}"/>
    <hyperlink ref="A65" r:id="rId50" display="mailto:fpbersalona@philkoei.com.ph" xr:uid="{EDCA8964-873F-45D2-9518-D29CFA172914}"/>
    <hyperlink ref="A66" r:id="rId51" display="mailto:bibatlito2@gmail.com" xr:uid="{DF108CB7-A407-4835-A047-9E549ABC3543}"/>
    <hyperlink ref="A67" r:id="rId52" display="mailto:jerdag_2010@yahoo.com" xr:uid="{5B6533B5-9B8F-4E72-A305-FD6A85013B2B}"/>
    <hyperlink ref="A68" r:id="rId53" display="mailto:acbonete@philkoei.com.ph" xr:uid="{175F79F8-F6AE-4ECC-9CF0-EF8F2F0E664A}"/>
    <hyperlink ref="A70" r:id="rId54" display="mailto:bonete.abernard@yahoo.com" xr:uid="{18E6F72A-60FE-410D-A13B-A975D8639C60}"/>
    <hyperlink ref="A71" r:id="rId55" display="mailto:ianborja@gmail.com" xr:uid="{DC9A0C5E-7DCD-4AF2-87EE-9D6BECE27705}"/>
    <hyperlink ref="A72" r:id="rId56" display="mailto:mpbrucal@philkoei.com.ph" xr:uid="{C4F05228-6E92-458D-840C-88AA6C8CBE03}"/>
    <hyperlink ref="A74" r:id="rId57" display="mailto:marlonbrucal@ymail.com" xr:uid="{8EDC0964-2513-4536-8FD1-98CEA7E4BBDA}"/>
    <hyperlink ref="A75" r:id="rId58" display="mailto:jessiee.bulatao@yahoo.com" xr:uid="{1225004B-14A1-4D33-BE2D-C337A110F3DB}"/>
    <hyperlink ref="A76" r:id="rId59" display="mailto:bmc_mjpw1@yahoo.com" xr:uid="{26EB6543-BA99-42D7-BF54-24EC1C59C242}"/>
    <hyperlink ref="A77" r:id="rId60" display="mailto:bmcanizar@philkoei.com.ph" xr:uid="{CF2DEEAE-CF8E-4CA1-92B3-C478A4AB5D27}"/>
    <hyperlink ref="A78" r:id="rId61" display="mailto:jmcabangunay@philkoei.com.ph" xr:uid="{2620F9A8-703F-4205-B9C7-864361F5BB40}"/>
    <hyperlink ref="A79" r:id="rId62" display="mailto:joyveekim@gmail.com" xr:uid="{82909335-0C39-42D0-939D-A6D569996729}"/>
    <hyperlink ref="A80" r:id="rId63" display="mailto:rscajr@yahoo.com" xr:uid="{C8187B3F-F286-4411-955C-A3A5E617C1D4}"/>
    <hyperlink ref="A81" r:id="rId64" display="mailto:abelle_cajita@yahoo.com" xr:uid="{877D9729-EFAA-4EC8-BDC3-9FA7EB72AC10}"/>
    <hyperlink ref="A82" r:id="rId65" display="mailto:arnelcantero0126@yahoo.com" xr:uid="{6FE5FDB5-C1AB-4579-9CD7-B4A652C8D3D7}"/>
    <hyperlink ref="A83" r:id="rId66" display="mailto:rlcao1025@yahoo.com" xr:uid="{FC2772F7-6222-4A0E-96EB-6602DDB1B09E}"/>
    <hyperlink ref="A84" r:id="rId67" display="mailto:mmcarpio@philkoei.com.ph" xr:uid="{916F616C-86F3-4A44-A4D5-B0E76A0E8FD0}"/>
    <hyperlink ref="A85" r:id="rId68" display="mailto:rcartera@philkoei.com.ph" xr:uid="{E7896AFC-EB40-4E78-967F-A6E9B6F3D822}"/>
    <hyperlink ref="A87" r:id="rId69" display="mailto:rexcartera2@yahoo.com" xr:uid="{DB388EF3-C176-4D20-9CEB-E33763B8D84E}"/>
    <hyperlink ref="A89" r:id="rId70" display="mailto:mccastanares@philkoei.com.ph" xr:uid="{ED75E505-69E9-45BC-8EB1-32C65DDEB46B}"/>
    <hyperlink ref="A91" r:id="rId71" display="mailto:mae0813@yahoo.com" xr:uid="{D881001C-E6B4-4A81-8AE6-39D06B874D6C}"/>
    <hyperlink ref="A92" r:id="rId72" display="mailto:robethlyzgian@gmail.com" xr:uid="{06FC909E-20B9-4889-8F2D-18D49FAE93BB}"/>
    <hyperlink ref="A94" r:id="rId73" display="mailto:rgcastillo@philkoei.com.ph" xr:uid="{8EA51190-9588-4551-B004-BD81D5ACCCD1}"/>
    <hyperlink ref="A95" r:id="rId74" display="mailto:ericcea2020@gmail.com" xr:uid="{E45E1760-E0C7-4B6D-AA24-83CC6F07AE4D}"/>
    <hyperlink ref="A96" r:id="rId75" display="mailto:adchew@gmail.com" xr:uid="{79A2F7E0-D516-4C7B-9D43-E8D368FE185D}"/>
    <hyperlink ref="A97" r:id="rId76" display="mailto:adchew@philkoei.com.ph" xr:uid="{B048EF80-7556-44A8-BB15-16EB6B13669A}"/>
    <hyperlink ref="A98" r:id="rId77" display="mailto:jjchuaquico@philkoei.com.ph" xr:uid="{D95CF0D3-3AA6-4B55-B995-DC83D8C0B950}"/>
    <hyperlink ref="A100" r:id="rId78" display="mailto:jc50907@yahoo.com" xr:uid="{DDC8F3B6-0460-4A5D-A1E8-73BAAC5A30FB}"/>
    <hyperlink ref="A101" r:id="rId79" display="mailto:jhadecolis@yahoo.com" xr:uid="{209DA1FC-D5C1-4493-ACA2-1338E3CA25A1}"/>
    <hyperlink ref="A103" r:id="rId80" display="mailto:jacolis@philkoei.com.ph" xr:uid="{44CBB39E-1E74-415B-B04E-C79A525DCE85}"/>
    <hyperlink ref="A104" r:id="rId81" display="mailto:mcbandril@gmail.com" xr:uid="{52C9EA96-D10C-4BF5-AC80-9F09EECEE314}"/>
    <hyperlink ref="A105" r:id="rId82" display="mailto:mcbandril@yahoo.com" xr:uid="{997DAEC9-D07F-4127-8DE2-5FE68B65E087}"/>
    <hyperlink ref="A106" r:id="rId83" display="mailto:jdcortez@philkoei.com.ph" xr:uid="{4B9D218F-BB5B-4473-A1B3-E158FB446B71}"/>
    <hyperlink ref="A108" r:id="rId84" display="mailto:julianedcortez@gmail.com" xr:uid="{E0D13737-C232-4BDE-A8CA-C6E5985E8697}"/>
    <hyperlink ref="A109" r:id="rId85" display="mailto:ddcris@philkoei.com.ph" xr:uid="{06386A13-2405-4B7D-8A53-07CC99ADE346}"/>
    <hyperlink ref="A110" r:id="rId86" display="mailto:dannyjcris@engineer.com" xr:uid="{A1B7F0D2-015C-47AD-9B66-8AB958B42BD3}"/>
    <hyperlink ref="A111" r:id="rId87" display="mailto:mccruz@philkoei.com.ph" xr:uid="{B4A51FEA-F329-4446-A681-41CBBA01A8A7}"/>
    <hyperlink ref="A112" r:id="rId88" display="mailto:millardcorreacruz@yahoo.com" xr:uid="{588D7414-116B-407D-A15F-09D35C9A6F23}"/>
    <hyperlink ref="A113" r:id="rId89" display="mailto:kbcruz@philkoei.com.ph" xr:uid="{98FEEBA8-F358-4E5E-B379-18CD8648668A}"/>
    <hyperlink ref="A114" r:id="rId90" display="mailto:rhcruz@philkoei.com.ph" xr:uid="{BF93B102-4190-4AF0-854E-45CD7450DB34}"/>
    <hyperlink ref="A116" r:id="rId91" display="mailto:jmie_reese@yahoo.com" xr:uid="{41F229A1-4533-4122-9E1C-6764CD561121}"/>
    <hyperlink ref="A117" r:id="rId92" display="mailto:rldabasol@philkoei.com.ph" xr:uid="{08DA8C6B-607F-4E99-8A24-3B43E2727558}"/>
    <hyperlink ref="A118" r:id="rId93" display="mailto:aodacasin@philkoei.com.ph" xr:uid="{918F99F2-37CF-4A0B-AC19-E47C87C9A2A9}"/>
    <hyperlink ref="A120" r:id="rId94" display="mailto:noniedacasin@yahoo.com.ph" xr:uid="{5FD82B45-C5F0-4710-9D05-A612B7B48238}"/>
    <hyperlink ref="A121" r:id="rId95" display="mailto:rqdanguilan@philkoei.com.ph" xr:uid="{547348AD-B17C-4EEF-9BD8-F714A191F9DA}"/>
    <hyperlink ref="A122" r:id="rId96" display="mailto:rizalina_danguilan@yahoo.com" xr:uid="{CBD62C58-3773-4CB1-953B-11E6670761C7}"/>
    <hyperlink ref="A123" r:id="rId97" display="mailto:lsdavid@philkoei.com.ph" xr:uid="{C5D1C0AB-E813-4B04-A8B1-6F1AB65E1977}"/>
    <hyperlink ref="A124" r:id="rId98" display="mailto:jsdejesus@philkoei.com.ph" xr:uid="{6A298962-A127-4124-99E2-3675DF434B11}"/>
    <hyperlink ref="A125" r:id="rId99" display="mailto:joshuajhay01@gmail.com" xr:uid="{5CC280E4-B3B8-443D-AB69-0D4EBEB09812}"/>
    <hyperlink ref="A127" r:id="rId100" display="mailto:rpdeleon@philkoei.com.ph" xr:uid="{5EDCBD90-0BF6-44DB-A4F6-2C4ADEA6DE71}"/>
    <hyperlink ref="A128" r:id="rId101" display="mailto:ranzelruthdeleon@gmail.com" xr:uid="{A4CF0944-2D62-4F0D-958D-460037AF0E8F}"/>
    <hyperlink ref="A129" r:id="rId102" display="mailto:jbdesanjose@philkoei.com.ph" xr:uid="{AFB48C3A-3019-4FE0-9A30-73677C8BA01F}"/>
    <hyperlink ref="A130" r:id="rId103" display="mailto:reidesanjose@yahoo.com" xr:uid="{08BF0D05-6278-4E5C-9216-E5C243A0B78D}"/>
    <hyperlink ref="A132" r:id="rId104" display="mailto:napdelacruzsr@yahoo.com.ph" xr:uid="{985820BB-06D5-459E-B29C-235CB2EE6745}"/>
    <hyperlink ref="A133" r:id="rId105" display="mailto:charlzdelacruz@gmail.com" xr:uid="{82086497-E017-4563-BE63-E9EE2BE40114}"/>
    <hyperlink ref="A134" r:id="rId106" display="mailto:dpgia@yahoo.com" xr:uid="{25770DB7-62BD-413B-B4D9-E6192026F956}"/>
    <hyperlink ref="A135" r:id="rId107" display="mailto:rcdelarama@philkoei.com.ph" xr:uid="{34427EAA-98BD-4233-B4AE-0C31F5166CC2}"/>
    <hyperlink ref="A136" r:id="rId108" display="mailto:raymond.delarama@yahoo.com" xr:uid="{DE4BF82D-6F6E-4DDE-A486-B2184AAB8249}"/>
    <hyperlink ref="A137" r:id="rId109" display="mailto:aadelatorre@philkoei.com.ph" xr:uid="{63D4570A-D0C0-4DC2-AA55-903DBA3BE674}"/>
    <hyperlink ref="A140" r:id="rId110" display="mailto:radiaz@philkoei.com.ph" xr:uid="{82A23044-4D42-444A-B43C-7E3A300FEAE1}"/>
    <hyperlink ref="A141" r:id="rId111" display="mailto:ryanvirgeld13@gmail.com" xr:uid="{5462FD4B-6C85-488C-87AE-6F6F46A5567F}"/>
    <hyperlink ref="A142" r:id="rId112" display="mailto:gzdiego@yahoo.com" xr:uid="{5281922A-D8AB-41A7-A719-56D75B605C78}"/>
    <hyperlink ref="A143" r:id="rId113" display="mailto:helendifuntorum@yahoo.com" xr:uid="{8DF23F63-C7E7-4320-8F2B-4EF0B699ECAF}"/>
    <hyperlink ref="A144" r:id="rId114" display="mailto:sidizon@philkoei.com.ph" xr:uid="{9F8E41A5-C97E-468B-AB62-EF5ECBD4A451}"/>
    <hyperlink ref="A145" r:id="rId115" display="mailto:steffanydizon22@gmail.com" xr:uid="{373BEAB0-8B8B-47B4-89D4-E52917824571}"/>
    <hyperlink ref="A146" r:id="rId116" display="mailto:olivedumaya05@yahoo.com" xr:uid="{6017AD31-8397-4424-9646-71740DB7AF57}"/>
    <hyperlink ref="A147" r:id="rId117" display="mailto:odumaya11@gmail.com" xr:uid="{1B49D547-5476-47D8-BFDF-AADA8F28FC6C}"/>
    <hyperlink ref="A148" r:id="rId118" display="mailto:tndungca@philkoei.com.ph" xr:uid="{D63BF921-4057-4D54-9557-5C63102984C0}"/>
    <hyperlink ref="A150" r:id="rId119" display="mailto:christsaacesmilla@gmail.com" xr:uid="{E0D5AC25-CEED-49C6-910A-D1FF8CF7D91B}"/>
    <hyperlink ref="A152" r:id="rId120" display="mailto:cresmilla@philkoei.com.ph" xr:uid="{9996325E-6C83-44CC-A91A-77AC24B35B69}"/>
    <hyperlink ref="A153" r:id="rId121" display="mailto:cpeenggsvcs@gmail.com" xr:uid="{89EB6976-1FE8-46CE-9D47-B63C6F4C93E5}"/>
    <hyperlink ref="A154" r:id="rId122" display="mailto:mimiestaris@yahoo.com" xr:uid="{D0324D30-4997-4DF0-BFAE-F32850C34E85}"/>
    <hyperlink ref="A155" r:id="rId123" display="mailto:monesto888@gmail.com" xr:uid="{35D6315A-86FB-451C-A0D2-32F461AA584C}"/>
    <hyperlink ref="A156" r:id="rId124" display="mailto:rtestrada@philkoei.com.ph" xr:uid="{8F047BD6-0B01-4035-8260-B88833AEB63C}"/>
    <hyperlink ref="A158" r:id="rId125" display="mailto:rosalieestrada03@yahoo.com" xr:uid="{E6A9FA70-D7D9-49CB-8301-F68B40038381}"/>
    <hyperlink ref="A159" r:id="rId126" display="mailto:marioestremera@yahoo.com.ph" xr:uid="{AD445E52-63B1-4D04-8DEC-BF1DD7681FDB}"/>
    <hyperlink ref="A160" r:id="rId127" display="mailto:meestremera@philkoei.com.ph" xr:uid="{E8589A1D-600C-494E-98DD-7FE22BF1DFEC}"/>
    <hyperlink ref="A161" r:id="rId128" display="mailto:bellafajarda@yahoo.com" xr:uid="{20881EBB-0C80-459A-9487-2ED7BC95D98A}"/>
    <hyperlink ref="A162" r:id="rId129" display="mailto:ccfayl12@gmail.com" xr:uid="{B0BA4C13-533A-4D53-B556-79D6BBA1939E}"/>
    <hyperlink ref="A164" r:id="rId130" display="mailto:jmfernandez@philkoei.com.ph" xr:uid="{872DA0C9-03AD-4C0A-BEBD-30189899527B}"/>
    <hyperlink ref="A165" r:id="rId131" display="mailto:jeroldjfernandez@gmail.com" xr:uid="{FC5CE7AA-7DDB-4C29-BD66-927E4680C254}"/>
    <hyperlink ref="A166" r:id="rId132" display="mailto:vikkiferrer2@yahoo.com" xr:uid="{DF74060F-E6DE-4398-AAD5-0CE3B9A848DB}"/>
    <hyperlink ref="A167" r:id="rId133" display="mailto:amferrer@philkoei.com.ph" xr:uid="{4A5A22EF-4970-4339-ADED-DA4854E04E93}"/>
    <hyperlink ref="A169" r:id="rId134" display="mailto:arlenefer007@gmail.com" xr:uid="{E5AC11A1-249E-4019-8DBA-5575CA24E90A}"/>
    <hyperlink ref="A170" r:id="rId135" display="mailto:renflord@yahoo.com.ph" xr:uid="{E4169A54-33A9-44F8-9ED9-2DD5250BD4D0}"/>
    <hyperlink ref="A172" r:id="rId136" display="mailto:rrflordeliz@philkoei.com.ph" xr:uid="{AFCCC380-61F9-44B7-BBDE-040CFD2B789E}"/>
    <hyperlink ref="A173" r:id="rId137" display="mailto:aeflores@philkoei.com.ph" xr:uid="{B8F725CA-03D4-42B4-88A7-F0B06C2D79AD}"/>
    <hyperlink ref="A174" r:id="rId138" display="mailto:brfuertes@philkoei.com.ph" xr:uid="{62021B36-6C5E-4B59-8ED8-4D4148AC9EDB}"/>
    <hyperlink ref="A175" r:id="rId139" display="mailto:v.michaelgabriel@gmail.com" xr:uid="{6CD19424-E0ED-4EF9-AD56-E59AC630D094}"/>
    <hyperlink ref="A176" r:id="rId140" display="mailto:sheilagagno@gmail.com" xr:uid="{137B1654-697D-44EB-9917-CE1666F2D207}"/>
    <hyperlink ref="A178" r:id="rId141" display="mailto:svgagno@philkoei.com.ph" xr:uid="{F8EA1606-F08D-495D-A3AF-9168896C52EF}"/>
    <hyperlink ref="A179" r:id="rId142" display="mailto:bebotgalima67@gmail.com" xr:uid="{C8C1B65D-201E-4995-8547-7323E9B638E6}"/>
    <hyperlink ref="A180" r:id="rId143" display="mailto:rjgallemit@philkoei.com.ph" xr:uid="{C285B65C-0C2D-4985-A029-C3329DA494AD}"/>
    <hyperlink ref="A182" r:id="rId144" display="mailto:ronilagallemit@gmail.com" xr:uid="{8AF613CA-48DF-4005-8275-C6C147196C72}"/>
    <hyperlink ref="A183" r:id="rId145" display="mailto:rollie_galvez@yahoo.com" xr:uid="{5FFDD2BA-0415-4ABC-AE37-013B09A2CB7E}"/>
    <hyperlink ref="A185" r:id="rId146" display="mailto:renatosgamboa@gmail.com" xr:uid="{FD825AC6-EAA1-4F0A-9F2F-226A5FD58F33}"/>
    <hyperlink ref="A186" r:id="rId147" display="mailto:gilbert_garchitorena@yahoo.com" xr:uid="{65D4F903-5E92-42F4-AEB8-EBE232D32629}"/>
    <hyperlink ref="A187" r:id="rId148" display="mailto:dtgiray@philkoei.com.ph" xr:uid="{CFFA265F-5192-435D-9EE7-4CC62D4F50A3}"/>
    <hyperlink ref="A188" r:id="rId149" display="mailto:dzewyngiray@gmail.com" xr:uid="{AB8C0872-B113-4652-BC93-E4D3C56BF4F4}"/>
    <hyperlink ref="A189" r:id="rId150" display="mailto:raymundggo@gmail.com" xr:uid="{230E58F0-D755-445D-B162-D71DD9DA8E8C}"/>
    <hyperlink ref="A190" r:id="rId151" display="mailto:ed1002gomez@yahoo.com.ph" xr:uid="{9D619A36-D800-4736-B963-173583B55F33}"/>
    <hyperlink ref="A191" r:id="rId152" display="mailto:maged1128@yahoo.com" xr:uid="{8BBD3926-7EE2-48C3-9236-3C55A699343C}"/>
    <hyperlink ref="A192" r:id="rId153" display="mailto:oca_gomez@yahoo.com" xr:uid="{A47F4618-22F2-441A-990F-2323538A2CBA}"/>
    <hyperlink ref="A193" r:id="rId154" display="mailto:rrgonzalvo@yahoo.com" xr:uid="{57B5BB36-54C5-46FD-9071-0BB4AFA59F43}"/>
    <hyperlink ref="A194" r:id="rId155" display="mailto:engr.mars_prints@yahoo.com" xr:uid="{BD588B08-2B0A-4851-B4C0-100B6E8200F3}"/>
    <hyperlink ref="A195" r:id="rId156" display="mailto:edmundo.guazon@gmail.com" xr:uid="{140822D1-601F-4930-BE7D-72018A73A7C5}"/>
    <hyperlink ref="A197" r:id="rId157" display="mailto:jlgueco@philkoei.com.ph" xr:uid="{5F70F775-DE45-4887-B9D0-F65950918AF6}"/>
    <hyperlink ref="A198" r:id="rId158" display="mailto:jamaica_rose27@yahoo.com" xr:uid="{F8124B8B-C022-4362-815B-D3DF08ED397A}"/>
    <hyperlink ref="A199" r:id="rId159" display="mailto:waguieb@yahoo.com" xr:uid="{9B50B349-B1CD-40B4-BD5B-17F1D3399A52}"/>
    <hyperlink ref="A200" r:id="rId160" display="mailto:ogulinao@yahoo.com" xr:uid="{81B724C3-E98D-4184-9B4D-91E2BDAEB5E1}"/>
    <hyperlink ref="A202" r:id="rId161" display="mailto:pzhernandez@philkoei.com.ph" xr:uid="{F888CFAA-BB3B-45D1-8916-AFCCE42A46B3}"/>
    <hyperlink ref="A203" r:id="rId162" display="mailto:phoebe07_hernandez@yahoo.com" xr:uid="{BAA36A2C-FF5E-41B1-9E7F-5DC16D8DB925}"/>
    <hyperlink ref="A204" r:id="rId163" display="mailto:ivy.hernandez524@gmail.com" xr:uid="{544FB81B-35C4-479A-A739-AAE4096CDDF7}"/>
    <hyperlink ref="A205" r:id="rId164" display="mailto:joicelhernando@yahoo.com" xr:uid="{73AEC735-8DEB-4579-947C-2731DB1C0246}"/>
    <hyperlink ref="A206" r:id="rId165" display="mailto:avhinolan@philkoei.com.ph" xr:uid="{EA12A019-9196-4BE6-86B9-B045AA0AD437}"/>
    <hyperlink ref="A207" r:id="rId166" display="mailto:maan.hinolan@gmail.com" xr:uid="{6688E6EF-C51B-4E87-83D3-6C35C90AA29B}"/>
    <hyperlink ref="A208" r:id="rId167" display="mailto:jnmonson@philkoei.com.ph" xr:uid="{135A4446-BE9D-4A0D-974A-F1194A95D17F}"/>
    <hyperlink ref="A210" r:id="rId168" display="mailto:jhennilyn_monson@yahoo.com" xr:uid="{E5F5FE75-2CE3-484F-A206-972F0600201F}"/>
    <hyperlink ref="A211" r:id="rId169" display="mailto:kimberlyclaireinso@yahoo.com" xr:uid="{DC649368-2A2D-4F4C-A428-EEF0737DFF60}"/>
    <hyperlink ref="A213" r:id="rId170" display="mailto:kginso@philkoei.com.ph" xr:uid="{AD6A4AD0-3C16-47F9-B68F-061564CEB4BB}"/>
    <hyperlink ref="A215" r:id="rId171" display="mailto:ronaldjariel@yahoo.com" xr:uid="{285E0BC7-9780-4FBB-AD63-30DD7662BC22}"/>
    <hyperlink ref="A217" r:id="rId172" display="mailto:jsjarolan@philkoei.com.ph" xr:uid="{5E0D366C-1181-4EED-B607-B31CE59BF99F}"/>
    <hyperlink ref="A219" r:id="rId173" display="mailto:anndyjarolan@gmail.com" xr:uid="{EA916C45-E375-42E3-B2A6-4BC786D31EB8}"/>
    <hyperlink ref="A220" r:id="rId174" display="mailto:john.aristeo.jasmin@gmail.com" xr:uid="{65FB5EA8-12E7-4733-AD24-C4AB13C6BD63}"/>
    <hyperlink ref="A221" r:id="rId175" display="mailto:arj32157@yahoo.com" xr:uid="{6EC2B6CF-5EC8-4845-8799-294B3281167D}"/>
    <hyperlink ref="A224" r:id="rId176" display="mailto:joselitoneciojose@gmail.com" xr:uid="{038D1306-71E4-4103-8E69-E2C7DF90F505}"/>
    <hyperlink ref="A225" r:id="rId177" display="mailto:joel-jose@yahoo.com" xr:uid="{CA152ED0-DFEE-4D37-8425-BC132BB25F4C}"/>
    <hyperlink ref="A226" r:id="rId178" display="mailto:millieannvale@yahoo.com" xr:uid="{456DC787-F210-4A86-A900-C9CA780C9C77}"/>
    <hyperlink ref="A228" r:id="rId179" display="mailto:mrvale@philkoei.com.ph" xr:uid="{DC0A021F-693C-4A58-95B2-D5B80964DE97}"/>
    <hyperlink ref="A229" r:id="rId180" display="mailto:amkojima@philkoei.com.ph" xr:uid="{FE235584-4E51-46D7-A4AA-3A41FDCE97C2}"/>
    <hyperlink ref="A230" r:id="rId181" display="mailto:bobotlagmay@gmail.com" xr:uid="{FDDFA7DD-4727-4E6B-A73D-368E974DC3D3}"/>
    <hyperlink ref="A232" r:id="rId182" display="mailto:lagmaydjo@yahoo.com" xr:uid="{53270FAC-EC00-466B-8049-5DBC753C6EF7}"/>
    <hyperlink ref="A233" r:id="rId183" display="mailto:tyreensl@yahoo.com" xr:uid="{7CFC29AB-0610-4C25-96EA-BF94F3C9F3DB}"/>
    <hyperlink ref="A234" r:id="rId184" display="mailto:jennardliboon06@gmail.com" xr:uid="{02A6720A-F996-4CAE-BAEB-0854782606C7}"/>
    <hyperlink ref="A235" r:id="rId185" display="mailto:surtalicito@yahoo.com" xr:uid="{7411CCF4-2D1B-4E93-8B9C-075C7ADBAD5C}"/>
    <hyperlink ref="A237" r:id="rId186" display="mailto:scliquido@philkoei.com.ph" xr:uid="{81339A60-BE70-4852-A99C-6F09DA678EE3}"/>
    <hyperlink ref="A238" r:id="rId187" display="mailto:sonnyguardian@yahoo.com" xr:uid="{46BF52E7-D156-4F20-884A-C04F2644376A}"/>
    <hyperlink ref="A239" r:id="rId188" display="mailto:dan.lizardo@gmail.com" xr:uid="{EF7E0472-AA9F-45F5-B309-E1F99C8D2119}"/>
    <hyperlink ref="A240" r:id="rId189" display="mailto:jllontoc@philkoei.com.ph" xr:uid="{C492CF92-64DC-4D2F-A993-2278D546D528}"/>
    <hyperlink ref="A242" r:id="rId190" display="mailto:jamieannelontoc22@gmail.com" xr:uid="{8E2DC85B-5ED5-4DE4-998F-21BB958A2B8D}"/>
    <hyperlink ref="A243" r:id="rId191" display="mailto:egdl@lopezandpartners.com" xr:uid="{FB6FD417-B126-4D2A-AE8B-F6D08AFF312B}"/>
    <hyperlink ref="A244" r:id="rId192" display="mailto:anteng_acirol@yahoo.com" xr:uid="{E5E27EC7-1F32-4C2C-A038-FD6470344B61}"/>
    <hyperlink ref="A246" r:id="rId193" display="mailto:ralorica@philkoei.com.ph" xr:uid="{80528325-C909-429C-B0BB-5A9060E96767}"/>
    <hyperlink ref="A247" r:id="rId194" display="mailto:loricamarkjoseph@yahoo.com.ph" xr:uid="{91A3BCC3-7EBC-4518-BB42-D8299E595FB7}"/>
    <hyperlink ref="A248" r:id="rId195" display="mailto:volucasia@philkoei.com.ph" xr:uid="{EDE52D82-05BE-4C01-AE26-5B92549CDDD8}"/>
    <hyperlink ref="A250" r:id="rId196" display="mailto:mavictorialucasia@gmail.com" xr:uid="{38B965C4-FC60-4404-A95A-F09C0ADBF1EA}"/>
    <hyperlink ref="A251" r:id="rId197" display="mailto:justinelustre@gmail.com" xr:uid="{889DB0F8-6127-4A56-9AB7-9EDA9C924558}"/>
    <hyperlink ref="A252" r:id="rId198" display="mailto:donnieluzon@yahoo.com" xr:uid="{B780DF7A-FECA-4235-B1D6-4B2AE98C4383}"/>
    <hyperlink ref="A254" r:id="rId199" display="mailto:donnieluzon_18@yahoo.com" xr:uid="{E843D6AB-863C-4131-88BF-7A32B53AB12A}"/>
    <hyperlink ref="A255" r:id="rId200" display="mailto:fdmanacop@philkoei.com.ph" xr:uid="{F6AD736A-84E6-4F14-BCFA-B209EAD817E3}"/>
    <hyperlink ref="A257" r:id="rId201" display="mailto:felicity031881@yahoo.com" xr:uid="{59B7B54A-92ED-47B8-9A7D-AE177E31019B}"/>
    <hyperlink ref="A258" r:id="rId202" display="mailto:madambareygie@gmail.com" xr:uid="{EAFC0880-A48D-476B-AD1E-6DCCD6291BCE}"/>
    <hyperlink ref="A260" r:id="rId203" display="mailto:momaglalang@yahoo.com" xr:uid="{74131ABA-1FA5-4F9F-A2BA-9A5154C117EA}"/>
    <hyperlink ref="A261" r:id="rId204" display="mailto:raulmaglalang@yahoo.com" xr:uid="{CBF4D182-410F-43BA-8AF8-709EFC6C3F1F}"/>
    <hyperlink ref="A262" r:id="rId205" display="mailto:reubenmallare@yahoo.com" xr:uid="{8F6ABFA4-724A-4734-AB95-04DFAC4D90A2}"/>
    <hyperlink ref="A263" r:id="rId206" display="mailto:manaloto.joe53@yahoo.com" xr:uid="{557C6289-939C-41A6-8914-72598DEC0136}"/>
    <hyperlink ref="A264" r:id="rId207" display="mailto:jmmanaysay@philkoei.com.ph" xr:uid="{12EAAF05-C2F6-4945-B96D-8550167B612E}"/>
    <hyperlink ref="A265" r:id="rId208" display="mailto:sfmangahas@yahoo.com" xr:uid="{B8C73BA4-C915-44C2-B940-5012754A197B}"/>
    <hyperlink ref="A266" r:id="rId209" display="mailto:famapili@philkoei.com.ph" xr:uid="{B5971B58-4929-439E-9287-86DA7068FD19}"/>
    <hyperlink ref="A268" r:id="rId210" display="mailto:mapili.freshagracea@gmail.com" xr:uid="{145EA4D6-D555-47FC-B88C-D7CAF7668F05}"/>
    <hyperlink ref="A269" r:id="rId211" display="mailto:marlon.cmm07@gmail.com" xr:uid="{1E198EE1-3E53-4CA6-8F1F-ACCE4B45432C}"/>
    <hyperlink ref="A271" r:id="rId212" display="mailto:mmmarasigan@philkoei.com.ph" xr:uid="{F48D3DC9-A478-4DEC-969D-1DA4BBAE4F03}"/>
    <hyperlink ref="A272" r:id="rId213" display="mailto:jabmartin@philkoei.com.ph" xr:uid="{E4A44117-2B52-41F9-B7B5-9FAE317B0747}"/>
    <hyperlink ref="A273" r:id="rId214" display="mailto:mjohannaangela@yahoo.com" xr:uid="{08CE05F0-65F5-4046-AE14-4C5114D18FDA}"/>
    <hyperlink ref="A275" r:id="rId215" display="mailto:eamatinao21@gmail.com" xr:uid="{456F7F21-4234-491C-AA7F-ED08F6FF8148}"/>
    <hyperlink ref="A277" r:id="rId216" display="mailto:arch.ishkamejia@gmail.com" xr:uid="{C551F11D-4816-472A-A680-A1BBEAF09A73}"/>
    <hyperlink ref="A278" r:id="rId217" display="mailto:camendiola@philkoei.com.ph" xr:uid="{94697267-D275-426B-AA08-8FC96ECF686F}"/>
    <hyperlink ref="A279" r:id="rId218" display="mailto:dzmercado@yahoo.com" xr:uid="{934A187F-9D59-43FE-9149-F7D247FDCD07}"/>
    <hyperlink ref="A280" r:id="rId219" display="mailto:csmesoza@yahoo.com" xr:uid="{5FD55C6D-B431-4440-AA81-7F5A8261343B}"/>
    <hyperlink ref="A281" r:id="rId220" display="mailto:bridge1214@hotmail.com" xr:uid="{FA2AF6E2-CBAA-40AE-99CC-8EC0CB3377E3}"/>
    <hyperlink ref="A282" r:id="rId221" display="mailto:yammy.miculob@gmail.com" xr:uid="{0F9242F1-F9CE-4701-98A2-888E31BEEC68}"/>
    <hyperlink ref="A284" r:id="rId222" display="mailto:iamz_amburai@yahoo.com" xr:uid="{70C34EAA-2087-41C7-B600-2DAE1908CA73}"/>
    <hyperlink ref="A285" r:id="rId223" display="mailto:gfmijares@philkoei.com.ph" xr:uid="{86261530-6532-41BD-929D-718256C32A32}"/>
    <hyperlink ref="A286" r:id="rId224" display="mailto:along_mumar@yahoo.com.ph" xr:uid="{068DC7BA-DA22-4CF6-B81D-5DE959C489F7}"/>
    <hyperlink ref="A288" r:id="rId225" display="mailto:amumar38@gmail.com" xr:uid="{4584DCF0-3B48-4A3A-AFD7-CF233A41198A}"/>
    <hyperlink ref="A289" r:id="rId226" display="mailto:ccnjr3@yahoo.com" xr:uid="{25DB3D5D-B2E6-487F-B7AA-DCB93CEC7A48}"/>
    <hyperlink ref="A290" r:id="rId227" display="mailto:rmnarte@philkoei.com.ph" xr:uid="{659B99B4-3ED9-4CEA-852B-2CE3148B04A0}"/>
    <hyperlink ref="A291" r:id="rId228" display="mailto:ace_orgs@yahoo.com" xr:uid="{DAA437E4-5114-4BD5-9760-73B3055A95D0}"/>
    <hyperlink ref="A292" r:id="rId229" display="mailto:ejnunez@philkoei.com.ph" xr:uid="{17829287-EF45-43D0-A3A7-4249A31BFBC2}"/>
    <hyperlink ref="A293" r:id="rId230" display="mailto:elizakarlajn@gmail.com" xr:uid="{1D317A94-359E-4E1C-9149-054D0829A724}"/>
    <hyperlink ref="A295" r:id="rId231" display="mailto:nysai.yoeun@gmail.com" xr:uid="{8B8576DF-9456-4113-A505-BC42E9DE5C68}"/>
    <hyperlink ref="A296" r:id="rId232" display="mailto:omortiz@philkoei.com.ph" xr:uid="{9715E6F2-EBEF-4F81-AEB5-141D48345B08}"/>
    <hyperlink ref="A298" r:id="rId233" display="mailto:oliverjohnortiz@rocketmail.com" xr:uid="{E47AADBC-C4CD-4ADE-8969-98FA70E05792}"/>
    <hyperlink ref="A299" r:id="rId234" display="mailto:henryosea@yahoo.com" xr:uid="{5CDF0F60-181A-447A-BABE-23B7576DF173}"/>
    <hyperlink ref="A300" r:id="rId235" display="mailto:jrosea@philkoei.com.ph" xr:uid="{EE795513-D7C4-4934-91E9-80E198615643}"/>
    <hyperlink ref="A301" r:id="rId236" display="mailto:john.osea.83@gmail.com" xr:uid="{A2838492-1FF0-458B-A6FC-A8A11383A807}"/>
    <hyperlink ref="A302" r:id="rId237" display="mailto:pabinesaaron@yahoo.com" xr:uid="{07E1A972-5F65-4A32-A6A3-01A77911F807}"/>
    <hyperlink ref="A303" r:id="rId238" display="mailto:dmpadilla@philkoei.com.ph" xr:uid="{CA765E63-FCDA-4CCC-B1F5-61E89B31BA70}"/>
    <hyperlink ref="A305" r:id="rId239" display="mailto:mae_padilla@yahoo.com" xr:uid="{D0F6E248-031B-4A24-8DE1-9B026B193F7F}"/>
    <hyperlink ref="A306" r:id="rId240" display="mailto:ab_palacio@yahoo.com.ph" xr:uid="{CAB35928-DA92-4200-8808-5F992BCB7BA1}"/>
    <hyperlink ref="A307" r:id="rId241" display="mailto:fmpalomique@yahoo.com" xr:uid="{EBB0B1F6-ECDD-4990-AA4C-1FA7D41AC047}"/>
    <hyperlink ref="A309" r:id="rId242" display="mailto:fmpalomique@philkoei.com.ph" xr:uid="{8515887F-96D1-48E1-B38D-9392C15F7331}"/>
    <hyperlink ref="A310" r:id="rId243" display="mailto:jmpamintuan@philkoei.com.ph" xr:uid="{7739C97F-E9BC-4936-AA4D-20E57FC72FB0}"/>
    <hyperlink ref="A312" r:id="rId244" display="mailto:junalynnemunar@yahoo.com" xr:uid="{F94CC8B1-DD93-48CE-8855-3916DE43AD0C}"/>
    <hyperlink ref="A314" r:id="rId245" display="mailto:krpangan@philkoei.com.ph" xr:uid="{ED9EBFB8-8547-4D31-899B-00DA0A2EA28E}"/>
    <hyperlink ref="A316" r:id="rId246" display="mailto:karlpangan@gmail.com" xr:uid="{375F864F-B49C-4D3F-91DF-D924BFC6E12D}"/>
    <hyperlink ref="A317" r:id="rId247" display="mailto:cppante@hotmail.com" xr:uid="{AEF75B9C-45DA-466A-B26A-61382640C591}"/>
    <hyperlink ref="A319" r:id="rId248" display="mailto:rppantino@philkoei.com.ph" xr:uid="{00CB758B-5F29-4C33-B116-03543A3CC6D0}"/>
    <hyperlink ref="A320" r:id="rId249" display="mailto:xeparrenas@philkoei.com.ph" xr:uid="{704CA845-3585-4885-81A9-D313E6F860FC}"/>
    <hyperlink ref="A322" r:id="rId250" display="mailto:xdeparrenas@gmail.com" xr:uid="{A6A7BB6A-FD6D-44DD-8971-00D86F800380}"/>
    <hyperlink ref="A323" r:id="rId251" display="mailto:fapascua@gmail.com" xr:uid="{56E29FB5-499F-468A-969F-E44B68FDA055}"/>
    <hyperlink ref="A324" r:id="rId252" display="mailto:mlpenalosa@philkoei.com.ph" xr:uid="{C192B9A1-FDF2-443D-9C49-43B19C5B915B}"/>
    <hyperlink ref="A325" r:id="rId253" display="mailto:Melai_1119@yahoo.com" xr:uid="{1F6A3D40-2A37-4B26-A773-CBD4E8707520}"/>
    <hyperlink ref="A327" r:id="rId254" display="mailto:gcpelagio@yahoo.com;" xr:uid="{1C7BFF25-11C5-4F20-BBBA-44BFC7A63E1B}"/>
    <hyperlink ref="A328" r:id="rId255" display="mailto:lai.m.pintor@gmail.com" xr:uid="{4EE8D21D-FB4E-4B57-90C0-D9303A04474C}"/>
    <hyperlink ref="A329" r:id="rId256" display="mailto:mogs_pintor@yahoo.com" xr:uid="{6EF8A700-FD24-4638-BCB7-5DBFD6DB9E13}"/>
    <hyperlink ref="A330" r:id="rId257" display="mailto:mppolitico@philkoei.com.ph" xr:uid="{045903FF-94B6-4F2B-86E5-16D57481B16D}"/>
    <hyperlink ref="A332" r:id="rId258" display="mailto:mappolitico@gmail.com" xr:uid="{54454DDD-5F66-4E67-BA85-50667994AFAF}"/>
    <hyperlink ref="A333" r:id="rId259" display="mailto:acquejado@philkoei.com.ph" xr:uid="{58C1EF28-F798-405F-9BF1-7F63E0849413}"/>
    <hyperlink ref="A335" r:id="rId260" display="mailto:ac_quejado@yahoo.com.ph" xr:uid="{5E41D49D-56D2-4AA2-B77F-1BD1A705C6A3}"/>
    <hyperlink ref="A336" r:id="rId261" display="mailto:ddquiaoit@philkoei.com.ph" xr:uid="{B725C509-884A-4BD3-B6E0-7FF89EE54B2C}"/>
    <hyperlink ref="A338" r:id="rId262" display="mailto:danquiaoit@gmail.com" xr:uid="{62CBE105-D300-4B7A-A00B-42102F2C384D}"/>
    <hyperlink ref="A339" r:id="rId263" display="mailto:rosanoquillain1970@gmail.com" xr:uid="{CAA3A168-40A1-44F8-AC47-FAA2444674D1}"/>
    <hyperlink ref="A340" r:id="rId264" display="mailto:quillainsonny@yahoo.com" xr:uid="{CF328D7E-9B3D-456B-9DF3-5577D38FDA6D}"/>
    <hyperlink ref="A341" r:id="rId265" display="mailto:cbramirez@philkoei.com.ph" xr:uid="{00649427-1416-4AC7-A2FE-2245F65CF7BA}"/>
    <hyperlink ref="A342" r:id="rId266" display="mailto:camille.nelmie@yahoo.com.ph" xr:uid="{DEE49273-2E61-43A5-BFB5-20D80154B2F8}"/>
    <hyperlink ref="A343" r:id="rId267" display="mailto:rpramirezph@yahoo.com" xr:uid="{BCDBA280-BD95-4193-AE07-FE546AB89C01}"/>
    <hyperlink ref="A345" r:id="rId268" display="mailto:cmramos@philkoei.com.ph" xr:uid="{2DA2A12D-E4E8-4044-94A1-FA0E0D4D000C}"/>
    <hyperlink ref="A346" r:id="rId269" display="mailto:ramos.christelle@yahoo.com" xr:uid="{2159E886-7ADA-4C2D-B64B-BCF6AAF18270}"/>
    <hyperlink ref="A347" r:id="rId270" display="mailto:drramos@philkoei.com.ph" xr:uid="{FADDF262-BEBC-461A-9FE1-55D1A91D1D40}"/>
    <hyperlink ref="A349" r:id="rId271" display="mailto:hectoraphio@gmail.com" xr:uid="{C891ABB0-382A-473C-815A-15A4C1240764}"/>
    <hyperlink ref="A350" r:id="rId272" display="mailto:pjrramos@philkoei.com.ph" xr:uid="{FCB500DE-17FA-4DF8-B2A0-8250090F6374}"/>
    <hyperlink ref="A352" r:id="rId273" display="mailto:pjrramos@ph-koei.com" xr:uid="{12FE2A1A-C173-4227-AAAB-C8EB6FA146C5}"/>
    <hyperlink ref="A353" r:id="rId274" display="mailto:mavicaldaba@yahoo.com" xr:uid="{F4D92B07-6C69-48BA-9270-47F2D6D8D53A}"/>
    <hyperlink ref="A354" r:id="rId275" display="mailto:clremorta@gmail.com" xr:uid="{46F59333-FFB2-493C-8C1D-49DA67406807}"/>
    <hyperlink ref="A355" r:id="rId276" display="mailto:joanne_rica40@yahoo.com" xr:uid="{326D8983-3061-4DB2-98F6-38678F4574DC}"/>
    <hyperlink ref="A356" r:id="rId277" display="mailto:jerry.rita1102@gmail.com" xr:uid="{65BC593D-3093-4553-903A-C9B842D95740}"/>
    <hyperlink ref="A357" r:id="rId278" display="mailto:jeritzie@yahoo.com" xr:uid="{25CDAE49-A7B5-4E53-8841-7DC0F7EF623C}"/>
    <hyperlink ref="A358" r:id="rId279" display="mailto:pcrivera@gmail.com" xr:uid="{9C52EDEB-DB5E-4AA8-BEB5-0C73F63AB656}"/>
    <hyperlink ref="A359" r:id="rId280" display="mailto:chebrivera@yahoo.com" xr:uid="{1A0A7169-0D0F-4EDE-B021-1CF82B728CD4}"/>
    <hyperlink ref="A360" r:id="rId281" display="mailto:crivera.consultant@adb.org" xr:uid="{4F8E9AF0-B739-41DA-9967-6228F588295F}"/>
    <hyperlink ref="A361" r:id="rId282" display="mailto:jbbodano@philkoei.com.ph" xr:uid="{32BE3868-894A-4446-9D8F-D1412C4DB53E}"/>
    <hyperlink ref="A363" r:id="rId283" display="mailto:jessabebida@yahoo.com" xr:uid="{5AA55A5F-607D-42F1-A0D3-1641604036C5}"/>
    <hyperlink ref="A364" r:id="rId284" display="mailto:benrojas59@yahoo.com" xr:uid="{1DB15A94-93C7-439B-9E90-5CF66EC366BF}"/>
    <hyperlink ref="A365" r:id="rId285" display="mailto:benrojas59@gmail.com" xr:uid="{BDA1C7A6-91CF-4EFC-9F5E-E4128561B82F}"/>
    <hyperlink ref="A366" r:id="rId286" display="mailto:reynar_rollan@yahoo.com" xr:uid="{934D4FF4-F2E2-433B-9B3B-16C8218995F4}"/>
    <hyperlink ref="A367" r:id="rId287" display="mailto:reynarrollan@gmail.com" xr:uid="{2F58FD68-E0F7-44E0-ABF8-BCE8F2D27688}"/>
    <hyperlink ref="A368" r:id="rId288" display="mailto:mildroll@yahoo.com" xr:uid="{0C1D439E-26D8-43AC-A1F2-304F287FF35F}"/>
    <hyperlink ref="A369" r:id="rId289" display="mailto:aaroque@philkoei.com.ph" xr:uid="{D4518CBD-2239-4D9D-80D8-7C24091DED61}"/>
    <hyperlink ref="A371" r:id="rId290" display="mailto:jg_0327@yahoo.com" xr:uid="{B3F2C13E-FCD6-429E-872D-C8FCAF943D0F}"/>
    <hyperlink ref="A372" r:id="rId291" display="mailto:jbsacayan@philkoei.com.ph" xr:uid="{576FD5B8-490E-4F47-B8CB-510C609EA32D}"/>
    <hyperlink ref="A374" r:id="rId292" display="mailto:jeffsac_1968@yahoo.com" xr:uid="{238802BF-560C-4B34-B7C6-93D435D5FE02}"/>
    <hyperlink ref="A375" r:id="rId293" display="mailto:nikkamariesales@gmail.com" xr:uid="{E76CCBD1-7D55-41FF-B58E-E2EFE531ADD5}"/>
    <hyperlink ref="A377" r:id="rId294" display="mailto:bbsaligumba@yahoo.com" xr:uid="{636834C6-947A-4451-A9D4-579081476805}"/>
    <hyperlink ref="A379" r:id="rId295" display="mailto:bbsaligumba@philkoei.com.ph" xr:uid="{5EC361DB-B468-44A5-95EC-8AE22871D154}"/>
    <hyperlink ref="A380" r:id="rId296" display="mailto:salmorinbonnie2@gmail.com" xr:uid="{98515A5B-D6B9-493A-9917-4CF06670BE63}"/>
    <hyperlink ref="A381" r:id="rId297" display="mailto:rusalomon@philkoei.com.ph" xr:uid="{60246C01-FB98-4CD6-8D9C-640AD12A8267}"/>
    <hyperlink ref="A382" r:id="rId298" display="mailto:pdsalvador@philkoei.com.ph" xr:uid="{A175435A-9DC2-4E63-AF9C-DBF02855E2D0}"/>
    <hyperlink ref="A384" r:id="rId299" display="mailto:spatrickowenn@gmail.com" xr:uid="{76B98D05-89CA-48DF-A1F5-93D5C9173C7D}"/>
    <hyperlink ref="A385" r:id="rId300" display="mailto:aosamonte@philkoei.com.ph" xr:uid="{8E701500-7BC3-49FE-9D22-27EE9F98C703}"/>
    <hyperlink ref="A387" r:id="rId301" display="mailto:samonte_ava88@yahoo.com" xr:uid="{1135650D-D4D8-46DB-8F07-E9D7BB138169}"/>
    <hyperlink ref="A388" r:id="rId302" display="mailto:psamoza@philkoei.com.ph" xr:uid="{00FEA8AB-7458-48E9-88B5-36AC485B5D4C}"/>
    <hyperlink ref="A389" r:id="rId303" display="mailto:ipsanantonio@philkoei.com.ph" xr:uid="{9A296F52-5FCF-4FB3-B42C-5A9894979F81}"/>
    <hyperlink ref="A391" r:id="rId304" display="mailto:phersanantonio@gmail.com" xr:uid="{5C5E6A13-D89F-4542-9495-941C3D856B64}"/>
    <hyperlink ref="A392" r:id="rId305" display="mailto:jrsanjuan@philkoei.com.ph" xr:uid="{8C243A91-8F15-4E4E-95BE-5DEB69E24036}"/>
    <hyperlink ref="A393" r:id="rId306" display="mailto:joanne_sanjuan@yahoo.com" xr:uid="{0351C4BF-4061-4A1E-9183-B4691FC436C0}"/>
    <hyperlink ref="A394" r:id="rId307" display="mailto:gesanmiguel@philkoei.com.ph" xr:uid="{8DF39831-FD1D-4055-9298-F406E88CA957}"/>
    <hyperlink ref="A395" r:id="rId308" display="mailto:papalouiesanchez@gmail.com" xr:uid="{C26D8D4E-0878-43FC-AD9B-A9D52E5E97B2}"/>
    <hyperlink ref="A397" r:id="rId309" display="mailto:lbsanchez@philkoei.com.ph" xr:uid="{30B70A20-1CA6-4C60-AA75-7E2D947DD7AD}"/>
    <hyperlink ref="A398" r:id="rId310" display="mailto:arkimonsantelices@gmail.com" xr:uid="{2DA16356-6428-4FCB-8A6D-CD570D75D181}"/>
    <hyperlink ref="A399" r:id="rId311" display="mailto:rmsantelices@philkoei.com.ph" xr:uid="{6D46F46B-3ECC-412D-9FC7-4742C403D44F}"/>
    <hyperlink ref="A400" r:id="rId312" display="mailto:kaizasantillan@gmail.com" xr:uid="{2CF1F8DB-5526-426A-8A5C-6577BC805443}"/>
    <hyperlink ref="A401" r:id="rId313" display="mailto:mmsantos@philkoei.com.ph" xr:uid="{8917F2D6-A01E-444B-A842-FF464A89C374}"/>
    <hyperlink ref="A403" r:id="rId314" display="mailto:rgsantos@philkoei.com.ph" xr:uid="{54DDBF6D-34EF-48A1-9417-7949D66A5FFC}"/>
    <hyperlink ref="A404" r:id="rId315" display="mailto:fredserillano170@gmail.com" xr:uid="{E2208663-EC4A-46D6-A929-2E33B6B03A7C}"/>
    <hyperlink ref="A406" r:id="rId316" display="mailto:fred.serillano@gmail.com" xr:uid="{937D4305-F425-4B52-8BB6-7D3DE56B122E}"/>
    <hyperlink ref="A407" r:id="rId317" display="mailto:onarrestito8@gmail.com" xr:uid="{82CCA58D-4FFF-44EF-AC3B-6783426A27B1}"/>
    <hyperlink ref="A409" r:id="rId318" display="mailto:ttserrano@philkoei.com.ph" xr:uid="{6F5F7A59-CEFD-4C9A-9DD8-5A41E0A3026C}"/>
    <hyperlink ref="A410" r:id="rId319" display="mailto:ccsimpao@philkoei.com.ph" xr:uid="{42660F2F-4C31-469E-A5DE-0814C127CFCA}"/>
    <hyperlink ref="A411" r:id="rId320" display="mailto:stephensimpao95@gmail.com" xr:uid="{2007368C-8F22-4018-B601-E3AC9A889932}"/>
    <hyperlink ref="A412" r:id="rId321" display="mailto:cbsinda@philkoei.com.ph" xr:uid="{DFAFFA61-EA37-46BA-BB0F-C2EB95F274E7}"/>
    <hyperlink ref="A413" r:id="rId322" display="mailto:sgsison@philkoei.com.ph" xr:uid="{05BF7A4E-3996-4315-A300-7007BBCAAD8B}"/>
    <hyperlink ref="A415" r:id="rId323" display="mailto:symounsison@gmail.com" xr:uid="{D8071F0D-B924-40CF-95DA-72EDF66A68C7}"/>
    <hyperlink ref="A416" r:id="rId324" display="mailto:cesarsison624@yahoo.com" xr:uid="{CE8D92CE-1B2B-4718-A771-80A21B66207B}"/>
    <hyperlink ref="A417" r:id="rId325" display="mailto:rrsosa@philkoei.com.ph" xr:uid="{0FF8C181-942C-4CA8-A7FD-6F10B187FC4E}"/>
    <hyperlink ref="A419" r:id="rId326" display="mailto:ronarchidrafts21@yahoo.com" xr:uid="{6FA168B7-1F42-4779-AA56-7968F5D3AB03}"/>
    <hyperlink ref="A420" r:id="rId327" display="mailto:anniejuansd@yahoo.com" xr:uid="{EFD23B37-9CF4-4D24-87C9-C7F7E31BA2EA}"/>
    <hyperlink ref="A421" r:id="rId328" display="mailto:sandrelita@hotmail.com" xr:uid="{BFCF72B6-22EF-498B-9654-1CD372617923}"/>
    <hyperlink ref="A422" r:id="rId329" display="mailto:jssulapas@up.edu.ph" xr:uid="{A4448970-C521-41D6-BA88-77C51DB5E91F}"/>
    <hyperlink ref="A423" r:id="rId330" display="mailto:joselitosupangco@gmail.com" xr:uid="{7F06DC32-89CA-42CB-9E05-DE87875F02A8}"/>
    <hyperlink ref="A424" r:id="rId331" display="mailto:jsupangco@yahoo.com" xr:uid="{191B0BA6-D313-432E-ABFE-97B86E2AAEED}"/>
    <hyperlink ref="A425" r:id="rId332" display="mailto:gbtabeta@philkoei.com.ph" xr:uid="{755E1217-EB5C-413A-8CDE-1EDC921DDFF6}"/>
    <hyperlink ref="A427" r:id="rId333" display="mailto:gephtabeta@gmail.com" xr:uid="{587650DD-6B47-489A-97AA-CFEF19BBDA54}"/>
    <hyperlink ref="A428" r:id="rId334" display="mailto:fttagulinao@philkoei.com.ph" xr:uid="{E6F73373-DCD1-4E28-AB7B-28DF074CA6EF}"/>
    <hyperlink ref="A429" r:id="rId335" display="mailto:imm.esc@gmail.com" xr:uid="{E7AD0F1F-768E-4D07-8A97-EF48AEC8DB85}"/>
    <hyperlink ref="A430" r:id="rId336" display="mailto:lanjimee@hotmail.com" xr:uid="{16DD033A-41FF-4E1D-B52A-847DDD16A320}"/>
    <hyperlink ref="A431" r:id="rId337" display="mailto:jbtee@philkoei.com.ph" xr:uid="{26EF95DD-6CB1-4EDC-97B2-F7336728B19B}"/>
    <hyperlink ref="A432" r:id="rId338" display="mailto:christophertee07@yahoo.com" xr:uid="{AF97DD25-8FD3-4BBC-B78F-BD54BF60B11D}"/>
    <hyperlink ref="A433" r:id="rId339" display="mailto:rftemplo@philkoei.com.ph" xr:uid="{3A1420CA-6AE5-4A1F-A2BF-204934E736A6}"/>
    <hyperlink ref="A434" r:id="rId340" display="mailto:tetemplo@yahoo.com.ph" xr:uid="{3FF59939-ED80-4FE8-A5FC-0C580183689B}"/>
    <hyperlink ref="A435" r:id="rId341" display="mailto:remelyn_tisbe@yahoo.com" xr:uid="{8A6F5DC6-CD9B-44F0-99ED-3B71BF83B823}"/>
    <hyperlink ref="A438" r:id="rId342" display="mailto:mdtolentino@philkoei.com.ph" xr:uid="{901A7916-9BB9-4CC5-AE5F-B703A0CA63FD}"/>
    <hyperlink ref="A439" r:id="rId343" display="mailto:engr_tolledo@yahoo.com" xr:uid="{B3CBE33F-7D9A-4C48-8000-CE87EC4CC6A8}"/>
    <hyperlink ref="A440" r:id="rId344" display="mailto:mvtomeldan1@yahoo.com" xr:uid="{7BCCA7FB-AF18-4418-BDC3-27078265C332}"/>
    <hyperlink ref="A441" r:id="rId345" display="mailto:attugublimas@philkoei.com.ph" xr:uid="{B1B46098-47E8-415E-B4E8-BFFF6ACF308C}"/>
    <hyperlink ref="A442" r:id="rId346" display="mailto:enelra1281@gmail.com" xr:uid="{583FD309-D73D-4A5B-90BC-45FD62EE5D14}"/>
    <hyperlink ref="A444" r:id="rId347" display="mailto:roberto_ugalino@yahoo.com" xr:uid="{41568F01-DF8A-4838-BA94-0DC1DE0727E7}"/>
    <hyperlink ref="A445" r:id="rId348" display="mailto:bob_uga@hotmail.com" xr:uid="{B0E48EF9-3EDE-438D-BA66-47A8DF25AD5A}"/>
    <hyperlink ref="A446" r:id="rId349" display="mailto:gjurbano@philkoei.com.ph" xr:uid="{02D39C95-EE92-418B-8913-D1038B6A31BD}"/>
    <hyperlink ref="A448" r:id="rId350" display="mailto:genur_1216@yahoo.com" xr:uid="{30E08ABB-CE5D-4F07-A3F6-F78425626F62}"/>
    <hyperlink ref="A449" r:id="rId351" display="mailto:romyvallo@yahoo.com" xr:uid="{D14275BF-2985-44B2-84BE-E150D29BB097}"/>
    <hyperlink ref="A450" r:id="rId352" display="mailto:eavargascal@yahoo.com" xr:uid="{24177FF3-6877-48D9-AA16-39C555C503D4}"/>
    <hyperlink ref="A451" r:id="rId353" display="mailto:mplitimco@philkoei.com.ph" xr:uid="{7E395FDD-5029-4397-BEB3-74F320DB4F32}"/>
    <hyperlink ref="A453" r:id="rId354" display="mailto:miracle.litimco@gmail.com" xr:uid="{C328C0D9-21DB-438D-AA57-E3B76E80EFD3}"/>
    <hyperlink ref="A454" r:id="rId355" display="mailto:yzvelazco@philkoei.com.ph" xr:uid="{907A2A38-12FE-4036-BB63-7C6E64CEB3C1}"/>
    <hyperlink ref="A456" r:id="rId356" display="mailto:yzv1126@yahoo.com.ph" xr:uid="{E627C2DE-AA72-47E9-A885-3B91E48EC944}"/>
    <hyperlink ref="A457" r:id="rId357" display="mailto:aqvilladiego@philkoei.com.ph" xr:uid="{5EA72B9F-A6EA-4E29-A03C-5175DE0F3DA0}"/>
    <hyperlink ref="A460" r:id="rId358" display="mailto:jpvillamin@philkoei.com.ph" xr:uid="{1C762E86-FF27-45AA-9E3E-2DD3A3E29C1C}"/>
    <hyperlink ref="A462" r:id="rId359" display="mailto:ms.jaimievillamin@gmail.com" xr:uid="{3E55E1D2-B7F5-4199-9D61-7D849D7D5C6B}"/>
    <hyperlink ref="A463" r:id="rId360" display="mailto:lpvillegas@philkoei.com.ph" xr:uid="{A7C0DD26-4B4B-432B-8141-8DD48EDC3939}"/>
    <hyperlink ref="A465" r:id="rId361" display="mailto:mr.villegas_luis@yahoo.com" xr:uid="{CFD92A59-E405-491E-B5A2-04B423405503}"/>
    <hyperlink ref="A466" r:id="rId362" display="mailto:tsviloria@philkoei.com.ph" xr:uid="{3631C526-3F50-49F5-B67C-8895BF476290}"/>
    <hyperlink ref="A467" r:id="rId363" display="mailto:viloriats@yahoo.com" xr:uid="{B8F0B774-B89C-4E3C-999F-080351A0C841}"/>
    <hyperlink ref="A468" r:id="rId364" display="mailto:cdvitug@philkoei.com.ph" xr:uid="{495C4D90-B8DF-4CCC-BBA8-F7F15D368DC1}"/>
    <hyperlink ref="A469" r:id="rId365" display="mailto:cdvitug@gmail.com" xr:uid="{3C0185E7-98CD-431F-BBCE-AB1AFE506BD6}"/>
    <hyperlink ref="A471" r:id="rId366" display="mailto:dfvivar@philkoei.com.ph" xr:uid="{9F704D2C-F6C6-4305-9AF6-6B122422B60C}"/>
    <hyperlink ref="A473" r:id="rId367" display="mailto:vivarlawrence@gmail.com" xr:uid="{90B855EF-22F4-41D7-B9CC-E393D68B60B4}"/>
    <hyperlink ref="A474" r:id="rId368" display="mailto:rmyambot@philkoei.com.ph" xr:uid="{1BB1D2B5-19D4-4B7A-A8FD-BC57B23FC87A}"/>
  </hyperlinks>
  <pageMargins left="0.7" right="0.7" top="0.75" bottom="0.75" header="0.3" footer="0.3"/>
  <drawing r:id="rId36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V5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44030.212312002317</v>
      </c>
      <c r="B2" s="3" t="s">
        <v>66</v>
      </c>
      <c r="C2" s="4" t="s">
        <v>21</v>
      </c>
      <c r="D2" s="4">
        <v>427</v>
      </c>
      <c r="G2" s="4" t="s">
        <v>27</v>
      </c>
      <c r="K2" s="4">
        <v>35</v>
      </c>
      <c r="L2" s="4">
        <v>14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357</v>
      </c>
      <c r="U2" s="4" t="s">
        <v>358</v>
      </c>
      <c r="V2" s="4" t="s">
        <v>25</v>
      </c>
    </row>
    <row r="3" spans="1:22" ht="15.75" customHeight="1" x14ac:dyDescent="0.2">
      <c r="A3" s="2">
        <v>44030.262038356479</v>
      </c>
      <c r="B3" s="3" t="s">
        <v>32</v>
      </c>
      <c r="C3" s="4" t="s">
        <v>33</v>
      </c>
      <c r="E3" s="4" t="s">
        <v>429</v>
      </c>
      <c r="F3" s="4" t="s">
        <v>428</v>
      </c>
      <c r="G3" s="4" t="s">
        <v>27</v>
      </c>
      <c r="K3" s="4">
        <v>35.4</v>
      </c>
      <c r="L3" s="4">
        <v>18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24</v>
      </c>
      <c r="V3" s="4" t="s">
        <v>25</v>
      </c>
    </row>
    <row r="4" spans="1:22" ht="15.75" customHeight="1" x14ac:dyDescent="0.2">
      <c r="A4" s="2">
        <v>44030.270092673614</v>
      </c>
      <c r="B4" s="3" t="s">
        <v>122</v>
      </c>
      <c r="C4" s="4" t="s">
        <v>21</v>
      </c>
      <c r="D4" s="4">
        <v>552</v>
      </c>
      <c r="G4" s="4" t="s">
        <v>22</v>
      </c>
      <c r="H4" s="4" t="s">
        <v>23</v>
      </c>
      <c r="I4" s="4">
        <v>36.4</v>
      </c>
      <c r="J4" s="4">
        <v>14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50</v>
      </c>
      <c r="U4" s="4" t="s">
        <v>50</v>
      </c>
      <c r="V4" s="4" t="s">
        <v>25</v>
      </c>
    </row>
    <row r="5" spans="1:22" ht="15.75" customHeight="1" x14ac:dyDescent="0.2">
      <c r="A5" s="2">
        <v>44030.272895300921</v>
      </c>
      <c r="B5" s="3" t="s">
        <v>220</v>
      </c>
      <c r="C5" s="4" t="s">
        <v>21</v>
      </c>
      <c r="D5" s="4">
        <v>186</v>
      </c>
      <c r="G5" s="4" t="s">
        <v>27</v>
      </c>
      <c r="K5" s="4">
        <v>36.5</v>
      </c>
      <c r="L5" s="4">
        <v>24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44030.277771712965</v>
      </c>
      <c r="B6" s="3" t="s">
        <v>48</v>
      </c>
      <c r="C6" s="4" t="s">
        <v>21</v>
      </c>
      <c r="D6" s="4">
        <v>325</v>
      </c>
      <c r="G6" s="4" t="s">
        <v>22</v>
      </c>
      <c r="H6" s="4" t="s">
        <v>23</v>
      </c>
      <c r="I6" s="4">
        <v>36</v>
      </c>
      <c r="J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334</v>
      </c>
      <c r="U6" s="4" t="s">
        <v>50</v>
      </c>
      <c r="V6" s="4" t="s">
        <v>25</v>
      </c>
    </row>
    <row r="7" spans="1:22" ht="15.75" customHeight="1" x14ac:dyDescent="0.2">
      <c r="A7" s="2">
        <v>44030.295912314818</v>
      </c>
      <c r="B7" s="4">
        <v>9272819133</v>
      </c>
      <c r="C7" s="4" t="s">
        <v>21</v>
      </c>
      <c r="D7" s="4">
        <v>533</v>
      </c>
      <c r="G7" s="4" t="s">
        <v>27</v>
      </c>
      <c r="K7" s="4">
        <v>36.5</v>
      </c>
      <c r="L7" s="4">
        <v>64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44030.299862314816</v>
      </c>
      <c r="B8" s="3" t="s">
        <v>79</v>
      </c>
      <c r="C8" s="4" t="s">
        <v>21</v>
      </c>
      <c r="D8" s="4">
        <v>696</v>
      </c>
      <c r="G8" s="4" t="s">
        <v>22</v>
      </c>
      <c r="H8" s="4" t="s">
        <v>23</v>
      </c>
      <c r="I8" s="4">
        <v>36.5</v>
      </c>
      <c r="J8" s="4">
        <v>18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44030.306102650458</v>
      </c>
      <c r="B9" s="3" t="s">
        <v>224</v>
      </c>
      <c r="C9" s="4" t="s">
        <v>33</v>
      </c>
      <c r="E9" s="4" t="s">
        <v>225</v>
      </c>
      <c r="F9" s="4" t="s">
        <v>226</v>
      </c>
      <c r="G9" s="4" t="s">
        <v>27</v>
      </c>
      <c r="K9" s="4">
        <v>36.200000000000003</v>
      </c>
      <c r="L9" s="4">
        <v>16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24</v>
      </c>
      <c r="V9" s="4" t="s">
        <v>25</v>
      </c>
    </row>
    <row r="10" spans="1:22" ht="15.75" customHeight="1" x14ac:dyDescent="0.2">
      <c r="A10" s="2">
        <v>44030.312719618058</v>
      </c>
      <c r="B10" s="3" t="s">
        <v>30</v>
      </c>
      <c r="C10" s="4" t="s">
        <v>21</v>
      </c>
      <c r="D10" s="4">
        <v>701</v>
      </c>
      <c r="G10" s="4" t="s">
        <v>22</v>
      </c>
      <c r="H10" s="4" t="s">
        <v>23</v>
      </c>
      <c r="I10" s="4">
        <v>36.6</v>
      </c>
      <c r="J10" s="4">
        <v>16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31</v>
      </c>
      <c r="V10" s="4" t="s">
        <v>25</v>
      </c>
    </row>
    <row r="11" spans="1:22" ht="15.75" customHeight="1" x14ac:dyDescent="0.2">
      <c r="A11" s="2">
        <v>44030.313498379634</v>
      </c>
      <c r="B11" s="3" t="s">
        <v>96</v>
      </c>
      <c r="C11" s="4" t="s">
        <v>21</v>
      </c>
      <c r="D11" s="4">
        <v>566</v>
      </c>
      <c r="G11" s="4" t="s">
        <v>22</v>
      </c>
      <c r="H11" s="4" t="s">
        <v>23</v>
      </c>
      <c r="I11" s="4">
        <v>36.5</v>
      </c>
      <c r="J11" s="4">
        <v>18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29</v>
      </c>
      <c r="U11" s="4" t="s">
        <v>559</v>
      </c>
      <c r="V11" s="4" t="s">
        <v>25</v>
      </c>
    </row>
    <row r="12" spans="1:22" ht="15.75" customHeight="1" x14ac:dyDescent="0.2">
      <c r="A12" s="2">
        <v>44030.317061469905</v>
      </c>
      <c r="B12" s="3" t="s">
        <v>26</v>
      </c>
      <c r="C12" s="4" t="s">
        <v>21</v>
      </c>
      <c r="D12" s="4">
        <v>649</v>
      </c>
      <c r="G12" s="4" t="s">
        <v>27</v>
      </c>
      <c r="K12" s="4">
        <v>36.1</v>
      </c>
      <c r="L12" s="4">
        <v>14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50</v>
      </c>
      <c r="U12" s="4" t="s">
        <v>50</v>
      </c>
      <c r="V12" s="4" t="s">
        <v>25</v>
      </c>
    </row>
    <row r="13" spans="1:22" ht="15.75" customHeight="1" x14ac:dyDescent="0.2">
      <c r="A13" s="2">
        <v>44030.333594004631</v>
      </c>
      <c r="B13" s="3" t="s">
        <v>582</v>
      </c>
      <c r="C13" s="4" t="s">
        <v>21</v>
      </c>
      <c r="D13" s="4">
        <v>667</v>
      </c>
      <c r="G13" s="4" t="s">
        <v>22</v>
      </c>
      <c r="H13" s="4" t="s">
        <v>23</v>
      </c>
      <c r="I13" s="4">
        <v>36.1</v>
      </c>
      <c r="J13" s="4">
        <v>20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44030.341551828707</v>
      </c>
      <c r="B14" s="3" t="s">
        <v>114</v>
      </c>
      <c r="C14" s="4" t="s">
        <v>21</v>
      </c>
      <c r="D14" s="4">
        <v>757</v>
      </c>
      <c r="G14" s="4" t="s">
        <v>22</v>
      </c>
      <c r="H14" s="4" t="s">
        <v>23</v>
      </c>
      <c r="I14" s="4">
        <v>36.5</v>
      </c>
      <c r="J14" s="4">
        <v>20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44030.345889780088</v>
      </c>
      <c r="B15" s="3" t="s">
        <v>153</v>
      </c>
      <c r="C15" s="4" t="s">
        <v>33</v>
      </c>
      <c r="E15" s="4" t="s">
        <v>154</v>
      </c>
      <c r="F15" s="4" t="s">
        <v>155</v>
      </c>
      <c r="G15" s="4" t="s">
        <v>22</v>
      </c>
      <c r="H15" s="4" t="s">
        <v>23</v>
      </c>
      <c r="I15" s="4">
        <v>34</v>
      </c>
      <c r="J15" s="4">
        <v>19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44030.347113750002</v>
      </c>
      <c r="B16" s="3" t="s">
        <v>172</v>
      </c>
      <c r="C16" s="4" t="s">
        <v>33</v>
      </c>
      <c r="E16" s="4" t="s">
        <v>173</v>
      </c>
      <c r="F16" s="4" t="s">
        <v>174</v>
      </c>
      <c r="G16" s="4" t="s">
        <v>27</v>
      </c>
      <c r="K16" s="4">
        <v>36.200000000000003</v>
      </c>
      <c r="L16" s="4">
        <v>19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</row>
    <row r="17" spans="1:22" ht="15.75" customHeight="1" x14ac:dyDescent="0.2">
      <c r="A17" s="2">
        <v>44030.347193414353</v>
      </c>
      <c r="B17" s="3" t="s">
        <v>98</v>
      </c>
      <c r="C17" s="4" t="s">
        <v>21</v>
      </c>
      <c r="D17" s="4">
        <v>749</v>
      </c>
      <c r="G17" s="4" t="s">
        <v>27</v>
      </c>
      <c r="K17" s="4">
        <v>36</v>
      </c>
      <c r="L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44030.352885613422</v>
      </c>
      <c r="B18" s="3" t="s">
        <v>88</v>
      </c>
      <c r="C18" s="4" t="s">
        <v>33</v>
      </c>
      <c r="E18" s="4" t="s">
        <v>236</v>
      </c>
      <c r="F18" s="4" t="s">
        <v>237</v>
      </c>
      <c r="G18" s="4" t="s">
        <v>22</v>
      </c>
      <c r="H18" s="4" t="s">
        <v>23</v>
      </c>
      <c r="I18" s="4">
        <v>36.4</v>
      </c>
      <c r="J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29</v>
      </c>
      <c r="U18" s="4" t="s">
        <v>29</v>
      </c>
      <c r="V18" s="4" t="s">
        <v>25</v>
      </c>
    </row>
    <row r="19" spans="1:22" ht="15.75" customHeight="1" x14ac:dyDescent="0.2">
      <c r="A19" s="2">
        <v>44030.361567824075</v>
      </c>
      <c r="B19" s="3" t="s">
        <v>65</v>
      </c>
      <c r="C19" s="4" t="s">
        <v>21</v>
      </c>
      <c r="D19" s="4">
        <v>732</v>
      </c>
      <c r="G19" s="4" t="s">
        <v>27</v>
      </c>
      <c r="K19" s="4">
        <v>36.5</v>
      </c>
      <c r="L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44030.364572800929</v>
      </c>
      <c r="B20" s="3" t="s">
        <v>156</v>
      </c>
      <c r="C20" s="4" t="s">
        <v>33</v>
      </c>
      <c r="E20" s="4" t="s">
        <v>157</v>
      </c>
      <c r="F20" s="4" t="s">
        <v>158</v>
      </c>
      <c r="G20" s="4" t="s">
        <v>27</v>
      </c>
      <c r="K20" s="4">
        <v>36.5</v>
      </c>
      <c r="L20" s="4">
        <v>25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159</v>
      </c>
      <c r="U20" s="4" t="s">
        <v>24</v>
      </c>
      <c r="V20" s="4" t="s">
        <v>25</v>
      </c>
    </row>
    <row r="21" spans="1:22" ht="15.75" customHeight="1" x14ac:dyDescent="0.2">
      <c r="A21" s="2">
        <v>44030.366241643518</v>
      </c>
      <c r="B21" s="3" t="s">
        <v>101</v>
      </c>
      <c r="C21" s="4" t="s">
        <v>21</v>
      </c>
      <c r="D21" s="4">
        <v>771</v>
      </c>
      <c r="G21" s="4" t="s">
        <v>22</v>
      </c>
      <c r="H21" s="4" t="s">
        <v>23</v>
      </c>
      <c r="I21" s="4">
        <v>36.5</v>
      </c>
      <c r="J21" s="4">
        <v>18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44030.369831898148</v>
      </c>
      <c r="B22" s="3" t="s">
        <v>312</v>
      </c>
      <c r="C22" s="4" t="s">
        <v>21</v>
      </c>
      <c r="D22" s="4">
        <v>657</v>
      </c>
      <c r="G22" s="4" t="s">
        <v>27</v>
      </c>
      <c r="K22" s="4">
        <v>36.1</v>
      </c>
      <c r="L22" s="4">
        <v>17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583</v>
      </c>
      <c r="V22" s="4" t="s">
        <v>25</v>
      </c>
    </row>
    <row r="23" spans="1:22" ht="15.75" customHeight="1" x14ac:dyDescent="0.2">
      <c r="A23" s="2">
        <v>44030.37261755787</v>
      </c>
      <c r="B23" s="3" t="s">
        <v>78</v>
      </c>
      <c r="C23" s="4" t="s">
        <v>21</v>
      </c>
      <c r="D23" s="4">
        <v>451</v>
      </c>
      <c r="G23" s="4" t="s">
        <v>27</v>
      </c>
      <c r="K23" s="4">
        <v>36.4</v>
      </c>
      <c r="L23" s="4">
        <v>12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24</v>
      </c>
      <c r="V23" s="4" t="s">
        <v>25</v>
      </c>
    </row>
    <row r="24" spans="1:22" ht="15.75" customHeight="1" x14ac:dyDescent="0.2">
      <c r="A24" s="2">
        <v>44030.379051134259</v>
      </c>
      <c r="B24" s="3" t="s">
        <v>243</v>
      </c>
      <c r="C24" s="4" t="s">
        <v>21</v>
      </c>
      <c r="D24" s="4">
        <v>762</v>
      </c>
      <c r="G24" s="4" t="s">
        <v>22</v>
      </c>
      <c r="H24" s="4" t="s">
        <v>23</v>
      </c>
      <c r="I24" s="4">
        <v>36.4</v>
      </c>
      <c r="J24" s="4">
        <v>15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44030.393347766207</v>
      </c>
      <c r="B25" s="3" t="s">
        <v>40</v>
      </c>
      <c r="C25" s="4" t="s">
        <v>21</v>
      </c>
      <c r="D25" s="4">
        <v>777</v>
      </c>
      <c r="G25" s="4" t="s">
        <v>22</v>
      </c>
      <c r="H25" s="4" t="s">
        <v>23</v>
      </c>
      <c r="I25" s="4">
        <v>36.4</v>
      </c>
      <c r="J25" s="4">
        <v>15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44030.395370092592</v>
      </c>
      <c r="B26" s="3" t="s">
        <v>545</v>
      </c>
      <c r="C26" s="4" t="s">
        <v>21</v>
      </c>
      <c r="D26" s="4">
        <v>546</v>
      </c>
      <c r="G26" s="4" t="s">
        <v>22</v>
      </c>
      <c r="H26" s="4" t="s">
        <v>23</v>
      </c>
      <c r="I26" s="4">
        <v>36</v>
      </c>
      <c r="J26" s="4">
        <v>17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43</v>
      </c>
      <c r="U26" s="4" t="s">
        <v>29</v>
      </c>
      <c r="V26" s="4" t="s">
        <v>25</v>
      </c>
    </row>
    <row r="27" spans="1:22" ht="15.75" customHeight="1" x14ac:dyDescent="0.2">
      <c r="A27" s="2">
        <v>44030.397121331014</v>
      </c>
      <c r="B27" s="3" t="s">
        <v>51</v>
      </c>
      <c r="C27" s="4" t="s">
        <v>21</v>
      </c>
      <c r="D27" s="4">
        <v>640</v>
      </c>
      <c r="G27" s="4" t="s">
        <v>22</v>
      </c>
      <c r="H27" s="4" t="s">
        <v>23</v>
      </c>
      <c r="I27" s="4">
        <v>36.200000000000003</v>
      </c>
      <c r="J27" s="4">
        <v>18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52</v>
      </c>
      <c r="V27" s="4" t="s">
        <v>25</v>
      </c>
    </row>
    <row r="28" spans="1:22" ht="15.75" customHeight="1" x14ac:dyDescent="0.2">
      <c r="A28" s="2">
        <v>44030.398660671301</v>
      </c>
      <c r="B28" s="3" t="s">
        <v>20</v>
      </c>
      <c r="C28" s="4" t="s">
        <v>21</v>
      </c>
      <c r="D28" s="4">
        <v>508</v>
      </c>
      <c r="G28" s="4" t="s">
        <v>22</v>
      </c>
      <c r="H28" s="4" t="s">
        <v>23</v>
      </c>
      <c r="I28" s="4">
        <v>36.6</v>
      </c>
      <c r="J28" s="4">
        <v>22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44030.408343692128</v>
      </c>
      <c r="B29" s="3" t="s">
        <v>258</v>
      </c>
      <c r="C29" s="4" t="s">
        <v>21</v>
      </c>
      <c r="D29" s="4">
        <v>774</v>
      </c>
      <c r="G29" s="4" t="s">
        <v>27</v>
      </c>
      <c r="K29" s="4">
        <v>36</v>
      </c>
      <c r="L29" s="4">
        <v>20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50</v>
      </c>
      <c r="U29" s="4" t="s">
        <v>50</v>
      </c>
      <c r="V29" s="4" t="s">
        <v>25</v>
      </c>
    </row>
    <row r="30" spans="1:22" ht="15.75" customHeight="1" x14ac:dyDescent="0.2">
      <c r="A30" s="2">
        <v>44030.409783379626</v>
      </c>
      <c r="B30" s="4" t="s">
        <v>300</v>
      </c>
      <c r="C30" s="4" t="s">
        <v>21</v>
      </c>
      <c r="D30" s="4">
        <v>422</v>
      </c>
      <c r="G30" s="4" t="s">
        <v>22</v>
      </c>
      <c r="H30" s="4" t="s">
        <v>23</v>
      </c>
      <c r="I30" s="4">
        <v>36.1</v>
      </c>
      <c r="J30" s="4">
        <v>14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50</v>
      </c>
      <c r="U30" s="4" t="s">
        <v>50</v>
      </c>
      <c r="V30" s="4" t="s">
        <v>25</v>
      </c>
    </row>
    <row r="31" spans="1:22" ht="15.75" customHeight="1" x14ac:dyDescent="0.2">
      <c r="A31" s="2">
        <v>44030.417026446754</v>
      </c>
      <c r="B31" s="3" t="s">
        <v>100</v>
      </c>
      <c r="C31" s="4" t="s">
        <v>21</v>
      </c>
      <c r="D31" s="4">
        <v>765</v>
      </c>
      <c r="G31" s="4" t="s">
        <v>22</v>
      </c>
      <c r="H31" s="4" t="s">
        <v>23</v>
      </c>
      <c r="I31" s="4">
        <v>36.6</v>
      </c>
      <c r="J31" s="4">
        <v>18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44030.418364004625</v>
      </c>
      <c r="B32" s="3" t="s">
        <v>95</v>
      </c>
      <c r="C32" s="4" t="s">
        <v>21</v>
      </c>
      <c r="D32" s="4">
        <v>647</v>
      </c>
      <c r="G32" s="4" t="s">
        <v>27</v>
      </c>
      <c r="K32" s="4">
        <v>36.200000000000003</v>
      </c>
      <c r="L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44030.43723664352</v>
      </c>
      <c r="B33" s="3" t="s">
        <v>162</v>
      </c>
      <c r="C33" s="4" t="s">
        <v>33</v>
      </c>
      <c r="E33" s="4" t="s">
        <v>163</v>
      </c>
      <c r="F33" s="4" t="s">
        <v>164</v>
      </c>
      <c r="G33" s="4" t="s">
        <v>27</v>
      </c>
      <c r="K33" s="4">
        <v>36.700000000000003</v>
      </c>
      <c r="L33" s="4">
        <v>18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44030.439190509263</v>
      </c>
      <c r="B34" s="3" t="s">
        <v>185</v>
      </c>
      <c r="C34" s="4" t="s">
        <v>21</v>
      </c>
      <c r="D34" s="4">
        <v>711</v>
      </c>
      <c r="G34" s="4" t="s">
        <v>22</v>
      </c>
      <c r="H34" s="4" t="s">
        <v>23</v>
      </c>
      <c r="I34" s="4">
        <v>36.700000000000003</v>
      </c>
      <c r="J34" s="4">
        <v>74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44030.443589062503</v>
      </c>
      <c r="B35" s="3" t="s">
        <v>194</v>
      </c>
      <c r="C35" s="4" t="s">
        <v>21</v>
      </c>
      <c r="D35" s="4">
        <v>685</v>
      </c>
      <c r="G35" s="4" t="s">
        <v>22</v>
      </c>
      <c r="H35" s="4" t="s">
        <v>23</v>
      </c>
      <c r="I35" s="4">
        <v>36.200000000000003</v>
      </c>
      <c r="J35" s="4">
        <v>20</v>
      </c>
      <c r="M35" s="4" t="s">
        <v>23</v>
      </c>
      <c r="N35" s="4" t="s">
        <v>23</v>
      </c>
      <c r="O35" s="4" t="s">
        <v>23</v>
      </c>
      <c r="P35" s="4" t="s">
        <v>23</v>
      </c>
      <c r="Q35" s="5" t="s">
        <v>25</v>
      </c>
      <c r="R35" s="4" t="s">
        <v>23</v>
      </c>
      <c r="S35" s="4" t="s">
        <v>23</v>
      </c>
      <c r="T35" s="4" t="s">
        <v>29</v>
      </c>
      <c r="U35" s="4" t="s">
        <v>29</v>
      </c>
      <c r="V35" s="4" t="s">
        <v>25</v>
      </c>
    </row>
    <row r="36" spans="1:22" ht="15.75" customHeight="1" x14ac:dyDescent="0.2">
      <c r="A36" s="2">
        <v>44030.447976296295</v>
      </c>
      <c r="B36" s="3" t="s">
        <v>228</v>
      </c>
      <c r="C36" s="4" t="s">
        <v>21</v>
      </c>
      <c r="D36" s="4">
        <v>778</v>
      </c>
      <c r="G36" s="4" t="s">
        <v>22</v>
      </c>
      <c r="H36" s="4" t="s">
        <v>23</v>
      </c>
      <c r="I36" s="4">
        <v>36.5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116</v>
      </c>
      <c r="V36" s="4" t="s">
        <v>25</v>
      </c>
    </row>
    <row r="37" spans="1:22" ht="15.75" customHeight="1" x14ac:dyDescent="0.2">
      <c r="A37" s="2">
        <v>44030.464981030091</v>
      </c>
      <c r="B37" s="3" t="s">
        <v>39</v>
      </c>
      <c r="C37" s="4" t="s">
        <v>21</v>
      </c>
      <c r="D37" s="4">
        <v>591</v>
      </c>
      <c r="G37" s="4" t="s">
        <v>22</v>
      </c>
      <c r="H37" s="4" t="s">
        <v>23</v>
      </c>
      <c r="I37" s="4">
        <v>36.4</v>
      </c>
      <c r="J37" s="4">
        <v>20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29</v>
      </c>
      <c r="U37" s="4" t="s">
        <v>29</v>
      </c>
      <c r="V37" s="4" t="s">
        <v>25</v>
      </c>
    </row>
    <row r="38" spans="1:22" ht="15.75" customHeight="1" x14ac:dyDescent="0.2">
      <c r="A38" s="2">
        <v>44030.465089097226</v>
      </c>
      <c r="B38" s="3" t="s">
        <v>36</v>
      </c>
      <c r="C38" s="4" t="s">
        <v>21</v>
      </c>
      <c r="D38" s="4">
        <v>140</v>
      </c>
      <c r="G38" s="4" t="s">
        <v>27</v>
      </c>
      <c r="K38" s="4">
        <v>36.4</v>
      </c>
      <c r="L38" s="4">
        <v>30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29</v>
      </c>
      <c r="U38" s="4" t="s">
        <v>29</v>
      </c>
      <c r="V38" s="4" t="s">
        <v>25</v>
      </c>
    </row>
    <row r="39" spans="1:22" ht="15.75" customHeight="1" x14ac:dyDescent="0.2">
      <c r="A39" s="2">
        <v>44030.486674409723</v>
      </c>
      <c r="B39" s="3" t="s">
        <v>83</v>
      </c>
      <c r="C39" s="4" t="s">
        <v>33</v>
      </c>
      <c r="E39" s="4" t="s">
        <v>84</v>
      </c>
      <c r="F39" s="4" t="s">
        <v>85</v>
      </c>
      <c r="G39" s="4" t="s">
        <v>22</v>
      </c>
      <c r="H39" s="4" t="s">
        <v>23</v>
      </c>
      <c r="I39" s="4">
        <v>36</v>
      </c>
      <c r="J39" s="4">
        <v>20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584</v>
      </c>
      <c r="V39" s="4" t="s">
        <v>25</v>
      </c>
    </row>
    <row r="40" spans="1:22" ht="12.75" x14ac:dyDescent="0.2">
      <c r="A40" s="2">
        <v>44030.487781655094</v>
      </c>
      <c r="B40" s="3" t="s">
        <v>278</v>
      </c>
      <c r="C40" s="4" t="s">
        <v>21</v>
      </c>
      <c r="D40" s="4">
        <v>744</v>
      </c>
      <c r="G40" s="4" t="s">
        <v>22</v>
      </c>
      <c r="H40" s="4" t="s">
        <v>23</v>
      </c>
      <c r="I40" s="4">
        <v>36.5</v>
      </c>
      <c r="J40" s="4">
        <v>18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44030.539801018516</v>
      </c>
      <c r="B41" s="3" t="s">
        <v>198</v>
      </c>
      <c r="C41" s="4" t="s">
        <v>21</v>
      </c>
      <c r="D41" s="4">
        <v>651</v>
      </c>
      <c r="G41" s="4" t="s">
        <v>22</v>
      </c>
      <c r="H41" s="4" t="s">
        <v>23</v>
      </c>
      <c r="I41" s="4">
        <v>36.799999999999997</v>
      </c>
      <c r="J41" s="4">
        <v>20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44030.559230115745</v>
      </c>
      <c r="B42" s="3" t="s">
        <v>182</v>
      </c>
      <c r="C42" s="4" t="s">
        <v>21</v>
      </c>
      <c r="D42" s="4" t="s">
        <v>183</v>
      </c>
      <c r="G42" s="4" t="s">
        <v>27</v>
      </c>
      <c r="K42" s="4">
        <v>36.5</v>
      </c>
      <c r="L42" s="4">
        <v>16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287</v>
      </c>
      <c r="U42" s="4" t="s">
        <v>24</v>
      </c>
      <c r="V42" s="4" t="s">
        <v>25</v>
      </c>
    </row>
    <row r="43" spans="1:22" ht="12.75" x14ac:dyDescent="0.2">
      <c r="A43" s="2">
        <v>44030.565451539354</v>
      </c>
      <c r="B43" s="3" t="s">
        <v>76</v>
      </c>
      <c r="C43" s="4" t="s">
        <v>21</v>
      </c>
      <c r="D43" s="4">
        <v>673</v>
      </c>
      <c r="G43" s="4" t="s">
        <v>27</v>
      </c>
      <c r="K43" s="4">
        <v>36.4</v>
      </c>
      <c r="L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585</v>
      </c>
      <c r="V43" s="4" t="s">
        <v>25</v>
      </c>
    </row>
    <row r="44" spans="1:22" ht="12.75" x14ac:dyDescent="0.2">
      <c r="A44" s="2">
        <v>44030.611518831021</v>
      </c>
      <c r="B44" s="4" t="s">
        <v>191</v>
      </c>
      <c r="C44" s="4" t="s">
        <v>21</v>
      </c>
      <c r="D44" s="4">
        <v>635</v>
      </c>
      <c r="G44" s="4" t="s">
        <v>27</v>
      </c>
      <c r="K44" s="4">
        <v>35.700000000000003</v>
      </c>
      <c r="L44" s="4">
        <v>14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44030.632115023152</v>
      </c>
      <c r="B45" s="3" t="s">
        <v>190</v>
      </c>
      <c r="C45" s="4" t="s">
        <v>21</v>
      </c>
      <c r="D45" s="4">
        <v>250</v>
      </c>
      <c r="G45" s="4" t="s">
        <v>22</v>
      </c>
      <c r="H45" s="4" t="s">
        <v>23</v>
      </c>
      <c r="I45" s="4">
        <v>36.4</v>
      </c>
      <c r="J45" s="4">
        <v>30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60</v>
      </c>
      <c r="U45" s="4" t="s">
        <v>60</v>
      </c>
      <c r="V45" s="4" t="s">
        <v>25</v>
      </c>
    </row>
    <row r="46" spans="1:22" ht="12.75" x14ac:dyDescent="0.2">
      <c r="A46" s="2">
        <v>44030.639298668983</v>
      </c>
      <c r="B46" s="3" t="s">
        <v>75</v>
      </c>
      <c r="C46" s="4" t="s">
        <v>21</v>
      </c>
      <c r="D46" s="4">
        <v>669</v>
      </c>
      <c r="G46" s="4" t="s">
        <v>22</v>
      </c>
      <c r="H46" s="4" t="s">
        <v>23</v>
      </c>
      <c r="I46" s="4">
        <v>36.6</v>
      </c>
      <c r="J46" s="4">
        <v>20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44030.642458310183</v>
      </c>
      <c r="B47" s="3" t="s">
        <v>87</v>
      </c>
      <c r="C47" s="4" t="s">
        <v>21</v>
      </c>
      <c r="D47" s="4">
        <v>558</v>
      </c>
      <c r="G47" s="4" t="s">
        <v>22</v>
      </c>
      <c r="H47" s="4" t="s">
        <v>23</v>
      </c>
      <c r="I47" s="4">
        <v>36.200000000000003</v>
      </c>
      <c r="J47" s="4">
        <v>18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44030.710793043982</v>
      </c>
      <c r="B48" s="4">
        <v>9452487393</v>
      </c>
      <c r="C48" s="4" t="s">
        <v>21</v>
      </c>
      <c r="D48" s="4">
        <v>761</v>
      </c>
      <c r="G48" s="4" t="s">
        <v>27</v>
      </c>
      <c r="K48" s="4">
        <v>36</v>
      </c>
      <c r="L48" s="4">
        <v>24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50</v>
      </c>
      <c r="U48" s="4" t="s">
        <v>50</v>
      </c>
      <c r="V48" s="4" t="s">
        <v>25</v>
      </c>
    </row>
    <row r="49" spans="1:22" ht="12.75" x14ac:dyDescent="0.2">
      <c r="A49" s="2">
        <v>44030.714957280092</v>
      </c>
      <c r="B49" s="3" t="s">
        <v>255</v>
      </c>
      <c r="C49" s="4" t="s">
        <v>21</v>
      </c>
      <c r="D49" s="4">
        <v>779</v>
      </c>
      <c r="G49" s="4" t="s">
        <v>27</v>
      </c>
      <c r="K49" s="4">
        <v>36.5</v>
      </c>
      <c r="L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24</v>
      </c>
      <c r="V49" s="4" t="s">
        <v>25</v>
      </c>
    </row>
    <row r="50" spans="1:22" ht="12.75" x14ac:dyDescent="0.2">
      <c r="A50" s="2">
        <v>44030.803216469911</v>
      </c>
      <c r="B50" s="3" t="s">
        <v>56</v>
      </c>
      <c r="C50" s="4" t="s">
        <v>21</v>
      </c>
      <c r="D50" s="4">
        <v>443</v>
      </c>
      <c r="G50" s="4" t="s">
        <v>22</v>
      </c>
      <c r="H50" s="4" t="s">
        <v>23</v>
      </c>
      <c r="I50" s="4">
        <v>36.5</v>
      </c>
      <c r="J50" s="4">
        <v>20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44030.84161747685</v>
      </c>
      <c r="B51" s="3" t="s">
        <v>255</v>
      </c>
      <c r="C51" s="4" t="s">
        <v>21</v>
      </c>
      <c r="D51" s="4">
        <v>779</v>
      </c>
      <c r="G51" s="4" t="s">
        <v>27</v>
      </c>
      <c r="K51" s="4">
        <v>36.5</v>
      </c>
      <c r="L51" s="4">
        <v>18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44030.858016574071</v>
      </c>
      <c r="B52" s="4">
        <v>9334534384</v>
      </c>
      <c r="C52" s="4" t="s">
        <v>33</v>
      </c>
      <c r="E52" s="4" t="s">
        <v>380</v>
      </c>
      <c r="F52" s="4" t="s">
        <v>586</v>
      </c>
      <c r="G52" s="4" t="s">
        <v>22</v>
      </c>
      <c r="H52" s="4" t="s">
        <v>23</v>
      </c>
      <c r="I52" s="4">
        <v>36.200000000000003</v>
      </c>
      <c r="J52" s="4">
        <v>22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44030.915767175931</v>
      </c>
      <c r="B53" s="3" t="s">
        <v>59</v>
      </c>
      <c r="C53" s="4" t="s">
        <v>21</v>
      </c>
      <c r="D53" s="4">
        <v>153</v>
      </c>
      <c r="G53" s="4" t="s">
        <v>22</v>
      </c>
      <c r="H53" s="4" t="s">
        <v>23</v>
      </c>
      <c r="I53" s="4">
        <v>36.200000000000003</v>
      </c>
      <c r="J53" s="4">
        <v>20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60</v>
      </c>
      <c r="U53" s="4" t="s">
        <v>60</v>
      </c>
      <c r="V53" s="4" t="s">
        <v>25</v>
      </c>
    </row>
    <row r="54" spans="1:22" ht="12.75" x14ac:dyDescent="0.2">
      <c r="A54" s="2">
        <v>44030.988972395833</v>
      </c>
      <c r="B54" s="3" t="s">
        <v>107</v>
      </c>
      <c r="C54" s="4" t="s">
        <v>21</v>
      </c>
      <c r="D54" s="4">
        <v>248</v>
      </c>
      <c r="G54" s="4" t="s">
        <v>22</v>
      </c>
      <c r="H54" s="4" t="s">
        <v>23</v>
      </c>
      <c r="I54" s="4">
        <v>36.200000000000003</v>
      </c>
      <c r="J54" s="4">
        <v>22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29</v>
      </c>
      <c r="U54" s="4" t="s">
        <v>29</v>
      </c>
      <c r="V54" s="4" t="s">
        <v>25</v>
      </c>
    </row>
    <row r="55" spans="1:22" ht="12.75" x14ac:dyDescent="0.2">
      <c r="A55" s="2">
        <v>44030.991846574077</v>
      </c>
      <c r="B55" s="3" t="s">
        <v>203</v>
      </c>
      <c r="C55" s="4" t="s">
        <v>33</v>
      </c>
      <c r="E55" s="4" t="s">
        <v>204</v>
      </c>
      <c r="F55" s="4" t="s">
        <v>205</v>
      </c>
      <c r="G55" s="4" t="s">
        <v>27</v>
      </c>
      <c r="K55" s="4">
        <v>35</v>
      </c>
      <c r="L55" s="4">
        <v>71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587</v>
      </c>
      <c r="U55" s="4" t="s">
        <v>24</v>
      </c>
      <c r="V55" s="4" t="s">
        <v>25</v>
      </c>
    </row>
    <row r="56" spans="1:22" ht="12.75" x14ac:dyDescent="0.2">
      <c r="A56" s="2">
        <v>44032.260515243055</v>
      </c>
      <c r="B56" s="4">
        <v>9</v>
      </c>
      <c r="C56" s="4" t="s">
        <v>21</v>
      </c>
      <c r="D56" s="4">
        <v>373</v>
      </c>
      <c r="G56" s="4" t="s">
        <v>27</v>
      </c>
      <c r="K56" s="4">
        <v>36.700000000000003</v>
      </c>
      <c r="L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135</v>
      </c>
      <c r="U56" s="4" t="s">
        <v>135</v>
      </c>
      <c r="V56" s="4" t="s">
        <v>25</v>
      </c>
    </row>
    <row r="57" spans="1:22" ht="12.75" x14ac:dyDescent="0.2">
      <c r="A57" s="2">
        <v>44032.320797314816</v>
      </c>
      <c r="B57" s="3" t="s">
        <v>151</v>
      </c>
      <c r="C57" s="4" t="s">
        <v>21</v>
      </c>
      <c r="D57" s="4">
        <v>674</v>
      </c>
      <c r="G57" s="4" t="s">
        <v>27</v>
      </c>
      <c r="K57" s="4">
        <v>36.4</v>
      </c>
      <c r="L57" s="4">
        <v>16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44032.490094328707</v>
      </c>
      <c r="B58" s="3" t="s">
        <v>70</v>
      </c>
      <c r="C58" s="4" t="s">
        <v>21</v>
      </c>
      <c r="D58" s="4">
        <v>152</v>
      </c>
      <c r="G58" s="4" t="s">
        <v>22</v>
      </c>
      <c r="H58" s="4" t="s">
        <v>23</v>
      </c>
      <c r="I58" s="4">
        <v>36.5</v>
      </c>
      <c r="J58" s="4">
        <v>18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55</v>
      </c>
      <c r="U58" s="4" t="s">
        <v>24</v>
      </c>
      <c r="V58" s="4" t="s">
        <v>25</v>
      </c>
    </row>
    <row r="59" spans="1:22" ht="12.75" x14ac:dyDescent="0.2">
      <c r="A59" s="2">
        <v>44034.309341388886</v>
      </c>
      <c r="B59" s="3" t="s">
        <v>169</v>
      </c>
      <c r="C59" s="4" t="s">
        <v>21</v>
      </c>
      <c r="D59" s="4" t="s">
        <v>170</v>
      </c>
      <c r="G59" s="4" t="s">
        <v>27</v>
      </c>
      <c r="K59" s="4">
        <v>36</v>
      </c>
      <c r="L59" s="4">
        <v>16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V5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44031.148286932876</v>
      </c>
      <c r="B2" s="3" t="s">
        <v>26</v>
      </c>
      <c r="C2" s="4" t="s">
        <v>21</v>
      </c>
      <c r="D2" s="4">
        <v>649</v>
      </c>
      <c r="G2" s="4" t="s">
        <v>27</v>
      </c>
      <c r="K2" s="4">
        <v>36.1</v>
      </c>
      <c r="L2" s="4">
        <v>14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50</v>
      </c>
      <c r="U2" s="4" t="s">
        <v>50</v>
      </c>
      <c r="V2" s="4" t="s">
        <v>25</v>
      </c>
    </row>
    <row r="3" spans="1:22" ht="15.75" customHeight="1" x14ac:dyDescent="0.2">
      <c r="A3" s="2">
        <v>44031.267952025461</v>
      </c>
      <c r="B3" s="3" t="s">
        <v>45</v>
      </c>
      <c r="C3" s="4" t="s">
        <v>21</v>
      </c>
      <c r="D3" s="4" t="s">
        <v>421</v>
      </c>
      <c r="G3" s="4" t="s">
        <v>27</v>
      </c>
      <c r="K3" s="4">
        <v>35.799999999999997</v>
      </c>
      <c r="L3" s="4">
        <v>14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540</v>
      </c>
      <c r="V3" s="4" t="s">
        <v>25</v>
      </c>
    </row>
    <row r="4" spans="1:22" ht="15.75" customHeight="1" x14ac:dyDescent="0.2">
      <c r="A4" s="2">
        <v>44031.285383993054</v>
      </c>
      <c r="B4" s="3" t="s">
        <v>48</v>
      </c>
      <c r="C4" s="4" t="s">
        <v>21</v>
      </c>
      <c r="D4" s="4">
        <v>325</v>
      </c>
      <c r="G4" s="4" t="s">
        <v>22</v>
      </c>
      <c r="H4" s="4" t="s">
        <v>23</v>
      </c>
      <c r="I4" s="4">
        <v>36</v>
      </c>
      <c r="J4" s="4">
        <v>18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49</v>
      </c>
      <c r="U4" s="4" t="s">
        <v>24</v>
      </c>
      <c r="V4" s="4" t="s">
        <v>25</v>
      </c>
    </row>
    <row r="5" spans="1:22" ht="15.75" customHeight="1" x14ac:dyDescent="0.2">
      <c r="A5" s="2">
        <v>44031.290704363426</v>
      </c>
      <c r="B5" s="3" t="s">
        <v>51</v>
      </c>
      <c r="C5" s="4" t="s">
        <v>21</v>
      </c>
      <c r="D5" s="4">
        <v>640</v>
      </c>
      <c r="G5" s="4" t="s">
        <v>22</v>
      </c>
      <c r="H5" s="4" t="s">
        <v>23</v>
      </c>
      <c r="I5" s="4">
        <v>36.1</v>
      </c>
      <c r="J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52</v>
      </c>
      <c r="V5" s="4" t="s">
        <v>25</v>
      </c>
    </row>
    <row r="6" spans="1:22" ht="15.75" customHeight="1" x14ac:dyDescent="0.2">
      <c r="A6" s="2">
        <v>44031.291315671297</v>
      </c>
      <c r="B6" s="3" t="s">
        <v>66</v>
      </c>
      <c r="C6" s="4" t="s">
        <v>21</v>
      </c>
      <c r="D6" s="4">
        <v>427</v>
      </c>
      <c r="G6" s="4" t="s">
        <v>27</v>
      </c>
      <c r="K6" s="4">
        <v>35.5</v>
      </c>
      <c r="L6" s="4">
        <v>14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357</v>
      </c>
      <c r="U6" s="4" t="s">
        <v>358</v>
      </c>
      <c r="V6" s="4" t="s">
        <v>25</v>
      </c>
    </row>
    <row r="7" spans="1:22" ht="15.75" customHeight="1" x14ac:dyDescent="0.2">
      <c r="A7" s="2">
        <v>44031.29527130787</v>
      </c>
      <c r="B7" s="4" t="s">
        <v>200</v>
      </c>
      <c r="C7" s="4" t="s">
        <v>21</v>
      </c>
      <c r="D7" s="4" t="s">
        <v>201</v>
      </c>
      <c r="G7" s="4" t="s">
        <v>27</v>
      </c>
      <c r="K7" s="4">
        <v>36.4</v>
      </c>
      <c r="L7" s="4">
        <v>16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44031.304215787037</v>
      </c>
      <c r="B8" s="3" t="s">
        <v>220</v>
      </c>
      <c r="C8" s="4" t="s">
        <v>21</v>
      </c>
      <c r="D8" s="4">
        <v>186</v>
      </c>
      <c r="G8" s="4" t="s">
        <v>27</v>
      </c>
      <c r="K8" s="4">
        <v>36.5</v>
      </c>
      <c r="L8" s="4">
        <v>24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44031.314594004631</v>
      </c>
      <c r="B9" s="3" t="s">
        <v>298</v>
      </c>
      <c r="C9" s="4" t="s">
        <v>21</v>
      </c>
      <c r="D9" s="4">
        <v>505</v>
      </c>
      <c r="G9" s="4" t="s">
        <v>27</v>
      </c>
      <c r="K9" s="4">
        <v>35</v>
      </c>
      <c r="L9" s="4">
        <v>19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264</v>
      </c>
      <c r="U9" s="4" t="s">
        <v>23</v>
      </c>
      <c r="V9" s="4" t="s">
        <v>25</v>
      </c>
    </row>
    <row r="10" spans="1:22" ht="15.75" customHeight="1" x14ac:dyDescent="0.2">
      <c r="A10" s="2">
        <v>44031.332729282411</v>
      </c>
      <c r="B10" s="3" t="s">
        <v>79</v>
      </c>
      <c r="C10" s="4" t="s">
        <v>21</v>
      </c>
      <c r="D10" s="4">
        <v>696</v>
      </c>
      <c r="G10" s="4" t="s">
        <v>22</v>
      </c>
      <c r="H10" s="4" t="s">
        <v>23</v>
      </c>
      <c r="I10" s="4">
        <v>36.4</v>
      </c>
      <c r="J10" s="4">
        <v>18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24</v>
      </c>
      <c r="V10" s="4" t="s">
        <v>25</v>
      </c>
    </row>
    <row r="11" spans="1:22" ht="15.75" customHeight="1" x14ac:dyDescent="0.2">
      <c r="A11" s="2">
        <v>44031.336561354168</v>
      </c>
      <c r="B11" s="3" t="s">
        <v>83</v>
      </c>
      <c r="C11" s="4" t="s">
        <v>33</v>
      </c>
      <c r="E11" s="4" t="s">
        <v>84</v>
      </c>
      <c r="F11" s="4" t="s">
        <v>85</v>
      </c>
      <c r="G11" s="4" t="s">
        <v>22</v>
      </c>
      <c r="H11" s="4" t="s">
        <v>23</v>
      </c>
      <c r="I11" s="4">
        <v>35.799999999999997</v>
      </c>
      <c r="J11" s="4">
        <v>20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584</v>
      </c>
      <c r="V11" s="4" t="s">
        <v>25</v>
      </c>
    </row>
    <row r="12" spans="1:22" ht="15.75" customHeight="1" x14ac:dyDescent="0.2">
      <c r="A12" s="2">
        <v>44031.339471643514</v>
      </c>
      <c r="B12" s="4">
        <v>9272819133</v>
      </c>
      <c r="C12" s="4" t="s">
        <v>21</v>
      </c>
      <c r="D12" s="4">
        <v>533</v>
      </c>
      <c r="G12" s="4" t="s">
        <v>27</v>
      </c>
      <c r="K12" s="4">
        <v>36.299999999999997</v>
      </c>
      <c r="L12" s="4">
        <v>64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</row>
    <row r="13" spans="1:22" ht="15.75" customHeight="1" x14ac:dyDescent="0.2">
      <c r="A13" s="2">
        <v>44031.341620011575</v>
      </c>
      <c r="B13" s="3" t="s">
        <v>101</v>
      </c>
      <c r="C13" s="4" t="s">
        <v>21</v>
      </c>
      <c r="D13" s="4">
        <v>771</v>
      </c>
      <c r="G13" s="4" t="s">
        <v>22</v>
      </c>
      <c r="H13" s="4" t="s">
        <v>23</v>
      </c>
      <c r="I13" s="4">
        <v>36.5</v>
      </c>
      <c r="J13" s="4">
        <v>18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44031.344335729169</v>
      </c>
      <c r="B14" s="3" t="s">
        <v>39</v>
      </c>
      <c r="C14" s="4" t="s">
        <v>21</v>
      </c>
      <c r="D14" s="4">
        <v>591</v>
      </c>
      <c r="G14" s="4" t="s">
        <v>22</v>
      </c>
      <c r="H14" s="4" t="s">
        <v>23</v>
      </c>
      <c r="I14" s="4">
        <v>36.4</v>
      </c>
      <c r="J14" s="4">
        <v>20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29</v>
      </c>
      <c r="U14" s="4" t="s">
        <v>29</v>
      </c>
      <c r="V14" s="4" t="s">
        <v>25</v>
      </c>
    </row>
    <row r="15" spans="1:22" ht="15.75" customHeight="1" x14ac:dyDescent="0.2">
      <c r="A15" s="2">
        <v>44031.348700011571</v>
      </c>
      <c r="B15" s="3" t="s">
        <v>153</v>
      </c>
      <c r="C15" s="4" t="s">
        <v>33</v>
      </c>
      <c r="E15" s="4" t="s">
        <v>154</v>
      </c>
      <c r="F15" s="4" t="s">
        <v>155</v>
      </c>
      <c r="G15" s="4" t="s">
        <v>22</v>
      </c>
      <c r="H15" s="4" t="s">
        <v>23</v>
      </c>
      <c r="I15" s="4">
        <v>34.1</v>
      </c>
      <c r="J15" s="4">
        <v>18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44031.35969143518</v>
      </c>
      <c r="B16" s="3" t="s">
        <v>172</v>
      </c>
      <c r="C16" s="4" t="s">
        <v>33</v>
      </c>
      <c r="E16" s="4" t="s">
        <v>173</v>
      </c>
      <c r="F16" s="4" t="s">
        <v>174</v>
      </c>
      <c r="G16" s="4" t="s">
        <v>27</v>
      </c>
      <c r="K16" s="4">
        <v>36.299999999999997</v>
      </c>
      <c r="L16" s="4">
        <v>19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</row>
    <row r="17" spans="1:22" ht="15.75" customHeight="1" x14ac:dyDescent="0.2">
      <c r="A17" s="2">
        <v>44031.362757766205</v>
      </c>
      <c r="B17" s="3" t="s">
        <v>122</v>
      </c>
      <c r="C17" s="4" t="s">
        <v>21</v>
      </c>
      <c r="D17" s="4">
        <v>552</v>
      </c>
      <c r="G17" s="4" t="s">
        <v>22</v>
      </c>
      <c r="H17" s="4" t="s">
        <v>23</v>
      </c>
      <c r="I17" s="4">
        <v>36.4</v>
      </c>
      <c r="J17" s="4">
        <v>14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44031.369251689815</v>
      </c>
      <c r="B18" s="3" t="s">
        <v>95</v>
      </c>
      <c r="C18" s="4" t="s">
        <v>21</v>
      </c>
      <c r="D18" s="4">
        <v>647</v>
      </c>
      <c r="G18" s="4" t="s">
        <v>27</v>
      </c>
      <c r="K18" s="4">
        <v>36</v>
      </c>
      <c r="L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44031.374105601848</v>
      </c>
      <c r="B19" s="3" t="s">
        <v>162</v>
      </c>
      <c r="C19" s="4" t="s">
        <v>33</v>
      </c>
      <c r="E19" s="4" t="s">
        <v>163</v>
      </c>
      <c r="F19" s="4" t="s">
        <v>164</v>
      </c>
      <c r="G19" s="4" t="s">
        <v>27</v>
      </c>
      <c r="K19" s="4">
        <v>36.6</v>
      </c>
      <c r="L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44031.390345532403</v>
      </c>
      <c r="B20" s="4">
        <v>9277301453</v>
      </c>
      <c r="C20" s="4" t="s">
        <v>21</v>
      </c>
      <c r="D20" s="4">
        <v>451</v>
      </c>
      <c r="G20" s="4" t="s">
        <v>27</v>
      </c>
      <c r="K20" s="4">
        <v>36.299999999999997</v>
      </c>
      <c r="L20" s="4">
        <v>12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44031.390632557872</v>
      </c>
      <c r="B21" s="3" t="s">
        <v>156</v>
      </c>
      <c r="C21" s="4" t="s">
        <v>33</v>
      </c>
      <c r="E21" s="4" t="s">
        <v>157</v>
      </c>
      <c r="F21" s="4" t="s">
        <v>158</v>
      </c>
      <c r="G21" s="4" t="s">
        <v>27</v>
      </c>
      <c r="K21" s="4">
        <v>36.5</v>
      </c>
      <c r="L21" s="4">
        <v>25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159</v>
      </c>
      <c r="U21" s="4" t="s">
        <v>24</v>
      </c>
      <c r="V21" s="4" t="s">
        <v>25</v>
      </c>
    </row>
    <row r="22" spans="1:22" ht="15.75" customHeight="1" x14ac:dyDescent="0.2">
      <c r="A22" s="2">
        <v>44031.391997754632</v>
      </c>
      <c r="B22" s="3" t="s">
        <v>140</v>
      </c>
      <c r="C22" s="4" t="s">
        <v>21</v>
      </c>
      <c r="D22" s="4">
        <v>445</v>
      </c>
      <c r="G22" s="4" t="s">
        <v>22</v>
      </c>
      <c r="H22" s="4" t="s">
        <v>23</v>
      </c>
      <c r="I22" s="4">
        <v>36.4</v>
      </c>
      <c r="J22" s="4">
        <v>18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44031.398065231479</v>
      </c>
      <c r="B23" s="3" t="s">
        <v>88</v>
      </c>
      <c r="C23" s="4" t="s">
        <v>33</v>
      </c>
      <c r="E23" s="4" t="s">
        <v>89</v>
      </c>
      <c r="F23" s="4" t="s">
        <v>90</v>
      </c>
      <c r="G23" s="4" t="s">
        <v>22</v>
      </c>
      <c r="H23" s="4" t="s">
        <v>23</v>
      </c>
      <c r="I23" s="4">
        <v>36.4</v>
      </c>
      <c r="J23" s="4">
        <v>16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29</v>
      </c>
      <c r="U23" s="4" t="s">
        <v>29</v>
      </c>
      <c r="V23" s="4" t="s">
        <v>25</v>
      </c>
    </row>
    <row r="24" spans="1:22" ht="15.75" customHeight="1" x14ac:dyDescent="0.2">
      <c r="A24" s="2">
        <v>44031.407615208329</v>
      </c>
      <c r="B24" s="3" t="s">
        <v>228</v>
      </c>
      <c r="C24" s="4" t="s">
        <v>21</v>
      </c>
      <c r="D24" s="4">
        <v>778</v>
      </c>
      <c r="G24" s="4" t="s">
        <v>22</v>
      </c>
      <c r="H24" s="4" t="s">
        <v>23</v>
      </c>
      <c r="I24" s="4">
        <v>36.6</v>
      </c>
      <c r="J24" s="4">
        <v>17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44031.442198912038</v>
      </c>
      <c r="B25" s="3" t="s">
        <v>255</v>
      </c>
      <c r="C25" s="4" t="s">
        <v>21</v>
      </c>
      <c r="D25" s="4">
        <v>779</v>
      </c>
      <c r="G25" s="4" t="s">
        <v>27</v>
      </c>
      <c r="K25" s="4">
        <v>36.5</v>
      </c>
      <c r="L25" s="4">
        <v>20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25</v>
      </c>
      <c r="T25" s="4" t="s">
        <v>588</v>
      </c>
      <c r="U25" s="4" t="s">
        <v>24</v>
      </c>
      <c r="V25" s="4" t="s">
        <v>25</v>
      </c>
    </row>
    <row r="26" spans="1:22" ht="15.75" customHeight="1" x14ac:dyDescent="0.2">
      <c r="A26" s="2">
        <v>44031.445529583332</v>
      </c>
      <c r="B26" s="3" t="s">
        <v>161</v>
      </c>
      <c r="C26" s="4" t="s">
        <v>21</v>
      </c>
      <c r="D26" s="4">
        <v>770</v>
      </c>
      <c r="G26" s="4" t="s">
        <v>27</v>
      </c>
      <c r="K26" s="4">
        <v>36</v>
      </c>
      <c r="L26" s="4">
        <v>18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44031.455492442125</v>
      </c>
      <c r="B27" s="3" t="s">
        <v>92</v>
      </c>
      <c r="C27" s="4" t="s">
        <v>21</v>
      </c>
      <c r="D27" s="4">
        <v>721</v>
      </c>
      <c r="G27" s="4" t="s">
        <v>27</v>
      </c>
      <c r="K27" s="4">
        <v>36.5</v>
      </c>
      <c r="L27" s="4">
        <v>20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24</v>
      </c>
      <c r="V27" s="4" t="s">
        <v>25</v>
      </c>
    </row>
    <row r="28" spans="1:22" ht="15.75" customHeight="1" x14ac:dyDescent="0.2">
      <c r="A28" s="2">
        <v>44031.489745335653</v>
      </c>
      <c r="B28" s="4">
        <v>0</v>
      </c>
      <c r="C28" s="4" t="s">
        <v>21</v>
      </c>
      <c r="D28" s="4">
        <v>700</v>
      </c>
      <c r="G28" s="4" t="s">
        <v>22</v>
      </c>
      <c r="H28" s="4" t="s">
        <v>23</v>
      </c>
      <c r="I28" s="4">
        <v>36.6</v>
      </c>
      <c r="J28" s="4">
        <v>14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233</v>
      </c>
      <c r="U28" s="4" t="s">
        <v>72</v>
      </c>
      <c r="V28" s="4" t="s">
        <v>25</v>
      </c>
    </row>
    <row r="29" spans="1:22" ht="15.75" customHeight="1" x14ac:dyDescent="0.2">
      <c r="A29" s="2">
        <v>44031.5049368287</v>
      </c>
      <c r="B29" s="3" t="s">
        <v>255</v>
      </c>
      <c r="C29" s="4" t="s">
        <v>21</v>
      </c>
      <c r="D29" s="4">
        <v>779</v>
      </c>
      <c r="G29" s="4" t="s">
        <v>27</v>
      </c>
      <c r="K29" s="4">
        <v>36.5</v>
      </c>
      <c r="L29" s="4">
        <v>20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25</v>
      </c>
      <c r="T29" s="4" t="s">
        <v>588</v>
      </c>
      <c r="U29" s="4" t="s">
        <v>24</v>
      </c>
      <c r="V29" s="4" t="s">
        <v>25</v>
      </c>
    </row>
    <row r="30" spans="1:22" ht="15.75" customHeight="1" x14ac:dyDescent="0.2">
      <c r="A30" s="2">
        <v>44031.507150717589</v>
      </c>
      <c r="B30" s="3" t="s">
        <v>87</v>
      </c>
      <c r="C30" s="4" t="s">
        <v>21</v>
      </c>
      <c r="D30" s="4">
        <v>558</v>
      </c>
      <c r="G30" s="4" t="s">
        <v>22</v>
      </c>
      <c r="H30" s="4" t="s">
        <v>23</v>
      </c>
      <c r="I30" s="4">
        <v>36.4</v>
      </c>
      <c r="J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44031.548616967593</v>
      </c>
      <c r="B31" s="3" t="s">
        <v>40</v>
      </c>
      <c r="C31" s="4" t="s">
        <v>21</v>
      </c>
      <c r="D31" s="4">
        <v>777</v>
      </c>
      <c r="G31" s="4" t="s">
        <v>22</v>
      </c>
      <c r="H31" s="4" t="s">
        <v>23</v>
      </c>
      <c r="I31" s="4">
        <v>36.4</v>
      </c>
      <c r="J31" s="4">
        <v>16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44031.550609849539</v>
      </c>
      <c r="B32" s="3" t="s">
        <v>199</v>
      </c>
      <c r="C32" s="4" t="s">
        <v>21</v>
      </c>
      <c r="D32" s="4">
        <v>752</v>
      </c>
      <c r="G32" s="4" t="s">
        <v>27</v>
      </c>
      <c r="K32" s="4">
        <v>36.4</v>
      </c>
      <c r="L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44031.561090127318</v>
      </c>
      <c r="B33" s="3" t="s">
        <v>75</v>
      </c>
      <c r="C33" s="4" t="s">
        <v>21</v>
      </c>
      <c r="D33" s="4">
        <v>669</v>
      </c>
      <c r="G33" s="4" t="s">
        <v>22</v>
      </c>
      <c r="H33" s="4" t="s">
        <v>23</v>
      </c>
      <c r="I33" s="4">
        <v>36.4</v>
      </c>
      <c r="J33" s="4">
        <v>18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44031.575035810187</v>
      </c>
      <c r="B34" s="3" t="s">
        <v>119</v>
      </c>
      <c r="C34" s="4" t="s">
        <v>21</v>
      </c>
      <c r="D34" s="4">
        <v>667</v>
      </c>
      <c r="G34" s="4" t="s">
        <v>22</v>
      </c>
      <c r="H34" s="4" t="s">
        <v>23</v>
      </c>
      <c r="I34" s="4">
        <v>36.700000000000003</v>
      </c>
      <c r="J34" s="4">
        <v>18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44031.682713888891</v>
      </c>
      <c r="B35" s="3" t="s">
        <v>203</v>
      </c>
      <c r="C35" s="4" t="s">
        <v>33</v>
      </c>
      <c r="E35" s="4" t="s">
        <v>204</v>
      </c>
      <c r="F35" s="4" t="s">
        <v>205</v>
      </c>
      <c r="G35" s="4" t="s">
        <v>27</v>
      </c>
      <c r="K35" s="4">
        <v>36</v>
      </c>
      <c r="L35" s="4">
        <v>70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206</v>
      </c>
      <c r="U35" s="4" t="s">
        <v>24</v>
      </c>
      <c r="V35" s="4" t="s">
        <v>25</v>
      </c>
    </row>
    <row r="36" spans="1:22" ht="15.75" customHeight="1" x14ac:dyDescent="0.2">
      <c r="A36" s="2">
        <v>44031.688552858795</v>
      </c>
      <c r="B36" s="3" t="s">
        <v>36</v>
      </c>
      <c r="C36" s="4" t="s">
        <v>21</v>
      </c>
      <c r="D36" s="4">
        <v>140</v>
      </c>
      <c r="G36" s="4" t="s">
        <v>27</v>
      </c>
      <c r="K36" s="4">
        <v>36.200000000000003</v>
      </c>
      <c r="L36" s="4">
        <v>31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29</v>
      </c>
      <c r="U36" s="4" t="s">
        <v>29</v>
      </c>
      <c r="V36" s="4" t="s">
        <v>25</v>
      </c>
    </row>
    <row r="37" spans="1:22" ht="15.75" customHeight="1" x14ac:dyDescent="0.2">
      <c r="A37" s="2">
        <v>44031.691609918984</v>
      </c>
      <c r="B37" s="3" t="s">
        <v>224</v>
      </c>
      <c r="C37" s="4" t="s">
        <v>33</v>
      </c>
      <c r="E37" s="4" t="s">
        <v>225</v>
      </c>
      <c r="F37" s="4" t="s">
        <v>226</v>
      </c>
      <c r="G37" s="4" t="s">
        <v>27</v>
      </c>
      <c r="K37" s="4">
        <v>36.200000000000003</v>
      </c>
      <c r="L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44031.700375960645</v>
      </c>
      <c r="B38" s="4" t="s">
        <v>191</v>
      </c>
      <c r="C38" s="4" t="s">
        <v>21</v>
      </c>
      <c r="D38" s="4">
        <v>635</v>
      </c>
      <c r="G38" s="4" t="s">
        <v>27</v>
      </c>
      <c r="K38" s="4">
        <v>35.200000000000003</v>
      </c>
      <c r="L38" s="4">
        <v>14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44031.715378414352</v>
      </c>
      <c r="B39" s="4">
        <v>9452487393</v>
      </c>
      <c r="C39" s="4" t="s">
        <v>21</v>
      </c>
      <c r="D39" s="4">
        <v>761</v>
      </c>
      <c r="G39" s="4" t="s">
        <v>27</v>
      </c>
      <c r="K39" s="4">
        <v>36</v>
      </c>
      <c r="L39" s="4">
        <v>24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50</v>
      </c>
      <c r="U39" s="4" t="s">
        <v>50</v>
      </c>
      <c r="V39" s="4" t="s">
        <v>25</v>
      </c>
    </row>
    <row r="40" spans="1:22" ht="12.75" x14ac:dyDescent="0.2">
      <c r="A40" s="2">
        <v>44031.790491250002</v>
      </c>
      <c r="B40" s="3" t="s">
        <v>175</v>
      </c>
      <c r="C40" s="4" t="s">
        <v>21</v>
      </c>
      <c r="D40" s="4">
        <v>268</v>
      </c>
      <c r="G40" s="4" t="s">
        <v>22</v>
      </c>
      <c r="H40" s="4" t="s">
        <v>23</v>
      </c>
      <c r="I40" s="4">
        <v>36.299999999999997</v>
      </c>
      <c r="J40" s="4">
        <v>17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29</v>
      </c>
      <c r="U40" s="4" t="s">
        <v>29</v>
      </c>
      <c r="V40" s="4" t="s">
        <v>25</v>
      </c>
    </row>
    <row r="41" spans="1:22" ht="12.75" x14ac:dyDescent="0.2">
      <c r="A41" s="2">
        <v>44031.820588437498</v>
      </c>
      <c r="B41" s="3" t="s">
        <v>190</v>
      </c>
      <c r="C41" s="4" t="s">
        <v>21</v>
      </c>
      <c r="D41" s="4">
        <v>250</v>
      </c>
      <c r="G41" s="4" t="s">
        <v>22</v>
      </c>
      <c r="H41" s="4" t="s">
        <v>23</v>
      </c>
      <c r="I41" s="4">
        <v>36</v>
      </c>
      <c r="J41" s="4">
        <v>30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60</v>
      </c>
      <c r="U41" s="4" t="s">
        <v>60</v>
      </c>
      <c r="V41" s="4" t="s">
        <v>25</v>
      </c>
    </row>
    <row r="42" spans="1:22" ht="12.75" x14ac:dyDescent="0.2">
      <c r="A42" s="2">
        <v>44031.844049236111</v>
      </c>
      <c r="B42" s="4">
        <v>153</v>
      </c>
      <c r="C42" s="4" t="s">
        <v>21</v>
      </c>
      <c r="D42" s="4">
        <v>153</v>
      </c>
      <c r="G42" s="4" t="s">
        <v>22</v>
      </c>
      <c r="H42" s="4" t="s">
        <v>23</v>
      </c>
      <c r="I42" s="4">
        <v>36.4</v>
      </c>
      <c r="J42" s="4">
        <v>20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60</v>
      </c>
      <c r="U42" s="4" t="s">
        <v>60</v>
      </c>
      <c r="V42" s="4" t="s">
        <v>25</v>
      </c>
    </row>
    <row r="43" spans="1:22" ht="12.75" x14ac:dyDescent="0.2">
      <c r="A43" s="2">
        <v>44031.849590127313</v>
      </c>
      <c r="B43" s="3" t="s">
        <v>20</v>
      </c>
      <c r="C43" s="4" t="s">
        <v>21</v>
      </c>
      <c r="D43" s="4">
        <v>508</v>
      </c>
      <c r="G43" s="4" t="s">
        <v>22</v>
      </c>
      <c r="H43" s="4" t="s">
        <v>23</v>
      </c>
      <c r="I43" s="4">
        <v>36.700000000000003</v>
      </c>
      <c r="J43" s="4">
        <v>22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44031.866908287033</v>
      </c>
      <c r="B44" s="3" t="s">
        <v>210</v>
      </c>
      <c r="C44" s="4" t="s">
        <v>21</v>
      </c>
      <c r="D44" s="4">
        <v>143</v>
      </c>
      <c r="G44" s="4" t="s">
        <v>22</v>
      </c>
      <c r="H44" s="4" t="s">
        <v>23</v>
      </c>
      <c r="I44" s="4">
        <v>36.6</v>
      </c>
      <c r="J44" s="4">
        <v>14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55</v>
      </c>
      <c r="U44" s="4" t="s">
        <v>24</v>
      </c>
      <c r="V44" s="4" t="s">
        <v>25</v>
      </c>
    </row>
    <row r="45" spans="1:22" ht="12.75" x14ac:dyDescent="0.2">
      <c r="A45" s="2">
        <v>44031.882823784719</v>
      </c>
      <c r="B45" s="3" t="s">
        <v>185</v>
      </c>
      <c r="C45" s="4" t="s">
        <v>21</v>
      </c>
      <c r="D45" s="4">
        <v>711</v>
      </c>
      <c r="G45" s="4" t="s">
        <v>22</v>
      </c>
      <c r="H45" s="4" t="s">
        <v>23</v>
      </c>
      <c r="I45" s="4">
        <v>37</v>
      </c>
      <c r="J45" s="4">
        <v>74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5" t="s">
        <v>25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44031.907246770832</v>
      </c>
      <c r="B46" s="4">
        <v>9334534384</v>
      </c>
      <c r="C46" s="4" t="s">
        <v>33</v>
      </c>
      <c r="E46" s="4" t="s">
        <v>208</v>
      </c>
      <c r="F46" s="4" t="s">
        <v>209</v>
      </c>
      <c r="G46" s="4" t="s">
        <v>22</v>
      </c>
      <c r="H46" s="4" t="s">
        <v>23</v>
      </c>
      <c r="I46" s="4">
        <v>35.700000000000003</v>
      </c>
      <c r="J46" s="4">
        <v>22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</row>
    <row r="47" spans="1:22" ht="12.75" x14ac:dyDescent="0.2">
      <c r="A47" s="2">
        <v>44031.916405312499</v>
      </c>
      <c r="B47" s="3" t="s">
        <v>194</v>
      </c>
      <c r="C47" s="4" t="s">
        <v>21</v>
      </c>
      <c r="D47" s="4">
        <v>685</v>
      </c>
      <c r="G47" s="4" t="s">
        <v>22</v>
      </c>
      <c r="H47" s="4" t="s">
        <v>23</v>
      </c>
      <c r="I47" s="4">
        <v>36.299999999999997</v>
      </c>
      <c r="J47" s="4">
        <v>24</v>
      </c>
      <c r="M47" s="4" t="s">
        <v>23</v>
      </c>
      <c r="N47" s="4" t="s">
        <v>23</v>
      </c>
      <c r="O47" s="4" t="s">
        <v>23</v>
      </c>
      <c r="P47" s="4" t="s">
        <v>23</v>
      </c>
      <c r="Q47" s="5" t="s">
        <v>25</v>
      </c>
      <c r="R47" s="4" t="s">
        <v>23</v>
      </c>
      <c r="S47" s="4" t="s">
        <v>23</v>
      </c>
      <c r="T47" s="4" t="s">
        <v>50</v>
      </c>
      <c r="U47" s="4" t="s">
        <v>50</v>
      </c>
      <c r="V47" s="4" t="s">
        <v>25</v>
      </c>
    </row>
    <row r="48" spans="1:22" ht="12.75" x14ac:dyDescent="0.2">
      <c r="A48" s="2">
        <v>44031.999832314817</v>
      </c>
      <c r="B48" s="3" t="s">
        <v>182</v>
      </c>
      <c r="C48" s="4" t="s">
        <v>21</v>
      </c>
      <c r="D48" s="4" t="s">
        <v>183</v>
      </c>
      <c r="G48" s="4" t="s">
        <v>27</v>
      </c>
      <c r="K48" s="4">
        <v>36</v>
      </c>
      <c r="L48" s="4">
        <v>16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287</v>
      </c>
      <c r="U48" s="4" t="s">
        <v>24</v>
      </c>
      <c r="V48" s="4" t="s">
        <v>25</v>
      </c>
    </row>
    <row r="49" spans="1:22" ht="12.75" x14ac:dyDescent="0.2">
      <c r="A49" s="2">
        <v>44032.026551840274</v>
      </c>
      <c r="B49" s="4">
        <v>9190791175</v>
      </c>
      <c r="C49" s="4" t="s">
        <v>21</v>
      </c>
      <c r="D49" s="4">
        <v>546</v>
      </c>
      <c r="G49" s="4" t="s">
        <v>22</v>
      </c>
      <c r="H49" s="4" t="s">
        <v>23</v>
      </c>
      <c r="I49" s="4">
        <v>36.4</v>
      </c>
      <c r="J49" s="4">
        <v>17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29</v>
      </c>
      <c r="U49" s="4" t="s">
        <v>29</v>
      </c>
      <c r="V49" s="4" t="s">
        <v>25</v>
      </c>
    </row>
    <row r="50" spans="1:22" ht="12.75" x14ac:dyDescent="0.2">
      <c r="A50" s="2">
        <v>44032.037400023153</v>
      </c>
      <c r="B50" s="3" t="s">
        <v>213</v>
      </c>
      <c r="C50" s="4" t="s">
        <v>33</v>
      </c>
      <c r="E50" s="4" t="s">
        <v>215</v>
      </c>
      <c r="F50" s="4" t="s">
        <v>214</v>
      </c>
      <c r="G50" s="4" t="s">
        <v>27</v>
      </c>
      <c r="K50" s="4">
        <v>36</v>
      </c>
      <c r="L50" s="4">
        <v>22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44032.277872094906</v>
      </c>
      <c r="B51" s="3" t="s">
        <v>110</v>
      </c>
      <c r="C51" s="4" t="s">
        <v>21</v>
      </c>
      <c r="D51" s="4">
        <v>755</v>
      </c>
      <c r="G51" s="4" t="s">
        <v>27</v>
      </c>
      <c r="K51" s="4">
        <v>36.700000000000003</v>
      </c>
      <c r="L51" s="4">
        <v>18</v>
      </c>
      <c r="M51" s="4" t="s">
        <v>23</v>
      </c>
      <c r="N51" s="4" t="s">
        <v>23</v>
      </c>
      <c r="O51" s="4" t="s">
        <v>23</v>
      </c>
      <c r="P51" s="4" t="s">
        <v>23</v>
      </c>
      <c r="Q51" s="5" t="s">
        <v>25</v>
      </c>
      <c r="R51" s="4" t="s">
        <v>23</v>
      </c>
      <c r="S51" s="4" t="s">
        <v>23</v>
      </c>
      <c r="T51" s="4" t="s">
        <v>50</v>
      </c>
      <c r="U51" s="4" t="s">
        <v>111</v>
      </c>
      <c r="V51" s="4" t="s">
        <v>25</v>
      </c>
    </row>
    <row r="52" spans="1:22" ht="12.75" x14ac:dyDescent="0.2">
      <c r="A52" s="2">
        <v>44032.354169479164</v>
      </c>
      <c r="B52" s="3" t="s">
        <v>151</v>
      </c>
      <c r="C52" s="4" t="s">
        <v>21</v>
      </c>
      <c r="D52" s="4">
        <v>674</v>
      </c>
      <c r="G52" s="4" t="s">
        <v>27</v>
      </c>
      <c r="K52" s="4">
        <v>36.299999999999997</v>
      </c>
      <c r="L52" s="4">
        <v>20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589</v>
      </c>
      <c r="V52" s="4" t="s">
        <v>25</v>
      </c>
    </row>
    <row r="53" spans="1:22" ht="12.75" x14ac:dyDescent="0.2">
      <c r="A53" s="2">
        <v>44033.338975023144</v>
      </c>
      <c r="B53" s="3" t="s">
        <v>242</v>
      </c>
      <c r="C53" s="4" t="s">
        <v>21</v>
      </c>
      <c r="D53" s="4">
        <v>407</v>
      </c>
      <c r="G53" s="4" t="s">
        <v>27</v>
      </c>
      <c r="K53" s="4">
        <v>36.5</v>
      </c>
      <c r="L53" s="4">
        <v>16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44034.336664895833</v>
      </c>
      <c r="B54" s="3" t="s">
        <v>106</v>
      </c>
      <c r="C54" s="4" t="s">
        <v>21</v>
      </c>
      <c r="D54" s="4">
        <v>750</v>
      </c>
      <c r="G54" s="4" t="s">
        <v>27</v>
      </c>
      <c r="K54" s="4">
        <v>36.5</v>
      </c>
      <c r="L54" s="4">
        <v>14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29</v>
      </c>
      <c r="U54" s="4" t="s">
        <v>590</v>
      </c>
      <c r="V54" s="4" t="s">
        <v>25</v>
      </c>
    </row>
    <row r="55" spans="1:22" ht="12.75" x14ac:dyDescent="0.2">
      <c r="A55" s="2">
        <v>44034.340968854165</v>
      </c>
      <c r="B55" s="3" t="s">
        <v>169</v>
      </c>
      <c r="C55" s="4" t="s">
        <v>21</v>
      </c>
      <c r="D55" s="4" t="s">
        <v>170</v>
      </c>
      <c r="G55" s="4" t="s">
        <v>27</v>
      </c>
      <c r="K55" s="4">
        <v>35</v>
      </c>
      <c r="L55" s="4">
        <v>16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24</v>
      </c>
      <c r="V55" s="4" t="s">
        <v>25</v>
      </c>
    </row>
    <row r="56" spans="1:22" ht="12.75" x14ac:dyDescent="0.2">
      <c r="A56" s="2">
        <v>44034.647227754627</v>
      </c>
      <c r="B56" s="3" t="s">
        <v>261</v>
      </c>
      <c r="C56" s="4" t="s">
        <v>21</v>
      </c>
      <c r="D56" s="4">
        <v>719</v>
      </c>
      <c r="G56" s="4" t="s">
        <v>27</v>
      </c>
      <c r="K56" s="4">
        <v>36.5</v>
      </c>
      <c r="L56" s="4">
        <v>26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5" t="s">
        <v>25</v>
      </c>
      <c r="T56" s="4" t="s">
        <v>29</v>
      </c>
      <c r="U56" s="4" t="s">
        <v>29</v>
      </c>
      <c r="V56" s="4" t="s">
        <v>25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V1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44032.145973333332</v>
      </c>
      <c r="B2" s="3" t="s">
        <v>66</v>
      </c>
      <c r="C2" s="4" t="s">
        <v>21</v>
      </c>
      <c r="D2" s="4">
        <v>427</v>
      </c>
      <c r="G2" s="4" t="s">
        <v>27</v>
      </c>
      <c r="K2" s="4">
        <v>35</v>
      </c>
      <c r="L2" s="4">
        <v>14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357</v>
      </c>
      <c r="U2" s="4" t="s">
        <v>358</v>
      </c>
      <c r="V2" s="4" t="s">
        <v>25</v>
      </c>
    </row>
    <row r="3" spans="1:22" ht="15.75" customHeight="1" x14ac:dyDescent="0.2">
      <c r="A3" s="2">
        <v>44032.163676678239</v>
      </c>
      <c r="B3" s="3" t="s">
        <v>28</v>
      </c>
      <c r="C3" s="4" t="s">
        <v>21</v>
      </c>
      <c r="D3" s="4">
        <v>247</v>
      </c>
      <c r="G3" s="4" t="s">
        <v>22</v>
      </c>
      <c r="H3" s="4" t="s">
        <v>23</v>
      </c>
      <c r="I3" s="4">
        <v>36.5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29</v>
      </c>
      <c r="U3" s="4" t="s">
        <v>29</v>
      </c>
      <c r="V3" s="4" t="s">
        <v>25</v>
      </c>
    </row>
    <row r="4" spans="1:22" ht="15.75" customHeight="1" x14ac:dyDescent="0.2">
      <c r="A4" s="2">
        <v>44032.20083559028</v>
      </c>
      <c r="B4" s="3" t="s">
        <v>96</v>
      </c>
      <c r="C4" s="4" t="s">
        <v>21</v>
      </c>
      <c r="D4" s="4">
        <v>566</v>
      </c>
      <c r="G4" s="4" t="s">
        <v>22</v>
      </c>
      <c r="H4" s="4" t="s">
        <v>23</v>
      </c>
      <c r="I4" s="4">
        <v>36</v>
      </c>
      <c r="J4" s="4">
        <v>16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591</v>
      </c>
      <c r="U4" s="4" t="s">
        <v>559</v>
      </c>
      <c r="V4" s="4" t="s">
        <v>25</v>
      </c>
    </row>
    <row r="5" spans="1:22" ht="15.75" customHeight="1" x14ac:dyDescent="0.2">
      <c r="A5" s="2">
        <v>44032.213332638887</v>
      </c>
      <c r="B5" s="3" t="s">
        <v>61</v>
      </c>
      <c r="C5" s="4" t="s">
        <v>33</v>
      </c>
      <c r="D5" s="4" t="s">
        <v>506</v>
      </c>
      <c r="E5" s="4" t="s">
        <v>62</v>
      </c>
      <c r="F5" s="4" t="s">
        <v>63</v>
      </c>
      <c r="G5" s="4" t="s">
        <v>27</v>
      </c>
      <c r="K5" s="4">
        <v>36.200000000000003</v>
      </c>
      <c r="L5" s="4">
        <v>10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592</v>
      </c>
      <c r="V5" s="4" t="s">
        <v>25</v>
      </c>
    </row>
    <row r="6" spans="1:22" ht="15.75" customHeight="1" x14ac:dyDescent="0.2">
      <c r="A6" s="2">
        <v>44032.213582766199</v>
      </c>
      <c r="B6" s="3" t="s">
        <v>32</v>
      </c>
      <c r="C6" s="4" t="s">
        <v>33</v>
      </c>
      <c r="D6" s="4">
        <v>733</v>
      </c>
      <c r="E6" s="4" t="s">
        <v>429</v>
      </c>
      <c r="F6" s="4" t="s">
        <v>428</v>
      </c>
      <c r="G6" s="4" t="s">
        <v>27</v>
      </c>
      <c r="K6" s="4">
        <v>36</v>
      </c>
      <c r="L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24</v>
      </c>
      <c r="U6" s="4" t="s">
        <v>24</v>
      </c>
      <c r="V6" s="4" t="s">
        <v>25</v>
      </c>
    </row>
    <row r="7" spans="1:22" ht="15.75" customHeight="1" x14ac:dyDescent="0.2">
      <c r="A7" s="2">
        <v>44032.232740636573</v>
      </c>
      <c r="B7" s="3" t="s">
        <v>228</v>
      </c>
      <c r="C7" s="4" t="s">
        <v>21</v>
      </c>
      <c r="D7" s="4">
        <v>778</v>
      </c>
      <c r="G7" s="4" t="s">
        <v>22</v>
      </c>
      <c r="H7" s="4" t="s">
        <v>23</v>
      </c>
      <c r="I7" s="4">
        <v>36.6</v>
      </c>
      <c r="J7" s="4">
        <v>18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44032.234344675926</v>
      </c>
      <c r="B8" s="3" t="s">
        <v>78</v>
      </c>
      <c r="C8" s="4" t="s">
        <v>21</v>
      </c>
      <c r="D8" s="4">
        <v>451</v>
      </c>
      <c r="G8" s="4" t="s">
        <v>27</v>
      </c>
      <c r="K8" s="4">
        <v>36.299999999999997</v>
      </c>
      <c r="L8" s="4">
        <v>12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44032.238232916665</v>
      </c>
      <c r="B9" s="3" t="s">
        <v>122</v>
      </c>
      <c r="C9" s="4" t="s">
        <v>21</v>
      </c>
      <c r="D9" s="4">
        <v>552</v>
      </c>
      <c r="G9" s="4" t="s">
        <v>22</v>
      </c>
      <c r="H9" s="4" t="s">
        <v>23</v>
      </c>
      <c r="I9" s="4">
        <v>36</v>
      </c>
      <c r="J9" s="4">
        <v>14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50</v>
      </c>
      <c r="U9" s="4" t="s">
        <v>50</v>
      </c>
      <c r="V9" s="4" t="s">
        <v>25</v>
      </c>
    </row>
    <row r="10" spans="1:22" ht="15.75" customHeight="1" x14ac:dyDescent="0.2">
      <c r="A10" s="2">
        <v>44032.238701770832</v>
      </c>
      <c r="B10" s="3" t="s">
        <v>56</v>
      </c>
      <c r="C10" s="4" t="s">
        <v>21</v>
      </c>
      <c r="D10" s="4">
        <v>443</v>
      </c>
      <c r="G10" s="4" t="s">
        <v>22</v>
      </c>
      <c r="H10" s="4" t="s">
        <v>23</v>
      </c>
      <c r="I10" s="4">
        <v>36.5</v>
      </c>
      <c r="J10" s="4">
        <v>20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24</v>
      </c>
      <c r="V10" s="4" t="s">
        <v>25</v>
      </c>
    </row>
    <row r="11" spans="1:22" ht="15.75" customHeight="1" x14ac:dyDescent="0.2">
      <c r="A11" s="2">
        <v>44032.240830474533</v>
      </c>
      <c r="B11" s="3" t="s">
        <v>312</v>
      </c>
      <c r="C11" s="4" t="s">
        <v>21</v>
      </c>
      <c r="D11" s="4">
        <v>657</v>
      </c>
      <c r="G11" s="4" t="s">
        <v>27</v>
      </c>
      <c r="K11" s="4">
        <v>36</v>
      </c>
      <c r="L11" s="4">
        <v>16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24</v>
      </c>
      <c r="V11" s="4" t="s">
        <v>25</v>
      </c>
    </row>
    <row r="12" spans="1:22" ht="15.75" customHeight="1" x14ac:dyDescent="0.2">
      <c r="A12" s="2">
        <v>44032.245378622683</v>
      </c>
      <c r="B12" s="3" t="s">
        <v>95</v>
      </c>
      <c r="C12" s="4" t="s">
        <v>21</v>
      </c>
      <c r="D12" s="4">
        <v>647</v>
      </c>
      <c r="G12" s="4" t="s">
        <v>27</v>
      </c>
      <c r="K12" s="4">
        <v>36.5</v>
      </c>
      <c r="L12" s="4">
        <v>17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</row>
    <row r="13" spans="1:22" ht="15.75" customHeight="1" x14ac:dyDescent="0.2">
      <c r="A13" s="2">
        <v>44032.246172233798</v>
      </c>
      <c r="B13" s="3" t="s">
        <v>337</v>
      </c>
      <c r="C13" s="4" t="s">
        <v>21</v>
      </c>
      <c r="D13" s="4">
        <v>619</v>
      </c>
      <c r="G13" s="4" t="s">
        <v>22</v>
      </c>
      <c r="H13" s="4" t="s">
        <v>23</v>
      </c>
      <c r="I13" s="4">
        <v>36.5</v>
      </c>
      <c r="J13" s="4">
        <v>18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44032.247349780097</v>
      </c>
      <c r="B14" s="3" t="s">
        <v>73</v>
      </c>
      <c r="C14" s="4" t="s">
        <v>21</v>
      </c>
      <c r="D14" s="4" t="s">
        <v>74</v>
      </c>
      <c r="G14" s="4" t="s">
        <v>27</v>
      </c>
      <c r="K14" s="4">
        <v>36.4</v>
      </c>
      <c r="L14" s="4">
        <v>16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29</v>
      </c>
      <c r="U14" s="4" t="s">
        <v>29</v>
      </c>
      <c r="V14" s="4" t="s">
        <v>25</v>
      </c>
    </row>
    <row r="15" spans="1:22" ht="15.75" customHeight="1" x14ac:dyDescent="0.2">
      <c r="A15" s="2">
        <v>44032.248374699077</v>
      </c>
      <c r="B15" s="3" t="s">
        <v>79</v>
      </c>
      <c r="C15" s="4" t="s">
        <v>21</v>
      </c>
      <c r="D15" s="4">
        <v>696</v>
      </c>
      <c r="G15" s="4" t="s">
        <v>22</v>
      </c>
      <c r="H15" s="4" t="s">
        <v>23</v>
      </c>
      <c r="I15" s="4">
        <v>36.6</v>
      </c>
      <c r="J15" s="4">
        <v>18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44032.248482881943</v>
      </c>
      <c r="B16" s="3" t="s">
        <v>593</v>
      </c>
      <c r="C16" s="4" t="s">
        <v>21</v>
      </c>
      <c r="D16" s="4">
        <v>279</v>
      </c>
      <c r="G16" s="4" t="s">
        <v>27</v>
      </c>
      <c r="K16" s="4">
        <v>36.299999999999997</v>
      </c>
      <c r="L16" s="4">
        <v>18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29</v>
      </c>
      <c r="U16" s="4" t="s">
        <v>29</v>
      </c>
      <c r="V16" s="4" t="s">
        <v>25</v>
      </c>
    </row>
    <row r="17" spans="1:22" ht="15.75" customHeight="1" x14ac:dyDescent="0.2">
      <c r="A17" s="2">
        <v>44032.254565821757</v>
      </c>
      <c r="B17" s="4" t="s">
        <v>115</v>
      </c>
      <c r="C17" s="4" t="s">
        <v>21</v>
      </c>
      <c r="D17" s="4">
        <v>681</v>
      </c>
      <c r="G17" s="4" t="s">
        <v>27</v>
      </c>
      <c r="K17" s="4">
        <v>36.6</v>
      </c>
      <c r="L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594</v>
      </c>
      <c r="V17" s="4" t="s">
        <v>25</v>
      </c>
    </row>
    <row r="18" spans="1:22" ht="15.75" customHeight="1" x14ac:dyDescent="0.2">
      <c r="A18" s="2">
        <v>44032.255214745368</v>
      </c>
      <c r="B18" s="3" t="s">
        <v>99</v>
      </c>
      <c r="C18" s="4" t="s">
        <v>21</v>
      </c>
      <c r="D18" s="4">
        <v>544</v>
      </c>
      <c r="G18" s="4" t="s">
        <v>27</v>
      </c>
      <c r="K18" s="4">
        <v>36.299999999999997</v>
      </c>
      <c r="L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44032.256272546292</v>
      </c>
      <c r="B19" s="3" t="s">
        <v>65</v>
      </c>
      <c r="C19" s="4" t="s">
        <v>21</v>
      </c>
      <c r="D19" s="4">
        <v>732</v>
      </c>
      <c r="G19" s="4" t="s">
        <v>27</v>
      </c>
      <c r="K19" s="4">
        <v>36.5</v>
      </c>
      <c r="L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44032.257111712963</v>
      </c>
      <c r="B20" s="3" t="s">
        <v>45</v>
      </c>
      <c r="C20" s="4" t="s">
        <v>21</v>
      </c>
      <c r="D20" s="4" t="s">
        <v>421</v>
      </c>
      <c r="G20" s="4" t="s">
        <v>27</v>
      </c>
      <c r="K20" s="4">
        <v>35.799999999999997</v>
      </c>
      <c r="L20" s="4">
        <v>14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540</v>
      </c>
      <c r="V20" s="4" t="s">
        <v>25</v>
      </c>
    </row>
    <row r="21" spans="1:22" ht="15.75" customHeight="1" x14ac:dyDescent="0.2">
      <c r="A21" s="2">
        <v>44032.260374699079</v>
      </c>
      <c r="B21" s="4" t="s">
        <v>120</v>
      </c>
      <c r="C21" s="4" t="s">
        <v>21</v>
      </c>
      <c r="D21" s="4">
        <v>734</v>
      </c>
      <c r="G21" s="4" t="s">
        <v>22</v>
      </c>
      <c r="H21" s="4" t="s">
        <v>23</v>
      </c>
      <c r="I21" s="4">
        <v>35.5</v>
      </c>
      <c r="J21" s="4">
        <v>14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44032.263014085649</v>
      </c>
      <c r="B22" s="4">
        <v>9190791175</v>
      </c>
      <c r="C22" s="4" t="s">
        <v>21</v>
      </c>
      <c r="D22" s="4">
        <v>546</v>
      </c>
      <c r="G22" s="4" t="s">
        <v>22</v>
      </c>
      <c r="H22" s="4" t="s">
        <v>23</v>
      </c>
      <c r="I22" s="4">
        <v>36.299999999999997</v>
      </c>
      <c r="J22" s="4">
        <v>17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43</v>
      </c>
      <c r="U22" s="4" t="s">
        <v>29</v>
      </c>
      <c r="V22" s="4" t="s">
        <v>25</v>
      </c>
    </row>
    <row r="23" spans="1:22" ht="15.75" customHeight="1" x14ac:dyDescent="0.2">
      <c r="A23" s="2">
        <v>44032.26413200231</v>
      </c>
      <c r="B23" s="3" t="s">
        <v>64</v>
      </c>
      <c r="C23" s="4" t="s">
        <v>21</v>
      </c>
      <c r="D23" s="4">
        <v>724</v>
      </c>
      <c r="G23" s="4" t="s">
        <v>27</v>
      </c>
      <c r="K23" s="4">
        <v>36</v>
      </c>
      <c r="L23" s="4">
        <v>22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24</v>
      </c>
      <c r="V23" s="4" t="s">
        <v>25</v>
      </c>
    </row>
    <row r="24" spans="1:22" ht="15.75" customHeight="1" x14ac:dyDescent="0.2">
      <c r="A24" s="2">
        <v>44032.265634293981</v>
      </c>
      <c r="B24" s="3" t="s">
        <v>53</v>
      </c>
      <c r="C24" s="4" t="s">
        <v>21</v>
      </c>
      <c r="D24" s="3" t="s">
        <v>54</v>
      </c>
      <c r="G24" s="4" t="s">
        <v>27</v>
      </c>
      <c r="K24" s="4">
        <v>36.5</v>
      </c>
      <c r="L24" s="4">
        <v>16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55</v>
      </c>
      <c r="U24" s="4" t="s">
        <v>24</v>
      </c>
      <c r="V24" s="4" t="s">
        <v>25</v>
      </c>
    </row>
    <row r="25" spans="1:22" ht="15.75" customHeight="1" x14ac:dyDescent="0.2">
      <c r="A25" s="2">
        <v>44032.265750960651</v>
      </c>
      <c r="B25" s="3" t="s">
        <v>48</v>
      </c>
      <c r="C25" s="4" t="s">
        <v>21</v>
      </c>
      <c r="D25" s="4">
        <v>325</v>
      </c>
      <c r="G25" s="4" t="s">
        <v>22</v>
      </c>
      <c r="H25" s="4" t="s">
        <v>23</v>
      </c>
      <c r="I25" s="4">
        <v>36</v>
      </c>
      <c r="J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49</v>
      </c>
      <c r="U25" s="4" t="s">
        <v>24</v>
      </c>
      <c r="V25" s="4" t="s">
        <v>25</v>
      </c>
    </row>
    <row r="26" spans="1:22" ht="15.75" customHeight="1" x14ac:dyDescent="0.2">
      <c r="A26" s="2">
        <v>44032.267790937505</v>
      </c>
      <c r="B26" s="3" t="s">
        <v>332</v>
      </c>
      <c r="C26" s="4" t="s">
        <v>21</v>
      </c>
      <c r="D26" s="4">
        <v>365</v>
      </c>
      <c r="G26" s="4" t="s">
        <v>22</v>
      </c>
      <c r="H26" s="4" t="s">
        <v>23</v>
      </c>
      <c r="I26" s="4">
        <v>36.5</v>
      </c>
      <c r="J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44032.268487210647</v>
      </c>
      <c r="B27" s="3" t="s">
        <v>278</v>
      </c>
      <c r="C27" s="4" t="s">
        <v>21</v>
      </c>
      <c r="D27" s="4">
        <v>744</v>
      </c>
      <c r="G27" s="4" t="s">
        <v>22</v>
      </c>
      <c r="H27" s="4" t="s">
        <v>23</v>
      </c>
      <c r="I27" s="4">
        <v>36.4</v>
      </c>
      <c r="J27" s="4">
        <v>18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24</v>
      </c>
      <c r="V27" s="4" t="s">
        <v>25</v>
      </c>
    </row>
    <row r="28" spans="1:22" ht="15.75" customHeight="1" x14ac:dyDescent="0.2">
      <c r="A28" s="2">
        <v>44032.269441493059</v>
      </c>
      <c r="B28" s="3" t="s">
        <v>186</v>
      </c>
      <c r="C28" s="4" t="s">
        <v>21</v>
      </c>
      <c r="D28" s="4">
        <v>567</v>
      </c>
      <c r="G28" s="4" t="s">
        <v>27</v>
      </c>
      <c r="K28" s="4">
        <v>36.5</v>
      </c>
      <c r="L28" s="4">
        <v>16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44032.275113275464</v>
      </c>
      <c r="B29" s="3" t="s">
        <v>36</v>
      </c>
      <c r="C29" s="4" t="s">
        <v>21</v>
      </c>
      <c r="D29" s="4">
        <v>140</v>
      </c>
      <c r="G29" s="4" t="s">
        <v>27</v>
      </c>
      <c r="K29" s="4">
        <v>36.200000000000003</v>
      </c>
      <c r="L29" s="4">
        <v>31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29</v>
      </c>
      <c r="U29" s="4" t="s">
        <v>29</v>
      </c>
      <c r="V29" s="4" t="s">
        <v>25</v>
      </c>
    </row>
    <row r="30" spans="1:22" ht="15.75" customHeight="1" x14ac:dyDescent="0.2">
      <c r="A30" s="2">
        <v>44032.275235439811</v>
      </c>
      <c r="B30" s="3" t="s">
        <v>243</v>
      </c>
      <c r="C30" s="4" t="s">
        <v>21</v>
      </c>
      <c r="D30" s="4">
        <v>762</v>
      </c>
      <c r="G30" s="4" t="s">
        <v>22</v>
      </c>
      <c r="H30" s="4" t="s">
        <v>23</v>
      </c>
      <c r="I30" s="4">
        <v>36.6</v>
      </c>
      <c r="J30" s="4">
        <v>15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44032.275911747682</v>
      </c>
      <c r="B31" s="3" t="s">
        <v>175</v>
      </c>
      <c r="C31" s="4" t="s">
        <v>21</v>
      </c>
      <c r="D31" s="4">
        <v>268</v>
      </c>
      <c r="G31" s="4" t="s">
        <v>22</v>
      </c>
      <c r="H31" s="4" t="s">
        <v>23</v>
      </c>
      <c r="I31" s="4">
        <v>36.5</v>
      </c>
      <c r="J31" s="4">
        <v>19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29</v>
      </c>
      <c r="U31" s="4" t="s">
        <v>29</v>
      </c>
      <c r="V31" s="4" t="s">
        <v>25</v>
      </c>
    </row>
    <row r="32" spans="1:22" ht="15.75" customHeight="1" x14ac:dyDescent="0.2">
      <c r="A32" s="2">
        <v>44032.276614166665</v>
      </c>
      <c r="B32" s="4">
        <v>9272819133</v>
      </c>
      <c r="C32" s="4" t="s">
        <v>21</v>
      </c>
      <c r="D32" s="4">
        <v>533</v>
      </c>
      <c r="G32" s="4" t="s">
        <v>27</v>
      </c>
      <c r="K32" s="4">
        <v>36.4</v>
      </c>
      <c r="L32" s="4">
        <v>58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44032.277089039351</v>
      </c>
      <c r="B33" s="3" t="s">
        <v>39</v>
      </c>
      <c r="C33" s="4" t="s">
        <v>21</v>
      </c>
      <c r="D33" s="4">
        <v>591</v>
      </c>
      <c r="G33" s="4" t="s">
        <v>22</v>
      </c>
      <c r="H33" s="4" t="s">
        <v>23</v>
      </c>
      <c r="I33" s="4">
        <v>36.5</v>
      </c>
      <c r="J33" s="4">
        <v>20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29</v>
      </c>
      <c r="U33" s="4" t="s">
        <v>29</v>
      </c>
      <c r="V33" s="4" t="s">
        <v>25</v>
      </c>
    </row>
    <row r="34" spans="1:22" ht="15.75" customHeight="1" x14ac:dyDescent="0.2">
      <c r="A34" s="2">
        <v>44032.277603634255</v>
      </c>
      <c r="B34" s="4">
        <v>9983835076</v>
      </c>
      <c r="C34" s="4" t="s">
        <v>33</v>
      </c>
      <c r="D34" s="4" t="s">
        <v>427</v>
      </c>
      <c r="E34" s="4" t="s">
        <v>244</v>
      </c>
      <c r="F34" s="4" t="s">
        <v>245</v>
      </c>
      <c r="G34" s="4" t="s">
        <v>22</v>
      </c>
      <c r="H34" s="4" t="s">
        <v>23</v>
      </c>
      <c r="I34" s="4">
        <v>36.4</v>
      </c>
      <c r="J34" s="4">
        <v>18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50</v>
      </c>
      <c r="U34" s="4" t="s">
        <v>50</v>
      </c>
      <c r="V34" s="4" t="s">
        <v>25</v>
      </c>
    </row>
    <row r="35" spans="1:22" ht="15.75" customHeight="1" x14ac:dyDescent="0.2">
      <c r="A35" s="2">
        <v>44032.278200104163</v>
      </c>
      <c r="B35" s="3" t="s">
        <v>298</v>
      </c>
      <c r="C35" s="4" t="s">
        <v>21</v>
      </c>
      <c r="D35" s="4">
        <v>505</v>
      </c>
      <c r="G35" s="4" t="s">
        <v>27</v>
      </c>
      <c r="K35" s="4">
        <v>36.4</v>
      </c>
      <c r="L35" s="4">
        <v>19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552</v>
      </c>
      <c r="U35" s="4" t="s">
        <v>23</v>
      </c>
      <c r="V35" s="4" t="s">
        <v>25</v>
      </c>
    </row>
    <row r="36" spans="1:22" ht="15.75" customHeight="1" x14ac:dyDescent="0.2">
      <c r="A36" s="2">
        <v>44032.278555879631</v>
      </c>
      <c r="B36" s="4">
        <v>9776381435</v>
      </c>
      <c r="C36" s="4" t="s">
        <v>33</v>
      </c>
      <c r="D36" s="4" t="s">
        <v>426</v>
      </c>
      <c r="E36" s="4" t="s">
        <v>246</v>
      </c>
      <c r="F36" s="4" t="s">
        <v>245</v>
      </c>
      <c r="G36" s="4" t="s">
        <v>27</v>
      </c>
      <c r="K36" s="4">
        <v>36.5</v>
      </c>
      <c r="L36" s="4">
        <v>20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50</v>
      </c>
      <c r="U36" s="4" t="s">
        <v>50</v>
      </c>
      <c r="V36" s="4" t="s">
        <v>25</v>
      </c>
    </row>
    <row r="37" spans="1:22" ht="15.75" customHeight="1" x14ac:dyDescent="0.2">
      <c r="A37" s="2">
        <v>44032.280594398151</v>
      </c>
      <c r="B37" s="3" t="s">
        <v>76</v>
      </c>
      <c r="C37" s="4" t="s">
        <v>21</v>
      </c>
      <c r="D37" s="4">
        <v>673</v>
      </c>
      <c r="G37" s="4" t="s">
        <v>27</v>
      </c>
      <c r="K37" s="4">
        <v>36.200000000000003</v>
      </c>
      <c r="L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595</v>
      </c>
      <c r="V37" s="4" t="s">
        <v>25</v>
      </c>
    </row>
    <row r="38" spans="1:22" ht="15.75" customHeight="1" x14ac:dyDescent="0.2">
      <c r="A38" s="2">
        <v>44032.280763113427</v>
      </c>
      <c r="B38" s="3" t="s">
        <v>98</v>
      </c>
      <c r="C38" s="4" t="s">
        <v>21</v>
      </c>
      <c r="D38" s="4">
        <v>749</v>
      </c>
      <c r="G38" s="4" t="s">
        <v>27</v>
      </c>
      <c r="K38" s="4">
        <v>36</v>
      </c>
      <c r="L38" s="4">
        <v>17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596</v>
      </c>
      <c r="V38" s="4" t="s">
        <v>25</v>
      </c>
    </row>
    <row r="39" spans="1:22" ht="15.75" customHeight="1" x14ac:dyDescent="0.2">
      <c r="A39" s="2">
        <v>44032.284156944443</v>
      </c>
      <c r="B39" s="3" t="s">
        <v>87</v>
      </c>
      <c r="C39" s="4" t="s">
        <v>21</v>
      </c>
      <c r="D39" s="4">
        <v>558</v>
      </c>
      <c r="G39" s="4" t="s">
        <v>22</v>
      </c>
      <c r="H39" s="4" t="s">
        <v>23</v>
      </c>
      <c r="I39" s="4">
        <v>36.4</v>
      </c>
      <c r="J39" s="4">
        <v>19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50</v>
      </c>
      <c r="V39" s="4" t="s">
        <v>25</v>
      </c>
    </row>
    <row r="40" spans="1:22" ht="12.75" x14ac:dyDescent="0.2">
      <c r="A40" s="2">
        <v>44032.28627243056</v>
      </c>
      <c r="B40" s="3" t="s">
        <v>465</v>
      </c>
      <c r="C40" s="4" t="s">
        <v>21</v>
      </c>
      <c r="D40" s="4">
        <v>186</v>
      </c>
      <c r="G40" s="4" t="s">
        <v>27</v>
      </c>
      <c r="K40" s="4">
        <v>36.5</v>
      </c>
      <c r="L40" s="4">
        <v>24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44032.288217939815</v>
      </c>
      <c r="B41" s="3" t="s">
        <v>182</v>
      </c>
      <c r="C41" s="4" t="s">
        <v>21</v>
      </c>
      <c r="D41" s="4" t="s">
        <v>183</v>
      </c>
      <c r="G41" s="4" t="s">
        <v>27</v>
      </c>
      <c r="K41" s="4">
        <v>36.299999999999997</v>
      </c>
      <c r="L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287</v>
      </c>
      <c r="U41" s="4" t="s">
        <v>24</v>
      </c>
      <c r="V41" s="4" t="s">
        <v>25</v>
      </c>
    </row>
    <row r="42" spans="1:22" ht="12.75" x14ac:dyDescent="0.2">
      <c r="A42" s="2">
        <v>44032.297991863423</v>
      </c>
      <c r="B42" s="3" t="s">
        <v>75</v>
      </c>
      <c r="C42" s="4" t="s">
        <v>21</v>
      </c>
      <c r="D42" s="4">
        <v>669</v>
      </c>
      <c r="G42" s="4" t="s">
        <v>22</v>
      </c>
      <c r="H42" s="4" t="s">
        <v>23</v>
      </c>
      <c r="I42" s="4">
        <v>36.6</v>
      </c>
      <c r="J42" s="4">
        <v>20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44032.301785115742</v>
      </c>
      <c r="B43" s="3" t="s">
        <v>108</v>
      </c>
      <c r="C43" s="4" t="s">
        <v>21</v>
      </c>
      <c r="D43" s="4">
        <v>698</v>
      </c>
      <c r="G43" s="4" t="s">
        <v>27</v>
      </c>
      <c r="K43" s="4">
        <v>36.5</v>
      </c>
      <c r="L43" s="4">
        <v>14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44032.30279361111</v>
      </c>
      <c r="B44" s="3" t="s">
        <v>30</v>
      </c>
      <c r="C44" s="4" t="s">
        <v>21</v>
      </c>
      <c r="D44" s="4">
        <v>701</v>
      </c>
      <c r="G44" s="4" t="s">
        <v>22</v>
      </c>
      <c r="H44" s="4" t="s">
        <v>23</v>
      </c>
      <c r="I44" s="4">
        <v>36.4</v>
      </c>
      <c r="J44" s="4">
        <v>16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44032.303563356487</v>
      </c>
      <c r="B45" s="3" t="s">
        <v>101</v>
      </c>
      <c r="C45" s="4" t="s">
        <v>21</v>
      </c>
      <c r="D45" s="4">
        <v>771</v>
      </c>
      <c r="G45" s="4" t="s">
        <v>22</v>
      </c>
      <c r="H45" s="4" t="s">
        <v>23</v>
      </c>
      <c r="I45" s="4">
        <v>35.5</v>
      </c>
      <c r="J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44032.308216087964</v>
      </c>
      <c r="B46" s="3" t="s">
        <v>59</v>
      </c>
      <c r="C46" s="4" t="s">
        <v>21</v>
      </c>
      <c r="D46" s="4">
        <v>153</v>
      </c>
      <c r="G46" s="4" t="s">
        <v>22</v>
      </c>
      <c r="H46" s="4" t="s">
        <v>23</v>
      </c>
      <c r="I46" s="4">
        <v>36.4</v>
      </c>
      <c r="J46" s="4">
        <v>20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44032.313020347225</v>
      </c>
      <c r="B47" s="3" t="s">
        <v>80</v>
      </c>
      <c r="C47" s="4" t="s">
        <v>21</v>
      </c>
      <c r="D47" s="4">
        <v>709</v>
      </c>
      <c r="G47" s="4" t="s">
        <v>27</v>
      </c>
      <c r="K47" s="4">
        <v>36.700000000000003</v>
      </c>
      <c r="L47" s="4">
        <v>12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44032.314986666664</v>
      </c>
      <c r="B48" s="3" t="s">
        <v>551</v>
      </c>
      <c r="C48" s="4" t="s">
        <v>21</v>
      </c>
      <c r="D48" s="4">
        <v>781</v>
      </c>
      <c r="G48" s="4" t="s">
        <v>27</v>
      </c>
      <c r="K48" s="4">
        <v>36.700000000000003</v>
      </c>
      <c r="L48" s="4">
        <v>18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44032.315986238427</v>
      </c>
      <c r="B49" s="3" t="s">
        <v>114</v>
      </c>
      <c r="C49" s="4" t="s">
        <v>21</v>
      </c>
      <c r="D49" s="4">
        <v>757</v>
      </c>
      <c r="G49" s="4" t="s">
        <v>22</v>
      </c>
      <c r="H49" s="4" t="s">
        <v>23</v>
      </c>
      <c r="I49" s="4">
        <v>36.5</v>
      </c>
      <c r="J49" s="4">
        <v>20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24</v>
      </c>
      <c r="V49" s="4" t="s">
        <v>25</v>
      </c>
    </row>
    <row r="50" spans="1:22" ht="12.75" x14ac:dyDescent="0.2">
      <c r="A50" s="2">
        <v>44032.316023460648</v>
      </c>
      <c r="B50" s="3" t="s">
        <v>516</v>
      </c>
      <c r="C50" s="4" t="s">
        <v>21</v>
      </c>
      <c r="D50" s="4">
        <v>748</v>
      </c>
      <c r="G50" s="4" t="s">
        <v>27</v>
      </c>
      <c r="K50" s="4">
        <v>36.4</v>
      </c>
      <c r="L50" s="4">
        <v>18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44</v>
      </c>
      <c r="V50" s="4" t="s">
        <v>25</v>
      </c>
    </row>
    <row r="51" spans="1:22" ht="12.75" x14ac:dyDescent="0.2">
      <c r="A51" s="2">
        <v>44032.316144039352</v>
      </c>
      <c r="B51" s="3" t="s">
        <v>597</v>
      </c>
      <c r="C51" s="4" t="s">
        <v>21</v>
      </c>
      <c r="D51" s="4">
        <v>663</v>
      </c>
      <c r="G51" s="4" t="s">
        <v>27</v>
      </c>
      <c r="K51" s="4">
        <v>36.6</v>
      </c>
      <c r="L51" s="4">
        <v>20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44032.317157951387</v>
      </c>
      <c r="B52" s="3" t="s">
        <v>130</v>
      </c>
      <c r="C52" s="4" t="s">
        <v>21</v>
      </c>
      <c r="D52" s="3" t="s">
        <v>131</v>
      </c>
      <c r="G52" s="4" t="s">
        <v>27</v>
      </c>
      <c r="K52" s="4">
        <v>36.5</v>
      </c>
      <c r="L52" s="4">
        <v>14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44032.32013876157</v>
      </c>
      <c r="B53" s="3" t="s">
        <v>129</v>
      </c>
      <c r="C53" s="4" t="s">
        <v>21</v>
      </c>
      <c r="D53" s="4">
        <v>775</v>
      </c>
      <c r="G53" s="4" t="s">
        <v>22</v>
      </c>
      <c r="H53" s="4" t="s">
        <v>23</v>
      </c>
      <c r="I53" s="4">
        <v>36.5</v>
      </c>
      <c r="J53" s="4">
        <v>16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60</v>
      </c>
      <c r="U53" s="4" t="s">
        <v>60</v>
      </c>
      <c r="V53" s="4" t="s">
        <v>25</v>
      </c>
    </row>
    <row r="54" spans="1:22" ht="12.75" x14ac:dyDescent="0.2">
      <c r="A54" s="2">
        <v>44032.321492534727</v>
      </c>
      <c r="B54" s="3" t="s">
        <v>99</v>
      </c>
      <c r="C54" s="4" t="s">
        <v>21</v>
      </c>
      <c r="D54" s="4">
        <v>544</v>
      </c>
      <c r="G54" s="4" t="s">
        <v>27</v>
      </c>
      <c r="K54" s="4">
        <v>36.299999999999997</v>
      </c>
      <c r="L54" s="4">
        <v>18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44032.325568483793</v>
      </c>
      <c r="B55" s="3" t="s">
        <v>351</v>
      </c>
      <c r="C55" s="4" t="s">
        <v>21</v>
      </c>
      <c r="D55" s="4">
        <v>650</v>
      </c>
      <c r="G55" s="4" t="s">
        <v>27</v>
      </c>
      <c r="K55" s="4">
        <v>36.6</v>
      </c>
      <c r="L55" s="4">
        <v>18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50</v>
      </c>
      <c r="U55" s="4" t="s">
        <v>50</v>
      </c>
      <c r="V55" s="4" t="s">
        <v>25</v>
      </c>
    </row>
    <row r="56" spans="1:22" ht="12.75" x14ac:dyDescent="0.2">
      <c r="A56" s="2">
        <v>44032.327790949072</v>
      </c>
      <c r="B56" s="3" t="s">
        <v>121</v>
      </c>
      <c r="C56" s="4" t="s">
        <v>21</v>
      </c>
      <c r="D56" s="4">
        <v>671</v>
      </c>
      <c r="G56" s="4" t="s">
        <v>27</v>
      </c>
      <c r="K56" s="4">
        <v>36.700000000000003</v>
      </c>
      <c r="L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24</v>
      </c>
      <c r="V56" s="4" t="s">
        <v>25</v>
      </c>
    </row>
    <row r="57" spans="1:22" ht="12.75" x14ac:dyDescent="0.2">
      <c r="A57" s="2">
        <v>44032.33014549769</v>
      </c>
      <c r="B57" s="3" t="s">
        <v>100</v>
      </c>
      <c r="C57" s="4" t="s">
        <v>21</v>
      </c>
      <c r="D57" s="4">
        <v>765</v>
      </c>
      <c r="G57" s="4" t="s">
        <v>22</v>
      </c>
      <c r="H57" s="4" t="s">
        <v>23</v>
      </c>
      <c r="I57" s="4">
        <v>36.6</v>
      </c>
      <c r="J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44032.3320374537</v>
      </c>
      <c r="B58" s="4">
        <v>1</v>
      </c>
      <c r="C58" s="4" t="s">
        <v>21</v>
      </c>
      <c r="D58" s="4">
        <v>514</v>
      </c>
      <c r="G58" s="4" t="s">
        <v>27</v>
      </c>
      <c r="K58" s="4">
        <v>36.4</v>
      </c>
      <c r="L58" s="4">
        <v>18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44032.333583101848</v>
      </c>
      <c r="B59" s="3" t="s">
        <v>598</v>
      </c>
      <c r="C59" s="4" t="s">
        <v>33</v>
      </c>
      <c r="D59" s="4">
        <v>111</v>
      </c>
      <c r="E59" s="4" t="s">
        <v>173</v>
      </c>
      <c r="F59" s="4" t="s">
        <v>174</v>
      </c>
      <c r="G59" s="4" t="s">
        <v>27</v>
      </c>
      <c r="K59" s="4">
        <v>36.200000000000003</v>
      </c>
      <c r="L59" s="4">
        <v>19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44032.334322395836</v>
      </c>
      <c r="B60" s="4">
        <v>1</v>
      </c>
      <c r="C60" s="4" t="s">
        <v>33</v>
      </c>
      <c r="D60" s="4" t="s">
        <v>460</v>
      </c>
      <c r="E60" s="4" t="s">
        <v>274</v>
      </c>
      <c r="F60" s="4" t="s">
        <v>318</v>
      </c>
      <c r="G60" s="4" t="s">
        <v>27</v>
      </c>
      <c r="K60" s="4">
        <v>36.9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44032.335149699073</v>
      </c>
      <c r="B61" s="3" t="s">
        <v>126</v>
      </c>
      <c r="C61" s="4" t="s">
        <v>21</v>
      </c>
      <c r="D61" s="4">
        <v>596</v>
      </c>
      <c r="G61" s="4" t="s">
        <v>22</v>
      </c>
      <c r="H61" s="4" t="s">
        <v>23</v>
      </c>
      <c r="I61" s="4">
        <v>36.700000000000003</v>
      </c>
      <c r="J61" s="4">
        <v>16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127</v>
      </c>
      <c r="U61" s="4" t="s">
        <v>323</v>
      </c>
      <c r="V61" s="4" t="s">
        <v>25</v>
      </c>
    </row>
    <row r="62" spans="1:22" ht="12.75" x14ac:dyDescent="0.2">
      <c r="A62" s="2">
        <v>44032.336868032406</v>
      </c>
      <c r="B62" s="3" t="s">
        <v>406</v>
      </c>
      <c r="C62" s="4" t="s">
        <v>21</v>
      </c>
      <c r="D62" s="4">
        <v>612</v>
      </c>
      <c r="G62" s="4" t="s">
        <v>27</v>
      </c>
      <c r="K62" s="4">
        <v>36.4</v>
      </c>
      <c r="L62" s="4">
        <v>19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44032.337713842593</v>
      </c>
      <c r="B63" s="3" t="s">
        <v>162</v>
      </c>
      <c r="C63" s="4" t="s">
        <v>33</v>
      </c>
      <c r="D63" s="4">
        <v>769</v>
      </c>
      <c r="E63" s="4" t="s">
        <v>163</v>
      </c>
      <c r="F63" s="4" t="s">
        <v>164</v>
      </c>
      <c r="G63" s="4" t="s">
        <v>27</v>
      </c>
      <c r="K63" s="4">
        <v>36.700000000000003</v>
      </c>
      <c r="L63" s="4">
        <v>18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44032.340176921294</v>
      </c>
      <c r="B64" s="3" t="s">
        <v>288</v>
      </c>
      <c r="C64" s="4" t="s">
        <v>21</v>
      </c>
      <c r="D64" s="4">
        <v>783</v>
      </c>
      <c r="G64" s="4" t="s">
        <v>22</v>
      </c>
      <c r="H64" s="4" t="s">
        <v>23</v>
      </c>
      <c r="I64" s="4">
        <v>36.5</v>
      </c>
      <c r="J64" s="4">
        <v>20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29</v>
      </c>
      <c r="U64" s="4" t="s">
        <v>29</v>
      </c>
    </row>
    <row r="65" spans="1:22" ht="12.75" x14ac:dyDescent="0.2">
      <c r="A65" s="2">
        <v>44032.340810590278</v>
      </c>
      <c r="B65" s="3" t="s">
        <v>161</v>
      </c>
      <c r="C65" s="4" t="s">
        <v>21</v>
      </c>
      <c r="D65" s="4">
        <v>770</v>
      </c>
      <c r="G65" s="4" t="s">
        <v>27</v>
      </c>
      <c r="K65" s="4">
        <v>36.1</v>
      </c>
      <c r="L65" s="4">
        <v>20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44032.342225671295</v>
      </c>
      <c r="B66" s="3" t="s">
        <v>288</v>
      </c>
      <c r="C66" s="4" t="s">
        <v>21</v>
      </c>
      <c r="D66" s="4">
        <v>783</v>
      </c>
      <c r="G66" s="4" t="s">
        <v>22</v>
      </c>
      <c r="H66" s="4" t="s">
        <v>23</v>
      </c>
      <c r="I66" s="4">
        <v>36.5</v>
      </c>
      <c r="J66" s="4">
        <v>20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29</v>
      </c>
      <c r="U66" s="4" t="s">
        <v>29</v>
      </c>
      <c r="V66" s="4" t="s">
        <v>25</v>
      </c>
    </row>
    <row r="67" spans="1:22" ht="12.75" x14ac:dyDescent="0.2">
      <c r="A67" s="2">
        <v>44032.343819803238</v>
      </c>
      <c r="B67" s="3" t="s">
        <v>599</v>
      </c>
      <c r="C67" s="4" t="s">
        <v>21</v>
      </c>
      <c r="D67" s="4">
        <v>407</v>
      </c>
      <c r="G67" s="4" t="s">
        <v>27</v>
      </c>
      <c r="K67" s="4">
        <v>36.6</v>
      </c>
      <c r="L67" s="4">
        <v>16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24</v>
      </c>
      <c r="V67" s="4" t="s">
        <v>25</v>
      </c>
    </row>
    <row r="68" spans="1:22" ht="12.75" x14ac:dyDescent="0.2">
      <c r="A68" s="2">
        <v>44032.344768692128</v>
      </c>
      <c r="B68" s="3" t="s">
        <v>144</v>
      </c>
      <c r="C68" s="4" t="s">
        <v>21</v>
      </c>
      <c r="D68" s="4">
        <v>766</v>
      </c>
      <c r="G68" s="4" t="s">
        <v>27</v>
      </c>
      <c r="K68" s="4">
        <v>36.5</v>
      </c>
      <c r="L68" s="4">
        <v>14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44032.345444247687</v>
      </c>
      <c r="B69" s="4">
        <v>1</v>
      </c>
      <c r="C69" s="4" t="s">
        <v>21</v>
      </c>
      <c r="D69" s="4">
        <v>112</v>
      </c>
      <c r="G69" s="4" t="s">
        <v>27</v>
      </c>
      <c r="K69" s="4">
        <v>36.6</v>
      </c>
      <c r="L69" s="4">
        <v>18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</row>
    <row r="70" spans="1:22" ht="12.75" x14ac:dyDescent="0.2">
      <c r="A70" s="2">
        <v>44032.347110393515</v>
      </c>
      <c r="B70" s="3" t="s">
        <v>125</v>
      </c>
      <c r="C70" s="4" t="s">
        <v>21</v>
      </c>
      <c r="D70" s="4">
        <v>758</v>
      </c>
      <c r="G70" s="4" t="s">
        <v>22</v>
      </c>
      <c r="H70" s="4" t="s">
        <v>23</v>
      </c>
      <c r="I70" s="4">
        <v>36.5</v>
      </c>
      <c r="J70" s="4">
        <v>18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24</v>
      </c>
      <c r="V70" s="4" t="s">
        <v>25</v>
      </c>
    </row>
    <row r="71" spans="1:22" ht="12.75" x14ac:dyDescent="0.2">
      <c r="A71" s="2">
        <v>44032.349445254629</v>
      </c>
      <c r="B71" s="3" t="s">
        <v>117</v>
      </c>
      <c r="C71" s="4" t="s">
        <v>21</v>
      </c>
      <c r="D71" s="4">
        <v>422</v>
      </c>
      <c r="G71" s="4" t="s">
        <v>22</v>
      </c>
      <c r="H71" s="4" t="s">
        <v>23</v>
      </c>
      <c r="I71" s="4">
        <v>36.299999999999997</v>
      </c>
      <c r="J71" s="4">
        <v>14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</row>
    <row r="72" spans="1:22" ht="12.75" x14ac:dyDescent="0.2">
      <c r="A72" s="2">
        <v>44032.35253236111</v>
      </c>
      <c r="B72" s="3" t="s">
        <v>515</v>
      </c>
      <c r="C72" s="4" t="s">
        <v>21</v>
      </c>
      <c r="D72" s="4">
        <v>486</v>
      </c>
      <c r="G72" s="4" t="s">
        <v>27</v>
      </c>
      <c r="K72" s="4">
        <v>36.6</v>
      </c>
      <c r="L72" s="4">
        <v>20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44032.353585266203</v>
      </c>
      <c r="B73" s="3" t="s">
        <v>519</v>
      </c>
      <c r="C73" s="4" t="s">
        <v>21</v>
      </c>
      <c r="D73" s="4">
        <v>578</v>
      </c>
      <c r="G73" s="4" t="s">
        <v>27</v>
      </c>
      <c r="K73" s="4">
        <v>36.799999999999997</v>
      </c>
      <c r="L73" s="4">
        <v>18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55</v>
      </c>
      <c r="U73" s="4" t="s">
        <v>24</v>
      </c>
      <c r="V73" s="4" t="s">
        <v>25</v>
      </c>
    </row>
    <row r="74" spans="1:22" ht="12.75" x14ac:dyDescent="0.2">
      <c r="A74" s="2">
        <v>44032.35367300926</v>
      </c>
      <c r="B74" s="3" t="s">
        <v>26</v>
      </c>
      <c r="C74" s="4" t="s">
        <v>21</v>
      </c>
      <c r="D74" s="4">
        <v>649</v>
      </c>
      <c r="G74" s="4" t="s">
        <v>27</v>
      </c>
      <c r="K74" s="4">
        <v>36.5</v>
      </c>
      <c r="L74" s="4">
        <v>14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V74" s="4" t="s">
        <v>25</v>
      </c>
    </row>
    <row r="75" spans="1:22" ht="12.75" x14ac:dyDescent="0.2">
      <c r="A75" s="2">
        <v>44032.353954004633</v>
      </c>
      <c r="B75" s="3" t="s">
        <v>153</v>
      </c>
      <c r="C75" s="4" t="s">
        <v>33</v>
      </c>
      <c r="D75" s="4" t="s">
        <v>419</v>
      </c>
      <c r="E75" s="4" t="s">
        <v>154</v>
      </c>
      <c r="F75" s="4" t="s">
        <v>155</v>
      </c>
      <c r="G75" s="4" t="s">
        <v>22</v>
      </c>
      <c r="H75" s="4" t="s">
        <v>23</v>
      </c>
      <c r="I75" s="4">
        <v>34.4</v>
      </c>
      <c r="J75" s="4">
        <v>19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24</v>
      </c>
      <c r="U75" s="4" t="s">
        <v>24</v>
      </c>
      <c r="V75" s="4" t="s">
        <v>25</v>
      </c>
    </row>
    <row r="76" spans="1:22" ht="12.75" x14ac:dyDescent="0.2">
      <c r="A76" s="2">
        <v>44032.354892615738</v>
      </c>
      <c r="B76" s="3" t="s">
        <v>151</v>
      </c>
      <c r="C76" s="4" t="s">
        <v>21</v>
      </c>
      <c r="D76" s="4">
        <v>674</v>
      </c>
      <c r="G76" s="4" t="s">
        <v>27</v>
      </c>
      <c r="K76" s="4">
        <v>36.4</v>
      </c>
      <c r="L76" s="4">
        <v>18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227</v>
      </c>
      <c r="V76" s="4" t="s">
        <v>25</v>
      </c>
    </row>
    <row r="77" spans="1:22" ht="12.75" x14ac:dyDescent="0.2">
      <c r="A77" s="2">
        <v>44032.355175763892</v>
      </c>
      <c r="B77" s="3" t="s">
        <v>88</v>
      </c>
      <c r="C77" s="4" t="s">
        <v>33</v>
      </c>
      <c r="D77" s="4">
        <v>767</v>
      </c>
      <c r="E77" s="4" t="s">
        <v>236</v>
      </c>
      <c r="F77" s="4" t="s">
        <v>237</v>
      </c>
      <c r="G77" s="4" t="s">
        <v>22</v>
      </c>
      <c r="H77" s="4" t="s">
        <v>23</v>
      </c>
      <c r="I77" s="4">
        <v>36.4</v>
      </c>
      <c r="J77" s="4">
        <v>16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29</v>
      </c>
      <c r="U77" s="4" t="s">
        <v>29</v>
      </c>
      <c r="V77" s="4" t="s">
        <v>25</v>
      </c>
    </row>
    <row r="78" spans="1:22" ht="12.75" x14ac:dyDescent="0.2">
      <c r="A78" s="2">
        <v>44032.357237002318</v>
      </c>
      <c r="B78" s="3" t="s">
        <v>210</v>
      </c>
      <c r="C78" s="4" t="s">
        <v>21</v>
      </c>
      <c r="D78" s="4">
        <v>143</v>
      </c>
      <c r="G78" s="4" t="s">
        <v>22</v>
      </c>
      <c r="H78" s="4" t="s">
        <v>23</v>
      </c>
      <c r="I78" s="4">
        <v>36</v>
      </c>
      <c r="J78" s="4">
        <v>14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55</v>
      </c>
      <c r="U78" s="4" t="s">
        <v>24</v>
      </c>
      <c r="V78" s="4" t="s">
        <v>25</v>
      </c>
    </row>
    <row r="79" spans="1:22" ht="12.75" x14ac:dyDescent="0.2">
      <c r="A79" s="2">
        <v>44032.357482453706</v>
      </c>
      <c r="B79" s="3" t="s">
        <v>20</v>
      </c>
      <c r="C79" s="4" t="s">
        <v>21</v>
      </c>
      <c r="D79" s="4">
        <v>508</v>
      </c>
      <c r="G79" s="4" t="s">
        <v>22</v>
      </c>
      <c r="H79" s="4" t="s">
        <v>23</v>
      </c>
      <c r="I79" s="4">
        <v>36.6</v>
      </c>
      <c r="J79" s="4">
        <v>22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24</v>
      </c>
      <c r="V79" s="4" t="s">
        <v>25</v>
      </c>
    </row>
    <row r="80" spans="1:22" ht="12.75" x14ac:dyDescent="0.2">
      <c r="A80" s="2">
        <v>44032.357936215281</v>
      </c>
      <c r="B80" s="3" t="s">
        <v>156</v>
      </c>
      <c r="C80" s="4" t="s">
        <v>33</v>
      </c>
      <c r="D80" s="4" t="s">
        <v>432</v>
      </c>
      <c r="E80" s="4" t="s">
        <v>157</v>
      </c>
      <c r="F80" s="4" t="s">
        <v>158</v>
      </c>
      <c r="G80" s="4" t="s">
        <v>27</v>
      </c>
      <c r="K80" s="4">
        <v>36.5</v>
      </c>
      <c r="L80" s="4">
        <v>25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159</v>
      </c>
      <c r="U80" s="4" t="s">
        <v>24</v>
      </c>
      <c r="V80" s="4" t="s">
        <v>25</v>
      </c>
    </row>
    <row r="81" spans="1:22" ht="12.75" x14ac:dyDescent="0.2">
      <c r="A81" s="2">
        <v>44032.358827303236</v>
      </c>
      <c r="B81" s="4" t="s">
        <v>160</v>
      </c>
      <c r="C81" s="4" t="s">
        <v>21</v>
      </c>
      <c r="D81" s="4">
        <v>668</v>
      </c>
      <c r="G81" s="4" t="s">
        <v>22</v>
      </c>
      <c r="H81" s="4" t="s">
        <v>23</v>
      </c>
      <c r="I81" s="4">
        <v>36.299999999999997</v>
      </c>
      <c r="J81" s="4">
        <v>16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24</v>
      </c>
      <c r="U81" s="4" t="s">
        <v>24</v>
      </c>
      <c r="V81" s="4" t="s">
        <v>25</v>
      </c>
    </row>
    <row r="82" spans="1:22" ht="12.75" x14ac:dyDescent="0.2">
      <c r="A82" s="2">
        <v>44032.363276006945</v>
      </c>
      <c r="B82" s="3" t="s">
        <v>352</v>
      </c>
      <c r="C82" s="4" t="s">
        <v>21</v>
      </c>
      <c r="D82" s="4">
        <v>678</v>
      </c>
      <c r="G82" s="4" t="s">
        <v>22</v>
      </c>
      <c r="H82" s="4" t="s">
        <v>23</v>
      </c>
      <c r="I82" s="4">
        <v>36.299999999999997</v>
      </c>
      <c r="J82" s="4">
        <v>20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24</v>
      </c>
      <c r="U82" s="4" t="s">
        <v>24</v>
      </c>
      <c r="V82" s="4" t="s">
        <v>25</v>
      </c>
    </row>
    <row r="83" spans="1:22" ht="12.75" x14ac:dyDescent="0.2">
      <c r="A83" s="2">
        <v>44032.363877071759</v>
      </c>
      <c r="B83" s="3" t="s">
        <v>107</v>
      </c>
      <c r="C83" s="4" t="s">
        <v>21</v>
      </c>
      <c r="D83" s="4">
        <v>248</v>
      </c>
      <c r="G83" s="4" t="s">
        <v>22</v>
      </c>
      <c r="H83" s="4" t="s">
        <v>23</v>
      </c>
      <c r="I83" s="4">
        <v>36.200000000000003</v>
      </c>
      <c r="J83" s="4">
        <v>22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50</v>
      </c>
      <c r="U83" s="4" t="s">
        <v>50</v>
      </c>
      <c r="V83" s="4" t="s">
        <v>25</v>
      </c>
    </row>
    <row r="84" spans="1:22" ht="12.75" x14ac:dyDescent="0.2">
      <c r="A84" s="2">
        <v>44032.368417800928</v>
      </c>
      <c r="B84" s="3" t="s">
        <v>221</v>
      </c>
      <c r="C84" s="4" t="s">
        <v>21</v>
      </c>
      <c r="D84" s="4">
        <v>773</v>
      </c>
      <c r="G84" s="4" t="s">
        <v>22</v>
      </c>
      <c r="H84" s="4" t="s">
        <v>23</v>
      </c>
      <c r="I84" s="4">
        <v>36.4</v>
      </c>
      <c r="J84" s="4">
        <v>14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24</v>
      </c>
      <c r="V84" s="4" t="s">
        <v>25</v>
      </c>
    </row>
    <row r="85" spans="1:22" ht="12.75" x14ac:dyDescent="0.2">
      <c r="A85" s="2">
        <v>44032.372218472221</v>
      </c>
      <c r="B85" s="4">
        <v>0</v>
      </c>
      <c r="C85" s="4" t="s">
        <v>21</v>
      </c>
      <c r="D85" s="4">
        <v>752</v>
      </c>
      <c r="G85" s="4" t="s">
        <v>27</v>
      </c>
      <c r="K85" s="4">
        <v>36.200000000000003</v>
      </c>
      <c r="L85" s="4">
        <v>18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29</v>
      </c>
      <c r="U85" s="4" t="s">
        <v>29</v>
      </c>
      <c r="V85" s="4" t="s">
        <v>25</v>
      </c>
    </row>
    <row r="86" spans="1:22" ht="12.75" x14ac:dyDescent="0.2">
      <c r="A86" s="2">
        <v>44032.374668773147</v>
      </c>
      <c r="B86" s="3" t="s">
        <v>354</v>
      </c>
      <c r="C86" s="4" t="s">
        <v>21</v>
      </c>
      <c r="D86" s="4">
        <v>571</v>
      </c>
      <c r="G86" s="4" t="s">
        <v>22</v>
      </c>
      <c r="H86" s="4" t="s">
        <v>23</v>
      </c>
      <c r="I86" s="4">
        <v>36.5</v>
      </c>
      <c r="J86" s="4">
        <v>16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24</v>
      </c>
      <c r="U86" s="4" t="s">
        <v>24</v>
      </c>
      <c r="V86" s="4" t="s">
        <v>25</v>
      </c>
    </row>
    <row r="87" spans="1:22" ht="12.75" x14ac:dyDescent="0.2">
      <c r="A87" s="2">
        <v>44032.375363842591</v>
      </c>
      <c r="B87" s="3" t="s">
        <v>293</v>
      </c>
      <c r="C87" s="4" t="s">
        <v>33</v>
      </c>
      <c r="D87" s="4" t="s">
        <v>420</v>
      </c>
      <c r="E87" s="4" t="s">
        <v>400</v>
      </c>
      <c r="F87" s="4" t="s">
        <v>401</v>
      </c>
      <c r="G87" s="4" t="s">
        <v>22</v>
      </c>
      <c r="H87" s="4" t="s">
        <v>23</v>
      </c>
      <c r="I87" s="4">
        <v>36.1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29</v>
      </c>
      <c r="U87" s="4" t="s">
        <v>29</v>
      </c>
      <c r="V87" s="4" t="s">
        <v>25</v>
      </c>
    </row>
    <row r="88" spans="1:22" ht="12.75" x14ac:dyDescent="0.2">
      <c r="A88" s="2">
        <v>44032.379685543987</v>
      </c>
      <c r="B88" s="4">
        <v>0</v>
      </c>
      <c r="C88" s="4" t="s">
        <v>21</v>
      </c>
      <c r="D88" s="4">
        <v>722</v>
      </c>
      <c r="G88" s="4" t="s">
        <v>27</v>
      </c>
      <c r="K88" s="4">
        <v>36.5</v>
      </c>
      <c r="L88" s="4">
        <v>36.5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24</v>
      </c>
      <c r="U88" s="4" t="s">
        <v>24</v>
      </c>
      <c r="V88" s="4" t="s">
        <v>25</v>
      </c>
    </row>
    <row r="89" spans="1:22" ht="12.75" x14ac:dyDescent="0.2">
      <c r="A89" s="2">
        <v>44032.381591238431</v>
      </c>
      <c r="B89" s="4">
        <v>0</v>
      </c>
      <c r="C89" s="4" t="s">
        <v>21</v>
      </c>
      <c r="D89" s="4">
        <v>462</v>
      </c>
      <c r="G89" s="4" t="s">
        <v>27</v>
      </c>
      <c r="K89" s="4">
        <v>36</v>
      </c>
      <c r="L89" s="4">
        <v>18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24</v>
      </c>
      <c r="U89" s="4" t="s">
        <v>24</v>
      </c>
      <c r="V89" s="4" t="s">
        <v>25</v>
      </c>
    </row>
    <row r="90" spans="1:22" ht="12.75" x14ac:dyDescent="0.2">
      <c r="A90" s="2">
        <v>44032.383209097221</v>
      </c>
      <c r="B90" s="3" t="s">
        <v>285</v>
      </c>
      <c r="C90" s="4" t="s">
        <v>21</v>
      </c>
      <c r="D90" s="4">
        <v>768</v>
      </c>
      <c r="G90" s="4" t="s">
        <v>22</v>
      </c>
      <c r="H90" s="4" t="s">
        <v>23</v>
      </c>
      <c r="I90" s="4">
        <v>36.4</v>
      </c>
      <c r="J90" s="4">
        <v>18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29</v>
      </c>
      <c r="U90" s="4" t="s">
        <v>29</v>
      </c>
      <c r="V90" s="4" t="s">
        <v>25</v>
      </c>
    </row>
    <row r="91" spans="1:22" ht="12.75" x14ac:dyDescent="0.2">
      <c r="A91" s="2">
        <v>44032.385763796294</v>
      </c>
      <c r="B91" s="4">
        <v>0</v>
      </c>
      <c r="C91" s="4" t="s">
        <v>21</v>
      </c>
      <c r="D91" s="4" t="s">
        <v>600</v>
      </c>
      <c r="G91" s="4" t="s">
        <v>27</v>
      </c>
      <c r="K91" s="4">
        <v>36.299999999999997</v>
      </c>
      <c r="L91" s="4">
        <v>18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29</v>
      </c>
      <c r="U91" s="4" t="s">
        <v>24</v>
      </c>
      <c r="V91" s="4" t="s">
        <v>25</v>
      </c>
    </row>
    <row r="92" spans="1:22" ht="12.75" x14ac:dyDescent="0.2">
      <c r="A92" s="2">
        <v>44032.386482013884</v>
      </c>
      <c r="B92" s="3" t="s">
        <v>58</v>
      </c>
      <c r="C92" s="4" t="s">
        <v>21</v>
      </c>
      <c r="D92" s="4">
        <v>373</v>
      </c>
      <c r="G92" s="4" t="s">
        <v>27</v>
      </c>
      <c r="K92" s="4">
        <v>36.299999999999997</v>
      </c>
      <c r="L92" s="4">
        <v>18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</row>
    <row r="93" spans="1:22" ht="12.75" x14ac:dyDescent="0.2">
      <c r="A93" s="2">
        <v>44032.391206631946</v>
      </c>
      <c r="B93" s="3" t="s">
        <v>319</v>
      </c>
      <c r="C93" s="4" t="s">
        <v>21</v>
      </c>
      <c r="D93" s="4">
        <v>695</v>
      </c>
      <c r="G93" s="4" t="s">
        <v>27</v>
      </c>
      <c r="K93" s="4">
        <v>36.5</v>
      </c>
      <c r="L93" s="4">
        <v>44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</row>
    <row r="94" spans="1:22" ht="12.75" x14ac:dyDescent="0.2">
      <c r="A94" s="2">
        <v>44032.392714340276</v>
      </c>
      <c r="B94" s="4">
        <v>0</v>
      </c>
      <c r="C94" s="4" t="s">
        <v>21</v>
      </c>
      <c r="D94" s="4">
        <v>269</v>
      </c>
      <c r="G94" s="4" t="s">
        <v>27</v>
      </c>
      <c r="K94" s="4">
        <v>36.299999999999997</v>
      </c>
      <c r="L94" s="4">
        <v>16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375</v>
      </c>
      <c r="U94" s="4" t="s">
        <v>29</v>
      </c>
      <c r="V94" s="4" t="s">
        <v>25</v>
      </c>
    </row>
    <row r="95" spans="1:22" ht="12.75" x14ac:dyDescent="0.2">
      <c r="A95" s="2">
        <v>44032.397817824072</v>
      </c>
      <c r="B95" s="3" t="s">
        <v>165</v>
      </c>
      <c r="C95" s="4" t="s">
        <v>33</v>
      </c>
      <c r="D95" s="4">
        <v>144</v>
      </c>
      <c r="E95" s="4" t="s">
        <v>166</v>
      </c>
      <c r="F95" s="4" t="s">
        <v>167</v>
      </c>
      <c r="G95" s="4" t="s">
        <v>27</v>
      </c>
      <c r="K95" s="4">
        <v>36.5</v>
      </c>
      <c r="L95" s="4">
        <v>20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29</v>
      </c>
      <c r="U95" s="4" t="s">
        <v>29</v>
      </c>
      <c r="V95" s="4" t="s">
        <v>25</v>
      </c>
    </row>
    <row r="96" spans="1:22" ht="12.75" x14ac:dyDescent="0.2">
      <c r="A96" s="2">
        <v>44032.399311643516</v>
      </c>
      <c r="B96" s="4">
        <v>0</v>
      </c>
      <c r="C96" s="4" t="s">
        <v>21</v>
      </c>
      <c r="D96" s="4" t="s">
        <v>601</v>
      </c>
      <c r="G96" s="4" t="s">
        <v>27</v>
      </c>
      <c r="K96" s="4">
        <v>36.5</v>
      </c>
      <c r="L96" s="4">
        <v>18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29</v>
      </c>
      <c r="U96" s="4" t="s">
        <v>29</v>
      </c>
      <c r="V96" s="4" t="s">
        <v>25</v>
      </c>
    </row>
    <row r="97" spans="1:22" ht="12.75" x14ac:dyDescent="0.2">
      <c r="A97" s="2">
        <v>44032.401232372686</v>
      </c>
      <c r="B97" s="3" t="s">
        <v>255</v>
      </c>
      <c r="C97" s="4" t="s">
        <v>21</v>
      </c>
      <c r="D97" s="4">
        <v>779</v>
      </c>
      <c r="G97" s="4" t="s">
        <v>27</v>
      </c>
      <c r="K97" s="4">
        <v>36.1</v>
      </c>
      <c r="L97" s="4">
        <v>16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602</v>
      </c>
      <c r="U97" s="4" t="s">
        <v>24</v>
      </c>
      <c r="V97" s="4" t="s">
        <v>25</v>
      </c>
    </row>
    <row r="98" spans="1:22" ht="12.75" x14ac:dyDescent="0.2">
      <c r="A98" s="2">
        <v>44032.431880011573</v>
      </c>
      <c r="B98" s="3" t="s">
        <v>539</v>
      </c>
      <c r="C98" s="4" t="s">
        <v>21</v>
      </c>
      <c r="D98" s="4">
        <v>761</v>
      </c>
      <c r="G98" s="4" t="s">
        <v>27</v>
      </c>
      <c r="K98" s="4">
        <v>36</v>
      </c>
      <c r="L98" s="4">
        <v>24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29</v>
      </c>
      <c r="U98" s="4" t="s">
        <v>29</v>
      </c>
      <c r="V98" s="4" t="s">
        <v>25</v>
      </c>
    </row>
    <row r="99" spans="1:22" ht="12.75" x14ac:dyDescent="0.2">
      <c r="A99" s="2">
        <v>44032.435908275467</v>
      </c>
      <c r="B99" s="3" t="s">
        <v>373</v>
      </c>
      <c r="C99" s="4" t="s">
        <v>21</v>
      </c>
      <c r="D99" s="4">
        <v>311</v>
      </c>
      <c r="G99" s="4" t="s">
        <v>22</v>
      </c>
      <c r="H99" s="4" t="s">
        <v>23</v>
      </c>
      <c r="I99" s="4">
        <v>36.4</v>
      </c>
      <c r="J99" s="4">
        <v>16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374</v>
      </c>
      <c r="V99" s="4" t="s">
        <v>25</v>
      </c>
    </row>
    <row r="100" spans="1:22" ht="12.75" x14ac:dyDescent="0.2">
      <c r="A100" s="2">
        <v>44032.436933101853</v>
      </c>
      <c r="B100" s="4">
        <v>0</v>
      </c>
      <c r="C100" s="4" t="s">
        <v>21</v>
      </c>
      <c r="D100" s="4" t="s">
        <v>601</v>
      </c>
      <c r="G100" s="4" t="s">
        <v>27</v>
      </c>
      <c r="K100" s="4">
        <v>36.5</v>
      </c>
      <c r="L100" s="4">
        <v>18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29</v>
      </c>
      <c r="U100" s="4" t="s">
        <v>29</v>
      </c>
      <c r="V100" s="4" t="s">
        <v>25</v>
      </c>
    </row>
    <row r="101" spans="1:22" ht="12.75" x14ac:dyDescent="0.2">
      <c r="A101" s="2">
        <v>44032.439313842595</v>
      </c>
      <c r="B101" s="3" t="s">
        <v>110</v>
      </c>
      <c r="C101" s="4" t="s">
        <v>21</v>
      </c>
      <c r="D101" s="4">
        <v>755</v>
      </c>
      <c r="G101" s="4" t="s">
        <v>27</v>
      </c>
      <c r="K101" s="4">
        <v>36.5</v>
      </c>
      <c r="L101" s="4">
        <v>18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25</v>
      </c>
      <c r="R101" s="4" t="s">
        <v>23</v>
      </c>
      <c r="S101" s="4" t="s">
        <v>23</v>
      </c>
      <c r="T101" s="4" t="s">
        <v>50</v>
      </c>
      <c r="U101" s="4" t="s">
        <v>111</v>
      </c>
      <c r="V101" s="4" t="s">
        <v>25</v>
      </c>
    </row>
    <row r="102" spans="1:22" ht="12.75" x14ac:dyDescent="0.2">
      <c r="A102" s="2">
        <v>44032.456108611106</v>
      </c>
      <c r="B102" s="3" t="s">
        <v>553</v>
      </c>
      <c r="C102" s="4" t="s">
        <v>33</v>
      </c>
      <c r="D102" s="14" t="s">
        <v>280</v>
      </c>
      <c r="E102" s="4" t="s">
        <v>424</v>
      </c>
      <c r="F102" s="4" t="s">
        <v>423</v>
      </c>
      <c r="G102" s="4" t="s">
        <v>27</v>
      </c>
      <c r="K102" s="4">
        <v>36.6</v>
      </c>
      <c r="L102" s="4">
        <v>22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603</v>
      </c>
      <c r="U102" s="4" t="s">
        <v>29</v>
      </c>
      <c r="V102" s="4" t="s">
        <v>25</v>
      </c>
    </row>
    <row r="103" spans="1:22" ht="12.75" x14ac:dyDescent="0.2">
      <c r="A103" s="2">
        <v>44032.471027557869</v>
      </c>
      <c r="B103" s="4">
        <v>0</v>
      </c>
      <c r="C103" s="4" t="s">
        <v>21</v>
      </c>
      <c r="D103" s="4">
        <v>700</v>
      </c>
      <c r="G103" s="4" t="s">
        <v>22</v>
      </c>
      <c r="H103" s="4" t="s">
        <v>23</v>
      </c>
      <c r="I103" s="4">
        <v>36.4</v>
      </c>
      <c r="J103" s="4">
        <v>15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233</v>
      </c>
      <c r="U103" s="4" t="s">
        <v>60</v>
      </c>
      <c r="V103" s="4" t="s">
        <v>25</v>
      </c>
    </row>
    <row r="104" spans="1:22" ht="12.75" x14ac:dyDescent="0.2">
      <c r="A104" s="2">
        <v>44032.491901793983</v>
      </c>
      <c r="B104" s="4" t="s">
        <v>191</v>
      </c>
      <c r="C104" s="4" t="s">
        <v>21</v>
      </c>
      <c r="D104" s="4">
        <v>635</v>
      </c>
      <c r="G104" s="4" t="s">
        <v>27</v>
      </c>
      <c r="K104" s="4">
        <v>35.299999999999997</v>
      </c>
      <c r="L104" s="4">
        <v>14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24</v>
      </c>
      <c r="U104" s="4" t="s">
        <v>24</v>
      </c>
      <c r="V104" s="4" t="s">
        <v>25</v>
      </c>
    </row>
    <row r="105" spans="1:22" ht="12.75" x14ac:dyDescent="0.2">
      <c r="A105" s="2">
        <v>44032.541121678238</v>
      </c>
      <c r="B105" s="3" t="s">
        <v>129</v>
      </c>
      <c r="C105" s="4" t="s">
        <v>21</v>
      </c>
      <c r="D105" s="4">
        <v>775</v>
      </c>
      <c r="G105" s="4" t="s">
        <v>22</v>
      </c>
      <c r="H105" s="4" t="s">
        <v>23</v>
      </c>
      <c r="I105" s="4">
        <v>36.5</v>
      </c>
      <c r="J105" s="4">
        <v>16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60</v>
      </c>
      <c r="U105" s="4" t="s">
        <v>60</v>
      </c>
      <c r="V105" s="4" t="s">
        <v>25</v>
      </c>
    </row>
    <row r="106" spans="1:22" ht="12.75" x14ac:dyDescent="0.2">
      <c r="A106" s="2">
        <v>44032.548500532408</v>
      </c>
      <c r="B106" s="3" t="s">
        <v>195</v>
      </c>
      <c r="C106" s="4" t="s">
        <v>21</v>
      </c>
      <c r="D106" s="3" t="s">
        <v>196</v>
      </c>
      <c r="G106" s="4" t="s">
        <v>22</v>
      </c>
      <c r="H106" s="4" t="s">
        <v>23</v>
      </c>
      <c r="I106" s="4">
        <v>36.5</v>
      </c>
      <c r="J106" s="4">
        <v>20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604</v>
      </c>
      <c r="U106" s="4" t="s">
        <v>24</v>
      </c>
      <c r="V106" s="4" t="s">
        <v>25</v>
      </c>
    </row>
    <row r="107" spans="1:22" ht="12.75" x14ac:dyDescent="0.2">
      <c r="A107" s="2">
        <v>44032.551312372685</v>
      </c>
      <c r="B107" s="3" t="s">
        <v>40</v>
      </c>
      <c r="C107" s="4" t="s">
        <v>21</v>
      </c>
      <c r="D107" s="4">
        <v>777</v>
      </c>
      <c r="G107" s="4" t="s">
        <v>22</v>
      </c>
      <c r="H107" s="4" t="s">
        <v>23</v>
      </c>
      <c r="I107" s="4">
        <v>36.4</v>
      </c>
      <c r="J107" s="4">
        <v>17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24</v>
      </c>
      <c r="V107" s="4" t="s">
        <v>25</v>
      </c>
    </row>
    <row r="108" spans="1:22" ht="12.75" x14ac:dyDescent="0.2">
      <c r="A108" s="2">
        <v>44032.558785462963</v>
      </c>
      <c r="B108" s="3" t="s">
        <v>119</v>
      </c>
      <c r="C108" s="4" t="s">
        <v>21</v>
      </c>
      <c r="D108" s="4">
        <v>667</v>
      </c>
      <c r="G108" s="4" t="s">
        <v>22</v>
      </c>
      <c r="H108" s="4" t="s">
        <v>23</v>
      </c>
      <c r="I108" s="4">
        <v>36.5</v>
      </c>
      <c r="J108" s="4">
        <v>20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24</v>
      </c>
      <c r="U108" s="4" t="s">
        <v>24</v>
      </c>
      <c r="V108" s="4" t="s">
        <v>25</v>
      </c>
    </row>
    <row r="109" spans="1:22" ht="12.75" x14ac:dyDescent="0.2">
      <c r="A109" s="2">
        <v>44032.577179756947</v>
      </c>
      <c r="B109" s="3" t="s">
        <v>168</v>
      </c>
      <c r="C109" s="4" t="s">
        <v>21</v>
      </c>
      <c r="D109" s="4">
        <v>458</v>
      </c>
      <c r="G109" s="4" t="s">
        <v>22</v>
      </c>
      <c r="H109" s="4" t="s">
        <v>23</v>
      </c>
      <c r="I109" s="4">
        <v>36</v>
      </c>
      <c r="J109" s="4">
        <v>16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25</v>
      </c>
      <c r="R109" s="4" t="s">
        <v>23</v>
      </c>
      <c r="S109" s="4" t="s">
        <v>23</v>
      </c>
      <c r="T109" s="4" t="s">
        <v>29</v>
      </c>
      <c r="U109" s="4" t="s">
        <v>605</v>
      </c>
      <c r="V109" s="4" t="s">
        <v>25</v>
      </c>
    </row>
    <row r="110" spans="1:22" ht="12.75" x14ac:dyDescent="0.2">
      <c r="A110" s="2">
        <v>44032.622645902782</v>
      </c>
      <c r="B110" s="3" t="s">
        <v>140</v>
      </c>
      <c r="C110" s="4" t="s">
        <v>21</v>
      </c>
      <c r="D110" s="4">
        <v>445</v>
      </c>
      <c r="G110" s="4" t="s">
        <v>22</v>
      </c>
      <c r="H110" s="4" t="s">
        <v>23</v>
      </c>
      <c r="I110" s="4">
        <v>36.4</v>
      </c>
      <c r="J110" s="4">
        <v>18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24</v>
      </c>
      <c r="U110" s="4" t="s">
        <v>24</v>
      </c>
      <c r="V110" s="4" t="s">
        <v>25</v>
      </c>
    </row>
    <row r="111" spans="1:22" ht="12.75" x14ac:dyDescent="0.2">
      <c r="A111" s="2">
        <v>44032.719861516205</v>
      </c>
      <c r="B111" s="4" t="s">
        <v>200</v>
      </c>
      <c r="C111" s="4" t="s">
        <v>21</v>
      </c>
      <c r="D111" s="4" t="s">
        <v>201</v>
      </c>
      <c r="G111" s="4" t="s">
        <v>27</v>
      </c>
      <c r="K111" s="4">
        <v>36.4</v>
      </c>
      <c r="L111" s="4">
        <v>16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24</v>
      </c>
      <c r="U111" s="4" t="s">
        <v>606</v>
      </c>
      <c r="V111" s="4" t="s">
        <v>25</v>
      </c>
    </row>
    <row r="112" spans="1:22" ht="12.75" x14ac:dyDescent="0.2">
      <c r="A112" s="2">
        <v>44032.727676655093</v>
      </c>
      <c r="B112" s="3" t="s">
        <v>203</v>
      </c>
      <c r="C112" s="4" t="s">
        <v>33</v>
      </c>
      <c r="E112" s="4" t="s">
        <v>204</v>
      </c>
      <c r="F112" s="4" t="s">
        <v>205</v>
      </c>
      <c r="G112" s="4" t="s">
        <v>27</v>
      </c>
      <c r="K112" s="4">
        <v>36</v>
      </c>
      <c r="L112" s="4">
        <v>70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206</v>
      </c>
      <c r="U112" s="4" t="s">
        <v>24</v>
      </c>
      <c r="V112" s="4" t="s">
        <v>25</v>
      </c>
    </row>
    <row r="113" spans="1:22" ht="12.75" x14ac:dyDescent="0.2">
      <c r="A113" s="2">
        <v>44032.787791539347</v>
      </c>
      <c r="B113" s="3" t="s">
        <v>198</v>
      </c>
      <c r="C113" s="4" t="s">
        <v>21</v>
      </c>
      <c r="D113" s="4">
        <v>651</v>
      </c>
      <c r="G113" s="4" t="s">
        <v>22</v>
      </c>
      <c r="H113" s="4" t="s">
        <v>23</v>
      </c>
      <c r="I113" s="4">
        <v>36.6</v>
      </c>
      <c r="J113" s="4">
        <v>20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24</v>
      </c>
      <c r="U113" s="4" t="s">
        <v>24</v>
      </c>
      <c r="V113" s="4" t="s">
        <v>25</v>
      </c>
    </row>
    <row r="114" spans="1:22" ht="12.75" x14ac:dyDescent="0.2">
      <c r="A114" s="2">
        <v>44032.795826956019</v>
      </c>
      <c r="B114" s="3" t="s">
        <v>129</v>
      </c>
      <c r="C114" s="4" t="s">
        <v>21</v>
      </c>
      <c r="D114" s="4">
        <v>775</v>
      </c>
      <c r="G114" s="4" t="s">
        <v>22</v>
      </c>
      <c r="H114" s="4" t="s">
        <v>23</v>
      </c>
      <c r="I114" s="4">
        <v>36.5</v>
      </c>
      <c r="J114" s="4">
        <v>16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60</v>
      </c>
      <c r="U114" s="4" t="s">
        <v>60</v>
      </c>
      <c r="V114" s="4" t="s">
        <v>25</v>
      </c>
    </row>
    <row r="115" spans="1:22" ht="12.75" x14ac:dyDescent="0.2">
      <c r="A115" s="2">
        <v>44032.812188391203</v>
      </c>
      <c r="B115" s="4">
        <v>9334534384</v>
      </c>
      <c r="C115" s="4" t="s">
        <v>33</v>
      </c>
      <c r="E115" s="4" t="s">
        <v>208</v>
      </c>
      <c r="F115" s="4" t="s">
        <v>209</v>
      </c>
      <c r="G115" s="4" t="s">
        <v>22</v>
      </c>
      <c r="H115" s="4" t="s">
        <v>23</v>
      </c>
      <c r="I115" s="4">
        <v>35.5</v>
      </c>
      <c r="J115" s="4">
        <v>24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24</v>
      </c>
      <c r="V115" s="4" t="s">
        <v>25</v>
      </c>
    </row>
    <row r="116" spans="1:22" ht="12.75" x14ac:dyDescent="0.2">
      <c r="A116" s="2">
        <v>44032.833760300928</v>
      </c>
      <c r="B116" s="3" t="s">
        <v>194</v>
      </c>
      <c r="C116" s="4" t="s">
        <v>21</v>
      </c>
      <c r="D116" s="4">
        <v>685</v>
      </c>
      <c r="G116" s="4" t="s">
        <v>22</v>
      </c>
      <c r="H116" s="4" t="s">
        <v>23</v>
      </c>
      <c r="I116" s="4">
        <v>36.4</v>
      </c>
      <c r="J116" s="4">
        <v>16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24</v>
      </c>
      <c r="U116" s="4" t="s">
        <v>24</v>
      </c>
      <c r="V116" s="4" t="s">
        <v>25</v>
      </c>
    </row>
    <row r="117" spans="1:22" ht="12.75" x14ac:dyDescent="0.2">
      <c r="A117" s="2">
        <v>44032.930927731482</v>
      </c>
      <c r="B117" s="3" t="s">
        <v>83</v>
      </c>
      <c r="C117" s="4" t="s">
        <v>33</v>
      </c>
      <c r="E117" s="4" t="s">
        <v>84</v>
      </c>
      <c r="F117" s="4" t="s">
        <v>85</v>
      </c>
      <c r="G117" s="4" t="s">
        <v>22</v>
      </c>
      <c r="H117" s="4" t="s">
        <v>23</v>
      </c>
      <c r="I117" s="4">
        <v>36.200000000000003</v>
      </c>
      <c r="J117" s="4">
        <v>20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50</v>
      </c>
      <c r="U117" s="4" t="s">
        <v>504</v>
      </c>
      <c r="V117" s="4" t="s">
        <v>25</v>
      </c>
    </row>
    <row r="118" spans="1:22" ht="12.75" x14ac:dyDescent="0.2">
      <c r="A118" s="2">
        <v>44033.09551861111</v>
      </c>
      <c r="B118" s="3" t="s">
        <v>213</v>
      </c>
      <c r="C118" s="4" t="s">
        <v>33</v>
      </c>
      <c r="E118" s="4" t="s">
        <v>214</v>
      </c>
      <c r="F118" s="4" t="s">
        <v>215</v>
      </c>
      <c r="G118" s="4" t="s">
        <v>27</v>
      </c>
      <c r="K118" s="4">
        <v>35.799999999999997</v>
      </c>
      <c r="L118" s="4">
        <v>22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24</v>
      </c>
      <c r="U118" s="4" t="s">
        <v>24</v>
      </c>
      <c r="V118" s="4" t="s">
        <v>25</v>
      </c>
    </row>
    <row r="119" spans="1:22" ht="12.75" x14ac:dyDescent="0.2">
      <c r="A119" s="2">
        <v>44033.178039050923</v>
      </c>
      <c r="B119" s="3" t="s">
        <v>593</v>
      </c>
      <c r="C119" s="4" t="s">
        <v>21</v>
      </c>
      <c r="D119" s="4">
        <v>279</v>
      </c>
      <c r="G119" s="4" t="s">
        <v>27</v>
      </c>
      <c r="K119" s="4">
        <v>36.299999999999997</v>
      </c>
      <c r="L119" s="4">
        <v>18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29</v>
      </c>
      <c r="U119" s="4" t="s">
        <v>29</v>
      </c>
      <c r="V119" s="4" t="s">
        <v>25</v>
      </c>
    </row>
    <row r="120" spans="1:22" ht="12.75" x14ac:dyDescent="0.2">
      <c r="A120" s="2">
        <v>44033.32792924768</v>
      </c>
      <c r="B120" s="3" t="s">
        <v>114</v>
      </c>
      <c r="C120" s="4" t="s">
        <v>21</v>
      </c>
      <c r="D120" s="4">
        <v>757</v>
      </c>
      <c r="G120" s="4" t="s">
        <v>22</v>
      </c>
      <c r="H120" s="4" t="s">
        <v>23</v>
      </c>
      <c r="I120" s="4">
        <v>36.4</v>
      </c>
      <c r="J120" s="4">
        <v>20</v>
      </c>
      <c r="M120" s="4" t="s">
        <v>23</v>
      </c>
      <c r="N120" s="4" t="s">
        <v>23</v>
      </c>
      <c r="O120" s="4" t="s">
        <v>23</v>
      </c>
      <c r="P120" s="4" t="s">
        <v>23</v>
      </c>
      <c r="Q120" s="4" t="s">
        <v>23</v>
      </c>
      <c r="R120" s="4" t="s">
        <v>23</v>
      </c>
      <c r="S120" s="4" t="s">
        <v>23</v>
      </c>
      <c r="T120" s="4" t="s">
        <v>24</v>
      </c>
      <c r="U120" s="4" t="s">
        <v>24</v>
      </c>
      <c r="V120" s="4" t="s">
        <v>25</v>
      </c>
    </row>
    <row r="121" spans="1:22" ht="12.75" x14ac:dyDescent="0.2">
      <c r="A121" s="2">
        <v>44033.354298460647</v>
      </c>
      <c r="B121" s="3" t="s">
        <v>140</v>
      </c>
      <c r="C121" s="4" t="s">
        <v>21</v>
      </c>
      <c r="D121" s="4">
        <v>445</v>
      </c>
      <c r="G121" s="4" t="s">
        <v>22</v>
      </c>
      <c r="H121" s="4" t="s">
        <v>23</v>
      </c>
      <c r="I121" s="4">
        <v>36.299999999999997</v>
      </c>
      <c r="J121" s="4">
        <v>16</v>
      </c>
      <c r="M121" s="4" t="s">
        <v>23</v>
      </c>
      <c r="N121" s="4" t="s">
        <v>23</v>
      </c>
      <c r="O121" s="4" t="s">
        <v>23</v>
      </c>
      <c r="P121" s="4" t="s">
        <v>23</v>
      </c>
      <c r="Q121" s="4" t="s">
        <v>23</v>
      </c>
      <c r="R121" s="4" t="s">
        <v>23</v>
      </c>
      <c r="S121" s="4" t="s">
        <v>23</v>
      </c>
      <c r="T121" s="4" t="s">
        <v>24</v>
      </c>
      <c r="U121" s="4" t="s">
        <v>24</v>
      </c>
      <c r="V121" s="4" t="s">
        <v>25</v>
      </c>
    </row>
    <row r="122" spans="1:22" ht="12.75" x14ac:dyDescent="0.2">
      <c r="A122" s="2">
        <v>44033.835833611112</v>
      </c>
      <c r="B122" s="3" t="s">
        <v>210</v>
      </c>
      <c r="C122" s="4" t="s">
        <v>21</v>
      </c>
      <c r="D122" s="4">
        <v>143</v>
      </c>
      <c r="G122" s="4" t="s">
        <v>22</v>
      </c>
      <c r="H122" s="4" t="s">
        <v>23</v>
      </c>
      <c r="I122" s="4">
        <v>36</v>
      </c>
      <c r="J122" s="4">
        <v>14</v>
      </c>
      <c r="M122" s="4" t="s">
        <v>23</v>
      </c>
      <c r="N122" s="4" t="s">
        <v>23</v>
      </c>
      <c r="O122" s="4" t="s">
        <v>23</v>
      </c>
      <c r="P122" s="4" t="s">
        <v>23</v>
      </c>
      <c r="Q122" s="4" t="s">
        <v>23</v>
      </c>
      <c r="R122" s="4" t="s">
        <v>23</v>
      </c>
      <c r="S122" s="4" t="s">
        <v>23</v>
      </c>
      <c r="T122" s="4" t="s">
        <v>55</v>
      </c>
      <c r="U122" s="4" t="s">
        <v>24</v>
      </c>
      <c r="V122" s="4" t="s">
        <v>25</v>
      </c>
    </row>
    <row r="123" spans="1:22" ht="12.75" x14ac:dyDescent="0.2">
      <c r="A123" s="2">
        <v>44034.342207349539</v>
      </c>
      <c r="B123" s="3" t="s">
        <v>169</v>
      </c>
      <c r="C123" s="4" t="s">
        <v>21</v>
      </c>
      <c r="D123" s="4" t="s">
        <v>170</v>
      </c>
      <c r="G123" s="4" t="s">
        <v>27</v>
      </c>
      <c r="K123" s="4">
        <v>35</v>
      </c>
      <c r="L123" s="4">
        <v>17</v>
      </c>
      <c r="M123" s="4" t="s">
        <v>23</v>
      </c>
      <c r="N123" s="4" t="s">
        <v>23</v>
      </c>
      <c r="O123" s="4" t="s">
        <v>23</v>
      </c>
      <c r="P123" s="4" t="s">
        <v>23</v>
      </c>
      <c r="Q123" s="4" t="s">
        <v>23</v>
      </c>
      <c r="R123" s="4" t="s">
        <v>23</v>
      </c>
      <c r="S123" s="4" t="s">
        <v>23</v>
      </c>
      <c r="T123" s="4" t="s">
        <v>24</v>
      </c>
      <c r="U123" s="4" t="s">
        <v>24</v>
      </c>
      <c r="V123" s="4" t="s">
        <v>25</v>
      </c>
    </row>
    <row r="124" spans="1:22" ht="12.75" x14ac:dyDescent="0.2">
      <c r="A124" s="2">
        <v>44034.646303877314</v>
      </c>
      <c r="B124" s="3" t="s">
        <v>261</v>
      </c>
      <c r="C124" s="4" t="s">
        <v>21</v>
      </c>
      <c r="D124" s="4">
        <v>719</v>
      </c>
      <c r="G124" s="4" t="s">
        <v>27</v>
      </c>
      <c r="K124" s="4">
        <v>36.6</v>
      </c>
      <c r="L124" s="4">
        <v>26</v>
      </c>
      <c r="M124" s="4" t="s">
        <v>23</v>
      </c>
      <c r="N124" s="4" t="s">
        <v>23</v>
      </c>
      <c r="O124" s="4" t="s">
        <v>23</v>
      </c>
      <c r="P124" s="4" t="s">
        <v>23</v>
      </c>
      <c r="Q124" s="4" t="s">
        <v>25</v>
      </c>
      <c r="R124" s="4" t="s">
        <v>23</v>
      </c>
      <c r="S124" s="4" t="s">
        <v>25</v>
      </c>
      <c r="T124" s="4" t="s">
        <v>29</v>
      </c>
      <c r="U124" s="4" t="s">
        <v>29</v>
      </c>
      <c r="V124" s="4" t="s">
        <v>25</v>
      </c>
    </row>
    <row r="125" spans="1:22" ht="12.75" x14ac:dyDescent="0.2">
      <c r="A125" s="2">
        <v>44035.318118506941</v>
      </c>
      <c r="B125" s="3" t="s">
        <v>106</v>
      </c>
      <c r="C125" s="4" t="s">
        <v>21</v>
      </c>
      <c r="D125" s="4">
        <v>750</v>
      </c>
      <c r="G125" s="4" t="s">
        <v>27</v>
      </c>
      <c r="K125" s="4">
        <v>36.5</v>
      </c>
      <c r="L125" s="4">
        <v>14</v>
      </c>
      <c r="M125" s="4" t="s">
        <v>23</v>
      </c>
      <c r="N125" s="4" t="s">
        <v>23</v>
      </c>
      <c r="O125" s="4" t="s">
        <v>23</v>
      </c>
      <c r="P125" s="4" t="s">
        <v>23</v>
      </c>
      <c r="Q125" s="4" t="s">
        <v>23</v>
      </c>
      <c r="R125" s="4" t="s">
        <v>23</v>
      </c>
      <c r="S125" s="4" t="s">
        <v>23</v>
      </c>
      <c r="T125" s="4" t="s">
        <v>29</v>
      </c>
      <c r="U125" s="4" t="s">
        <v>29</v>
      </c>
      <c r="V125" s="4" t="s">
        <v>25</v>
      </c>
    </row>
  </sheetData>
  <conditionalFormatting sqref="M2:S225">
    <cfRule type="containsText" dxfId="5" priority="1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V1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21.5703125" style="4" customWidth="1"/>
    <col min="19" max="19" width="44.140625" style="4" customWidth="1"/>
    <col min="20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44033.178946400461</v>
      </c>
      <c r="B2" s="3" t="s">
        <v>28</v>
      </c>
      <c r="C2" s="4" t="s">
        <v>21</v>
      </c>
      <c r="D2" s="4">
        <v>247</v>
      </c>
      <c r="G2" s="4" t="s">
        <v>22</v>
      </c>
      <c r="H2" s="4" t="s">
        <v>23</v>
      </c>
      <c r="I2" s="4">
        <v>36.5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29</v>
      </c>
      <c r="U2" s="4" t="s">
        <v>29</v>
      </c>
      <c r="V2" s="4" t="s">
        <v>25</v>
      </c>
    </row>
    <row r="3" spans="1:22" ht="15.75" customHeight="1" x14ac:dyDescent="0.2">
      <c r="A3" s="2">
        <v>44033.213683969909</v>
      </c>
      <c r="B3" s="3" t="s">
        <v>66</v>
      </c>
      <c r="C3" s="4" t="s">
        <v>21</v>
      </c>
      <c r="D3" s="4">
        <v>427</v>
      </c>
      <c r="G3" s="4" t="s">
        <v>27</v>
      </c>
      <c r="K3" s="4">
        <v>35.5</v>
      </c>
      <c r="L3" s="4">
        <v>14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357</v>
      </c>
      <c r="U3" s="4" t="s">
        <v>358</v>
      </c>
      <c r="V3" s="4" t="s">
        <v>25</v>
      </c>
    </row>
    <row r="4" spans="1:22" ht="15.75" customHeight="1" x14ac:dyDescent="0.2">
      <c r="A4" s="2">
        <v>44033.215996712963</v>
      </c>
      <c r="B4" s="3" t="s">
        <v>76</v>
      </c>
      <c r="C4" s="4" t="s">
        <v>21</v>
      </c>
      <c r="D4" s="4">
        <v>673</v>
      </c>
      <c r="G4" s="4" t="s">
        <v>27</v>
      </c>
      <c r="K4" s="4">
        <v>36.200000000000003</v>
      </c>
      <c r="L4" s="4">
        <v>18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24</v>
      </c>
      <c r="U4" s="4" t="s">
        <v>607</v>
      </c>
      <c r="V4" s="4" t="s">
        <v>25</v>
      </c>
    </row>
    <row r="5" spans="1:22" ht="15.75" customHeight="1" x14ac:dyDescent="0.2">
      <c r="A5" s="2">
        <v>44033.216584791662</v>
      </c>
      <c r="B5" s="3" t="s">
        <v>32</v>
      </c>
      <c r="C5" s="4" t="s">
        <v>33</v>
      </c>
      <c r="D5" s="4">
        <v>733</v>
      </c>
      <c r="E5" s="4" t="s">
        <v>429</v>
      </c>
      <c r="F5" s="4" t="s">
        <v>428</v>
      </c>
      <c r="G5" s="4" t="s">
        <v>27</v>
      </c>
      <c r="K5" s="4">
        <v>35.799999999999997</v>
      </c>
      <c r="L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44033.233719826385</v>
      </c>
      <c r="B6" s="3" t="s">
        <v>56</v>
      </c>
      <c r="C6" s="4" t="s">
        <v>21</v>
      </c>
      <c r="D6" s="4">
        <v>443</v>
      </c>
      <c r="G6" s="4" t="s">
        <v>22</v>
      </c>
      <c r="H6" s="4" t="s">
        <v>23</v>
      </c>
      <c r="I6" s="4">
        <v>36.5</v>
      </c>
      <c r="J6" s="4">
        <v>20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24</v>
      </c>
      <c r="U6" s="4" t="s">
        <v>24</v>
      </c>
      <c r="V6" s="4" t="s">
        <v>25</v>
      </c>
    </row>
    <row r="7" spans="1:22" ht="15.75" customHeight="1" x14ac:dyDescent="0.2">
      <c r="A7" s="2">
        <v>44033.237427835644</v>
      </c>
      <c r="B7" s="3" t="s">
        <v>36</v>
      </c>
      <c r="C7" s="4" t="s">
        <v>21</v>
      </c>
      <c r="D7" s="4">
        <v>140</v>
      </c>
      <c r="G7" s="4" t="s">
        <v>27</v>
      </c>
      <c r="K7" s="4">
        <v>36.299999999999997</v>
      </c>
      <c r="L7" s="4">
        <v>31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29</v>
      </c>
      <c r="U7" s="4" t="s">
        <v>29</v>
      </c>
      <c r="V7" s="4" t="s">
        <v>25</v>
      </c>
    </row>
    <row r="8" spans="1:22" ht="15.75" customHeight="1" x14ac:dyDescent="0.2">
      <c r="A8" s="2">
        <v>44033.240354236113</v>
      </c>
      <c r="B8" s="3" t="s">
        <v>112</v>
      </c>
      <c r="C8" s="4" t="s">
        <v>21</v>
      </c>
      <c r="D8" s="4">
        <v>662</v>
      </c>
      <c r="G8" s="4" t="s">
        <v>27</v>
      </c>
      <c r="K8" s="4">
        <v>36</v>
      </c>
      <c r="L8" s="4">
        <v>16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60</v>
      </c>
      <c r="U8" s="4" t="s">
        <v>60</v>
      </c>
      <c r="V8" s="4" t="s">
        <v>25</v>
      </c>
    </row>
    <row r="9" spans="1:22" ht="15.75" customHeight="1" x14ac:dyDescent="0.2">
      <c r="A9" s="2">
        <v>44033.242240462961</v>
      </c>
      <c r="B9" s="3" t="s">
        <v>608</v>
      </c>
      <c r="C9" s="4" t="s">
        <v>21</v>
      </c>
      <c r="D9" s="4">
        <v>566</v>
      </c>
      <c r="G9" s="4" t="s">
        <v>22</v>
      </c>
      <c r="H9" s="4" t="s">
        <v>23</v>
      </c>
      <c r="I9" s="4">
        <v>36.5</v>
      </c>
      <c r="J9" s="4">
        <v>18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29</v>
      </c>
      <c r="U9" s="4" t="s">
        <v>609</v>
      </c>
      <c r="V9" s="4" t="s">
        <v>25</v>
      </c>
    </row>
    <row r="10" spans="1:22" ht="15.75" customHeight="1" x14ac:dyDescent="0.2">
      <c r="A10" s="2">
        <v>44033.245161585648</v>
      </c>
      <c r="B10" s="3" t="s">
        <v>26</v>
      </c>
      <c r="C10" s="4" t="s">
        <v>21</v>
      </c>
      <c r="D10" s="4">
        <v>649</v>
      </c>
      <c r="G10" s="4" t="s">
        <v>27</v>
      </c>
      <c r="K10" s="4">
        <v>35.700000000000003</v>
      </c>
      <c r="L10" s="4">
        <v>14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50</v>
      </c>
      <c r="U10" s="4" t="s">
        <v>50</v>
      </c>
      <c r="V10" s="4" t="s">
        <v>25</v>
      </c>
    </row>
    <row r="11" spans="1:22" ht="15.75" customHeight="1" x14ac:dyDescent="0.2">
      <c r="A11" s="2">
        <v>44033.2452809838</v>
      </c>
      <c r="B11" s="3" t="s">
        <v>95</v>
      </c>
      <c r="C11" s="4" t="s">
        <v>21</v>
      </c>
      <c r="D11" s="4">
        <v>647</v>
      </c>
      <c r="G11" s="4" t="s">
        <v>27</v>
      </c>
      <c r="K11" s="4">
        <v>36.5</v>
      </c>
      <c r="L11" s="4">
        <v>17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24</v>
      </c>
      <c r="V11" s="4" t="s">
        <v>25</v>
      </c>
    </row>
    <row r="12" spans="1:22" ht="15.75" customHeight="1" x14ac:dyDescent="0.2">
      <c r="A12" s="2">
        <v>44033.246754629625</v>
      </c>
      <c r="B12" s="3" t="s">
        <v>79</v>
      </c>
      <c r="C12" s="4" t="s">
        <v>21</v>
      </c>
      <c r="D12" s="4">
        <v>696</v>
      </c>
      <c r="G12" s="4" t="s">
        <v>22</v>
      </c>
      <c r="H12" s="4" t="s">
        <v>23</v>
      </c>
      <c r="I12" s="4">
        <v>36.6</v>
      </c>
      <c r="J12" s="4">
        <v>18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</row>
    <row r="13" spans="1:22" ht="15.75" customHeight="1" x14ac:dyDescent="0.2">
      <c r="A13" s="2">
        <v>44033.249546180552</v>
      </c>
      <c r="B13" s="3" t="s">
        <v>122</v>
      </c>
      <c r="C13" s="4" t="s">
        <v>21</v>
      </c>
      <c r="D13" s="4">
        <v>552</v>
      </c>
      <c r="G13" s="4" t="s">
        <v>22</v>
      </c>
      <c r="H13" s="4" t="s">
        <v>23</v>
      </c>
      <c r="I13" s="4">
        <v>36.4</v>
      </c>
      <c r="J13" s="4">
        <v>14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50</v>
      </c>
      <c r="U13" s="4" t="s">
        <v>222</v>
      </c>
      <c r="V13" s="4" t="s">
        <v>25</v>
      </c>
    </row>
    <row r="14" spans="1:22" ht="15.75" customHeight="1" x14ac:dyDescent="0.2">
      <c r="A14" s="2">
        <v>44033.252290590273</v>
      </c>
      <c r="B14" s="3" t="s">
        <v>312</v>
      </c>
      <c r="C14" s="4" t="s">
        <v>21</v>
      </c>
      <c r="D14" s="4">
        <v>657</v>
      </c>
      <c r="G14" s="4" t="s">
        <v>27</v>
      </c>
      <c r="K14" s="4">
        <v>36</v>
      </c>
      <c r="L14" s="4">
        <v>18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44033.253931192128</v>
      </c>
      <c r="B15" s="3" t="s">
        <v>278</v>
      </c>
      <c r="C15" s="4" t="s">
        <v>21</v>
      </c>
      <c r="D15" s="4">
        <v>744</v>
      </c>
      <c r="G15" s="4" t="s">
        <v>22</v>
      </c>
      <c r="H15" s="4" t="s">
        <v>23</v>
      </c>
      <c r="I15" s="4">
        <v>36.4</v>
      </c>
      <c r="J15" s="4">
        <v>18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44033.255596770832</v>
      </c>
      <c r="B16" s="4" t="s">
        <v>115</v>
      </c>
      <c r="C16" s="4" t="s">
        <v>21</v>
      </c>
      <c r="D16" s="4">
        <v>681</v>
      </c>
      <c r="G16" s="4" t="s">
        <v>27</v>
      </c>
      <c r="K16" s="4">
        <v>36.4</v>
      </c>
      <c r="L16" s="4">
        <v>18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116</v>
      </c>
      <c r="V16" s="4" t="s">
        <v>25</v>
      </c>
    </row>
    <row r="17" spans="1:22" ht="15.75" customHeight="1" x14ac:dyDescent="0.2">
      <c r="A17" s="2">
        <v>44033.256381134255</v>
      </c>
      <c r="B17" s="3" t="s">
        <v>610</v>
      </c>
      <c r="C17" s="4" t="s">
        <v>21</v>
      </c>
      <c r="D17" s="3" t="s">
        <v>54</v>
      </c>
      <c r="G17" s="4" t="s">
        <v>27</v>
      </c>
      <c r="K17" s="4">
        <v>36.5</v>
      </c>
      <c r="L17" s="4">
        <v>16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55</v>
      </c>
      <c r="U17" s="4" t="s">
        <v>24</v>
      </c>
      <c r="V17" s="4" t="s">
        <v>25</v>
      </c>
    </row>
    <row r="18" spans="1:22" ht="15.75" customHeight="1" x14ac:dyDescent="0.2">
      <c r="A18" s="2">
        <v>44033.257679675924</v>
      </c>
      <c r="B18" s="3" t="s">
        <v>611</v>
      </c>
      <c r="C18" s="4" t="s">
        <v>21</v>
      </c>
      <c r="D18" s="14" t="s">
        <v>436</v>
      </c>
      <c r="G18" s="4" t="s">
        <v>22</v>
      </c>
      <c r="H18" s="4" t="s">
        <v>23</v>
      </c>
      <c r="I18" s="4">
        <v>36.5</v>
      </c>
      <c r="J18" s="4">
        <v>16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44033.258503437501</v>
      </c>
      <c r="B19" s="3" t="s">
        <v>48</v>
      </c>
      <c r="C19" s="4" t="s">
        <v>21</v>
      </c>
      <c r="D19" s="4">
        <v>325</v>
      </c>
      <c r="G19" s="4" t="s">
        <v>22</v>
      </c>
      <c r="H19" s="4" t="s">
        <v>23</v>
      </c>
      <c r="I19" s="4">
        <v>36</v>
      </c>
      <c r="J19" s="4">
        <v>19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49</v>
      </c>
      <c r="U19" s="4" t="s">
        <v>24</v>
      </c>
      <c r="V19" s="4" t="s">
        <v>25</v>
      </c>
    </row>
    <row r="20" spans="1:22" ht="15.75" customHeight="1" x14ac:dyDescent="0.2">
      <c r="A20" s="2">
        <v>44033.261030844908</v>
      </c>
      <c r="B20" s="3" t="s">
        <v>612</v>
      </c>
      <c r="C20" s="4" t="s">
        <v>21</v>
      </c>
      <c r="D20" s="4">
        <v>544</v>
      </c>
      <c r="G20" s="4" t="s">
        <v>27</v>
      </c>
      <c r="K20" s="4">
        <v>36.299999999999997</v>
      </c>
      <c r="L20" s="4">
        <v>18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44033.2652475</v>
      </c>
      <c r="B21" s="3" t="s">
        <v>61</v>
      </c>
      <c r="C21" s="4" t="s">
        <v>33</v>
      </c>
      <c r="D21" s="4" t="s">
        <v>548</v>
      </c>
      <c r="E21" s="4" t="s">
        <v>62</v>
      </c>
      <c r="F21" s="4" t="s">
        <v>63</v>
      </c>
      <c r="G21" s="4" t="s">
        <v>27</v>
      </c>
      <c r="K21" s="4">
        <v>36.6</v>
      </c>
      <c r="L21" s="4">
        <v>9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44033.27006101852</v>
      </c>
      <c r="B22" s="3" t="s">
        <v>613</v>
      </c>
      <c r="C22" s="4" t="s">
        <v>33</v>
      </c>
      <c r="D22" s="4" t="s">
        <v>491</v>
      </c>
      <c r="E22" s="4" t="s">
        <v>511</v>
      </c>
      <c r="F22" s="4" t="s">
        <v>614</v>
      </c>
      <c r="G22" s="4" t="s">
        <v>27</v>
      </c>
      <c r="K22" s="4">
        <v>36.4</v>
      </c>
      <c r="L22" s="4">
        <v>18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44033.271560173613</v>
      </c>
      <c r="B23" s="3" t="s">
        <v>64</v>
      </c>
      <c r="C23" s="4" t="s">
        <v>21</v>
      </c>
      <c r="D23" s="4">
        <v>724</v>
      </c>
      <c r="G23" s="4" t="s">
        <v>27</v>
      </c>
      <c r="K23" s="4">
        <v>36</v>
      </c>
      <c r="L23" s="4">
        <v>22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60</v>
      </c>
      <c r="U23" s="4" t="s">
        <v>24</v>
      </c>
      <c r="V23" s="4" t="s">
        <v>25</v>
      </c>
    </row>
    <row r="24" spans="1:22" ht="15.75" customHeight="1" x14ac:dyDescent="0.2">
      <c r="A24" s="2">
        <v>44033.271623958339</v>
      </c>
      <c r="B24" s="3" t="s">
        <v>615</v>
      </c>
      <c r="C24" s="4" t="s">
        <v>33</v>
      </c>
      <c r="D24" s="4" t="s">
        <v>489</v>
      </c>
      <c r="E24" s="4" t="s">
        <v>616</v>
      </c>
      <c r="F24" s="4" t="s">
        <v>614</v>
      </c>
      <c r="G24" s="4" t="s">
        <v>22</v>
      </c>
      <c r="H24" s="4" t="s">
        <v>23</v>
      </c>
      <c r="I24" s="4">
        <v>36.4</v>
      </c>
      <c r="J24" s="4">
        <v>18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44033.272606655097</v>
      </c>
      <c r="B25" s="3" t="s">
        <v>175</v>
      </c>
      <c r="C25" s="4" t="s">
        <v>21</v>
      </c>
      <c r="D25" s="4">
        <v>268</v>
      </c>
      <c r="G25" s="4" t="s">
        <v>22</v>
      </c>
      <c r="H25" s="4" t="s">
        <v>23</v>
      </c>
      <c r="I25" s="4">
        <v>36.299999999999997</v>
      </c>
      <c r="J25" s="4">
        <v>19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29</v>
      </c>
      <c r="U25" s="4" t="s">
        <v>29</v>
      </c>
      <c r="V25" s="4" t="s">
        <v>25</v>
      </c>
    </row>
    <row r="26" spans="1:22" ht="15.75" customHeight="1" x14ac:dyDescent="0.2">
      <c r="A26" s="2">
        <v>44033.274010706024</v>
      </c>
      <c r="B26" s="3" t="s">
        <v>39</v>
      </c>
      <c r="C26" s="4" t="s">
        <v>21</v>
      </c>
      <c r="D26" s="4">
        <v>591</v>
      </c>
      <c r="G26" s="4" t="s">
        <v>22</v>
      </c>
      <c r="H26" s="4" t="s">
        <v>23</v>
      </c>
      <c r="I26" s="4">
        <v>36.4</v>
      </c>
      <c r="J26" s="4">
        <v>20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29</v>
      </c>
      <c r="U26" s="4" t="s">
        <v>29</v>
      </c>
      <c r="V26" s="4" t="s">
        <v>25</v>
      </c>
    </row>
    <row r="27" spans="1:22" ht="15.75" customHeight="1" x14ac:dyDescent="0.2">
      <c r="A27" s="2">
        <v>44033.274588101849</v>
      </c>
      <c r="B27" s="3" t="s">
        <v>58</v>
      </c>
      <c r="C27" s="4" t="s">
        <v>21</v>
      </c>
      <c r="D27" s="4">
        <v>373</v>
      </c>
      <c r="G27" s="4" t="s">
        <v>27</v>
      </c>
      <c r="K27" s="4">
        <v>36.700000000000003</v>
      </c>
      <c r="L27" s="4">
        <v>16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29</v>
      </c>
      <c r="U27" s="4" t="s">
        <v>29</v>
      </c>
      <c r="V27" s="4" t="s">
        <v>25</v>
      </c>
    </row>
    <row r="28" spans="1:22" ht="15.75" customHeight="1" x14ac:dyDescent="0.2">
      <c r="A28" s="2">
        <v>44033.275512476852</v>
      </c>
      <c r="B28" s="3" t="s">
        <v>199</v>
      </c>
      <c r="C28" s="4" t="s">
        <v>21</v>
      </c>
      <c r="D28" s="4">
        <v>752</v>
      </c>
      <c r="G28" s="4" t="s">
        <v>27</v>
      </c>
      <c r="K28" s="4">
        <v>36.5</v>
      </c>
      <c r="L28" s="4">
        <v>18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44033.275877349537</v>
      </c>
      <c r="B29" s="4">
        <v>0</v>
      </c>
      <c r="C29" s="4" t="s">
        <v>21</v>
      </c>
      <c r="D29" s="4" t="s">
        <v>460</v>
      </c>
      <c r="G29" s="4" t="s">
        <v>27</v>
      </c>
      <c r="K29" s="4">
        <v>36.700000000000003</v>
      </c>
      <c r="L29" s="4">
        <v>16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29</v>
      </c>
      <c r="U29" s="4" t="s">
        <v>29</v>
      </c>
      <c r="V29" s="4" t="s">
        <v>25</v>
      </c>
    </row>
    <row r="30" spans="1:22" ht="15.75" customHeight="1" x14ac:dyDescent="0.2">
      <c r="A30" s="2">
        <v>44033.27637136574</v>
      </c>
      <c r="B30" s="3" t="s">
        <v>65</v>
      </c>
      <c r="C30" s="4" t="s">
        <v>21</v>
      </c>
      <c r="D30" s="4">
        <v>732</v>
      </c>
      <c r="G30" s="4" t="s">
        <v>27</v>
      </c>
      <c r="K30" s="4">
        <v>36.5</v>
      </c>
      <c r="L30" s="4">
        <v>16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44033.276635995368</v>
      </c>
      <c r="B31" s="3" t="s">
        <v>228</v>
      </c>
      <c r="C31" s="4" t="s">
        <v>21</v>
      </c>
      <c r="D31" s="4">
        <v>778</v>
      </c>
      <c r="G31" s="4" t="s">
        <v>22</v>
      </c>
      <c r="H31" s="4" t="s">
        <v>23</v>
      </c>
      <c r="I31" s="4">
        <v>36.4</v>
      </c>
      <c r="J31" s="4">
        <v>17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44033.277320289351</v>
      </c>
      <c r="B32" s="4">
        <v>0</v>
      </c>
      <c r="C32" s="4" t="s">
        <v>21</v>
      </c>
      <c r="D32" s="4">
        <v>776</v>
      </c>
      <c r="G32" s="4" t="s">
        <v>27</v>
      </c>
      <c r="K32" s="4">
        <v>36.5</v>
      </c>
      <c r="L32" s="4">
        <v>16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29</v>
      </c>
      <c r="U32" s="4">
        <v>776</v>
      </c>
      <c r="V32" s="4" t="s">
        <v>25</v>
      </c>
    </row>
    <row r="33" spans="1:22" ht="15.75" customHeight="1" x14ac:dyDescent="0.2">
      <c r="A33" s="2">
        <v>44033.279436377314</v>
      </c>
      <c r="B33" s="3" t="s">
        <v>92</v>
      </c>
      <c r="C33" s="4" t="s">
        <v>21</v>
      </c>
      <c r="D33" s="4">
        <v>721</v>
      </c>
      <c r="G33" s="4" t="s">
        <v>27</v>
      </c>
      <c r="K33" s="4">
        <v>36.5</v>
      </c>
      <c r="L33" s="4">
        <v>20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44033.283330011574</v>
      </c>
      <c r="B34" s="3" t="s">
        <v>108</v>
      </c>
      <c r="C34" s="4" t="s">
        <v>21</v>
      </c>
      <c r="D34" s="4">
        <v>698</v>
      </c>
      <c r="G34" s="4" t="s">
        <v>27</v>
      </c>
      <c r="K34" s="4">
        <v>36.5</v>
      </c>
      <c r="L34" s="4">
        <v>14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44033.288448842592</v>
      </c>
      <c r="B35" s="4">
        <v>9272819133</v>
      </c>
      <c r="C35" s="4" t="s">
        <v>21</v>
      </c>
      <c r="D35" s="4">
        <v>533</v>
      </c>
      <c r="G35" s="4" t="s">
        <v>27</v>
      </c>
      <c r="K35" s="4">
        <v>36.4</v>
      </c>
      <c r="L35" s="4">
        <v>70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44033.289446180555</v>
      </c>
      <c r="B36" s="3" t="s">
        <v>465</v>
      </c>
      <c r="C36" s="4" t="s">
        <v>21</v>
      </c>
      <c r="D36" s="4">
        <v>186</v>
      </c>
      <c r="G36" s="4" t="s">
        <v>27</v>
      </c>
      <c r="K36" s="4">
        <v>36.5</v>
      </c>
      <c r="L36" s="4">
        <v>24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44033.296242731478</v>
      </c>
      <c r="B37" s="3" t="s">
        <v>298</v>
      </c>
      <c r="C37" s="4" t="s">
        <v>21</v>
      </c>
      <c r="D37" s="4">
        <v>505</v>
      </c>
      <c r="G37" s="4" t="s">
        <v>27</v>
      </c>
      <c r="K37" s="4">
        <v>36</v>
      </c>
      <c r="L37" s="4">
        <v>20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552</v>
      </c>
      <c r="U37" s="4" t="s">
        <v>23</v>
      </c>
      <c r="V37" s="4" t="s">
        <v>25</v>
      </c>
    </row>
    <row r="38" spans="1:22" ht="15.75" customHeight="1" x14ac:dyDescent="0.2">
      <c r="A38" s="2">
        <v>44033.298763726852</v>
      </c>
      <c r="B38" s="3" t="s">
        <v>337</v>
      </c>
      <c r="C38" s="4" t="s">
        <v>21</v>
      </c>
      <c r="D38" s="4">
        <v>619</v>
      </c>
      <c r="G38" s="4" t="s">
        <v>22</v>
      </c>
      <c r="H38" s="4" t="s">
        <v>23</v>
      </c>
      <c r="I38" s="4">
        <v>36.700000000000003</v>
      </c>
      <c r="J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50</v>
      </c>
      <c r="U38" s="4" t="s">
        <v>50</v>
      </c>
      <c r="V38" s="4" t="s">
        <v>25</v>
      </c>
    </row>
    <row r="39" spans="1:22" ht="15.75" customHeight="1" x14ac:dyDescent="0.2">
      <c r="A39" s="2">
        <v>44033.298976712962</v>
      </c>
      <c r="B39" s="3" t="s">
        <v>59</v>
      </c>
      <c r="C39" s="4" t="s">
        <v>21</v>
      </c>
      <c r="D39" s="4">
        <v>153</v>
      </c>
      <c r="G39" s="4" t="s">
        <v>22</v>
      </c>
      <c r="H39" s="4" t="s">
        <v>23</v>
      </c>
      <c r="I39" s="4">
        <v>36.4</v>
      </c>
      <c r="J39" s="4">
        <v>20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60</v>
      </c>
      <c r="U39" s="4" t="s">
        <v>60</v>
      </c>
      <c r="V39" s="4" t="s">
        <v>25</v>
      </c>
    </row>
    <row r="40" spans="1:22" ht="12.75" x14ac:dyDescent="0.2">
      <c r="A40" s="2">
        <v>44033.300338182875</v>
      </c>
      <c r="B40" s="3" t="s">
        <v>101</v>
      </c>
      <c r="C40" s="4" t="s">
        <v>21</v>
      </c>
      <c r="D40" s="4">
        <v>771</v>
      </c>
      <c r="G40" s="4" t="s">
        <v>22</v>
      </c>
      <c r="H40" s="4" t="s">
        <v>23</v>
      </c>
      <c r="I40" s="4">
        <v>36.5</v>
      </c>
      <c r="J40" s="4">
        <v>18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44033.302819872682</v>
      </c>
      <c r="B41" s="3" t="s">
        <v>182</v>
      </c>
      <c r="C41" s="4" t="s">
        <v>21</v>
      </c>
      <c r="D41" s="4" t="s">
        <v>183</v>
      </c>
      <c r="G41" s="4" t="s">
        <v>27</v>
      </c>
      <c r="K41" s="4">
        <v>36.5</v>
      </c>
      <c r="L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287</v>
      </c>
      <c r="U41" s="4" t="s">
        <v>24</v>
      </c>
      <c r="V41" s="4" t="s">
        <v>25</v>
      </c>
    </row>
    <row r="42" spans="1:22" ht="12.75" x14ac:dyDescent="0.2">
      <c r="A42" s="2">
        <v>44033.303135127309</v>
      </c>
      <c r="B42" s="4" t="s">
        <v>120</v>
      </c>
      <c r="C42" s="4" t="s">
        <v>21</v>
      </c>
      <c r="D42" s="4">
        <v>734</v>
      </c>
      <c r="G42" s="4" t="s">
        <v>22</v>
      </c>
      <c r="H42" s="4" t="s">
        <v>23</v>
      </c>
      <c r="I42" s="4">
        <v>35.6</v>
      </c>
      <c r="J42" s="4">
        <v>14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44033.304693009261</v>
      </c>
      <c r="B43" s="3" t="s">
        <v>133</v>
      </c>
      <c r="C43" s="4" t="s">
        <v>21</v>
      </c>
      <c r="D43" s="4">
        <v>663</v>
      </c>
      <c r="G43" s="4" t="s">
        <v>27</v>
      </c>
      <c r="K43" s="4">
        <v>36.6</v>
      </c>
      <c r="L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44033.305077060184</v>
      </c>
      <c r="B44" s="3" t="s">
        <v>93</v>
      </c>
      <c r="C44" s="4" t="s">
        <v>21</v>
      </c>
      <c r="D44" s="4">
        <v>638</v>
      </c>
      <c r="G44" s="4" t="s">
        <v>27</v>
      </c>
      <c r="K44" s="4">
        <v>36.6</v>
      </c>
      <c r="L44" s="4">
        <v>20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94</v>
      </c>
      <c r="U44" s="4" t="s">
        <v>94</v>
      </c>
      <c r="V44" s="4" t="s">
        <v>25</v>
      </c>
    </row>
    <row r="45" spans="1:22" ht="12.75" x14ac:dyDescent="0.2">
      <c r="A45" s="2">
        <v>44033.312301967591</v>
      </c>
      <c r="B45" s="3" t="s">
        <v>88</v>
      </c>
      <c r="C45" s="4" t="s">
        <v>33</v>
      </c>
      <c r="D45" s="4">
        <v>767</v>
      </c>
      <c r="E45" s="4" t="s">
        <v>89</v>
      </c>
      <c r="F45" s="4" t="s">
        <v>90</v>
      </c>
      <c r="G45" s="4" t="s">
        <v>22</v>
      </c>
      <c r="H45" s="4" t="s">
        <v>23</v>
      </c>
      <c r="I45" s="4">
        <v>36.4</v>
      </c>
      <c r="J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29</v>
      </c>
      <c r="U45" s="4" t="s">
        <v>29</v>
      </c>
      <c r="V45" s="4" t="s">
        <v>25</v>
      </c>
    </row>
    <row r="46" spans="1:22" ht="12.75" x14ac:dyDescent="0.2">
      <c r="A46" s="2">
        <v>44033.315156956014</v>
      </c>
      <c r="B46" s="3" t="s">
        <v>617</v>
      </c>
      <c r="C46" s="4" t="s">
        <v>21</v>
      </c>
      <c r="D46" s="4">
        <v>749</v>
      </c>
      <c r="G46" s="4" t="s">
        <v>27</v>
      </c>
      <c r="K46" s="4">
        <v>36.5</v>
      </c>
      <c r="L46" s="4">
        <v>18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44033.318374791663</v>
      </c>
      <c r="B47" s="3" t="s">
        <v>75</v>
      </c>
      <c r="C47" s="4" t="s">
        <v>21</v>
      </c>
      <c r="D47" s="4">
        <v>669</v>
      </c>
      <c r="G47" s="4" t="s">
        <v>22</v>
      </c>
      <c r="H47" s="4" t="s">
        <v>23</v>
      </c>
      <c r="I47" s="4">
        <v>36.799999999999997</v>
      </c>
      <c r="J47" s="4">
        <v>20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44033.31882951389</v>
      </c>
      <c r="B48" s="3" t="s">
        <v>243</v>
      </c>
      <c r="C48" s="4" t="s">
        <v>21</v>
      </c>
      <c r="D48" s="4">
        <v>762</v>
      </c>
      <c r="G48" s="4" t="s">
        <v>22</v>
      </c>
      <c r="H48" s="4" t="s">
        <v>23</v>
      </c>
      <c r="I48" s="4">
        <v>36.6</v>
      </c>
      <c r="J48" s="4">
        <v>15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25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44033.319449907409</v>
      </c>
      <c r="B49" s="3" t="s">
        <v>168</v>
      </c>
      <c r="C49" s="4" t="s">
        <v>21</v>
      </c>
      <c r="D49" s="4">
        <v>458</v>
      </c>
      <c r="G49" s="4" t="s">
        <v>22</v>
      </c>
      <c r="H49" s="4" t="s">
        <v>23</v>
      </c>
      <c r="I49" s="4">
        <v>36.5</v>
      </c>
      <c r="J49" s="4">
        <v>16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25</v>
      </c>
      <c r="R49" s="4" t="s">
        <v>23</v>
      </c>
      <c r="S49" s="4" t="s">
        <v>23</v>
      </c>
      <c r="T49" s="4" t="s">
        <v>29</v>
      </c>
      <c r="U49" s="4" t="s">
        <v>29</v>
      </c>
      <c r="V49" s="4" t="s">
        <v>25</v>
      </c>
    </row>
    <row r="50" spans="1:22" ht="12.75" x14ac:dyDescent="0.2">
      <c r="A50" s="2">
        <v>44033.319948472221</v>
      </c>
      <c r="B50" s="4">
        <v>0</v>
      </c>
      <c r="C50" s="4" t="s">
        <v>21</v>
      </c>
      <c r="D50" s="4">
        <v>558</v>
      </c>
      <c r="G50" s="4" t="s">
        <v>22</v>
      </c>
      <c r="H50" s="4" t="s">
        <v>23</v>
      </c>
      <c r="I50" s="4">
        <v>36.5</v>
      </c>
      <c r="J50" s="4">
        <v>18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29</v>
      </c>
      <c r="U50" s="4" t="s">
        <v>29</v>
      </c>
      <c r="V50" s="4" t="s">
        <v>25</v>
      </c>
    </row>
    <row r="51" spans="1:22" ht="12.75" x14ac:dyDescent="0.2">
      <c r="A51" s="2">
        <v>44033.320476574074</v>
      </c>
      <c r="B51" s="4">
        <v>0</v>
      </c>
      <c r="C51" s="4" t="s">
        <v>33</v>
      </c>
      <c r="D51" s="14" t="s">
        <v>389</v>
      </c>
      <c r="E51" s="4" t="s">
        <v>350</v>
      </c>
      <c r="F51" s="4" t="s">
        <v>124</v>
      </c>
      <c r="G51" s="4" t="s">
        <v>27</v>
      </c>
      <c r="K51" s="4">
        <v>36.4</v>
      </c>
      <c r="L51" s="4">
        <v>16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29</v>
      </c>
      <c r="U51" s="4" t="s">
        <v>29</v>
      </c>
      <c r="V51" s="4" t="s">
        <v>25</v>
      </c>
    </row>
    <row r="52" spans="1:22" ht="12.75" x14ac:dyDescent="0.2">
      <c r="A52" s="2">
        <v>44033.322358425925</v>
      </c>
      <c r="B52" s="4">
        <v>0</v>
      </c>
      <c r="C52" s="4" t="s">
        <v>21</v>
      </c>
      <c r="D52" s="4">
        <v>781</v>
      </c>
      <c r="G52" s="4" t="s">
        <v>27</v>
      </c>
      <c r="K52" s="4">
        <v>36.200000000000003</v>
      </c>
      <c r="L52" s="4">
        <v>16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29</v>
      </c>
      <c r="U52" s="4" t="s">
        <v>29</v>
      </c>
      <c r="V52" s="4" t="s">
        <v>25</v>
      </c>
    </row>
    <row r="53" spans="1:22" ht="12.75" x14ac:dyDescent="0.2">
      <c r="A53" s="2">
        <v>44033.329632129629</v>
      </c>
      <c r="B53" s="3" t="s">
        <v>110</v>
      </c>
      <c r="C53" s="4" t="s">
        <v>21</v>
      </c>
      <c r="D53" s="4">
        <v>755</v>
      </c>
      <c r="G53" s="4" t="s">
        <v>27</v>
      </c>
      <c r="K53" s="4">
        <v>36.700000000000003</v>
      </c>
      <c r="L53" s="4">
        <v>20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50</v>
      </c>
      <c r="U53" s="4" t="s">
        <v>111</v>
      </c>
      <c r="V53" s="4" t="s">
        <v>25</v>
      </c>
    </row>
    <row r="54" spans="1:22" ht="12.75" x14ac:dyDescent="0.2">
      <c r="A54" s="2">
        <v>44033.331672777778</v>
      </c>
      <c r="B54" s="3" t="s">
        <v>100</v>
      </c>
      <c r="C54" s="4" t="s">
        <v>21</v>
      </c>
      <c r="D54" s="4">
        <v>765</v>
      </c>
      <c r="G54" s="4" t="s">
        <v>22</v>
      </c>
      <c r="H54" s="4" t="s">
        <v>23</v>
      </c>
      <c r="I54" s="4">
        <v>36.5</v>
      </c>
      <c r="J54" s="4">
        <v>18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44033.336077534725</v>
      </c>
      <c r="B55" s="4">
        <v>0</v>
      </c>
      <c r="C55" s="4" t="s">
        <v>21</v>
      </c>
      <c r="D55" s="4">
        <v>766</v>
      </c>
      <c r="G55" s="4" t="s">
        <v>27</v>
      </c>
      <c r="K55" s="4">
        <v>36</v>
      </c>
      <c r="L55" s="4">
        <v>14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29</v>
      </c>
      <c r="U55" s="4" t="s">
        <v>29</v>
      </c>
      <c r="V55" s="4" t="s">
        <v>25</v>
      </c>
    </row>
    <row r="56" spans="1:22" ht="12.75" x14ac:dyDescent="0.2">
      <c r="A56" s="2">
        <v>44033.336077534725</v>
      </c>
      <c r="B56" s="4">
        <v>0</v>
      </c>
      <c r="C56" s="4" t="s">
        <v>21</v>
      </c>
      <c r="D56" s="4">
        <v>671</v>
      </c>
      <c r="G56" s="4" t="s">
        <v>27</v>
      </c>
      <c r="K56" s="4">
        <v>36</v>
      </c>
      <c r="L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29</v>
      </c>
      <c r="U56" s="4" t="s">
        <v>29</v>
      </c>
      <c r="V56" s="4" t="s">
        <v>25</v>
      </c>
    </row>
    <row r="57" spans="1:22" ht="12.75" x14ac:dyDescent="0.2">
      <c r="A57" s="2">
        <v>44033.336077534725</v>
      </c>
      <c r="B57" s="4">
        <v>0</v>
      </c>
      <c r="C57" s="4" t="s">
        <v>21</v>
      </c>
      <c r="D57" s="4">
        <v>407</v>
      </c>
      <c r="G57" s="4" t="s">
        <v>27</v>
      </c>
      <c r="J57" s="4">
        <v>18</v>
      </c>
      <c r="K57" s="4">
        <v>36</v>
      </c>
      <c r="L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29</v>
      </c>
      <c r="U57" s="4" t="s">
        <v>29</v>
      </c>
      <c r="V57" s="4" t="s">
        <v>25</v>
      </c>
    </row>
    <row r="58" spans="1:22" ht="12.75" x14ac:dyDescent="0.2">
      <c r="A58" s="2">
        <v>44033.338720046297</v>
      </c>
      <c r="B58" s="3" t="s">
        <v>288</v>
      </c>
      <c r="C58" s="4" t="s">
        <v>21</v>
      </c>
      <c r="D58" s="4">
        <v>783</v>
      </c>
      <c r="G58" s="4" t="s">
        <v>22</v>
      </c>
      <c r="H58" s="4" t="s">
        <v>23</v>
      </c>
      <c r="I58" s="4">
        <v>36.4</v>
      </c>
      <c r="J58" s="4">
        <v>20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29</v>
      </c>
      <c r="U58" s="4" t="s">
        <v>29</v>
      </c>
      <c r="V58" s="4" t="s">
        <v>25</v>
      </c>
    </row>
    <row r="59" spans="1:22" ht="12.75" x14ac:dyDescent="0.2">
      <c r="A59" s="2">
        <v>44033.339882592598</v>
      </c>
      <c r="B59" s="3" t="s">
        <v>119</v>
      </c>
      <c r="C59" s="4" t="s">
        <v>21</v>
      </c>
      <c r="D59" s="4">
        <v>667</v>
      </c>
      <c r="G59" s="4" t="s">
        <v>22</v>
      </c>
      <c r="H59" s="4" t="s">
        <v>23</v>
      </c>
      <c r="I59" s="4">
        <v>36</v>
      </c>
      <c r="J59" s="4">
        <v>18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44033.342089282407</v>
      </c>
      <c r="B60" s="3" t="s">
        <v>161</v>
      </c>
      <c r="C60" s="4" t="s">
        <v>21</v>
      </c>
      <c r="D60" s="4">
        <v>770</v>
      </c>
      <c r="G60" s="4" t="s">
        <v>27</v>
      </c>
      <c r="K60" s="4">
        <v>36.200000000000003</v>
      </c>
      <c r="L60" s="4">
        <v>20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44033.343218761569</v>
      </c>
      <c r="B61" s="3" t="s">
        <v>186</v>
      </c>
      <c r="C61" s="4" t="s">
        <v>21</v>
      </c>
      <c r="D61" s="4">
        <v>567</v>
      </c>
      <c r="G61" s="4" t="s">
        <v>27</v>
      </c>
      <c r="K61" s="4">
        <v>36.5</v>
      </c>
      <c r="L61" s="4">
        <v>16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44033.34593851852</v>
      </c>
      <c r="B62" s="4">
        <v>0</v>
      </c>
      <c r="C62" s="4" t="s">
        <v>21</v>
      </c>
      <c r="D62" s="4">
        <v>764</v>
      </c>
      <c r="G62" s="4" t="s">
        <v>22</v>
      </c>
      <c r="H62" s="4" t="s">
        <v>23</v>
      </c>
      <c r="I62" s="4">
        <v>36.799999999999997</v>
      </c>
      <c r="J62" s="4">
        <v>16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44033.346493749996</v>
      </c>
      <c r="B63" s="3" t="s">
        <v>195</v>
      </c>
      <c r="C63" s="4" t="s">
        <v>21</v>
      </c>
      <c r="D63" s="3" t="s">
        <v>196</v>
      </c>
      <c r="G63" s="4" t="s">
        <v>22</v>
      </c>
      <c r="H63" s="4" t="s">
        <v>23</v>
      </c>
      <c r="I63" s="4">
        <v>36.5</v>
      </c>
      <c r="J63" s="4">
        <v>20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25</v>
      </c>
      <c r="S63" s="4" t="s">
        <v>23</v>
      </c>
      <c r="T63" s="4" t="s">
        <v>618</v>
      </c>
      <c r="U63" s="4" t="s">
        <v>24</v>
      </c>
      <c r="V63" s="4" t="s">
        <v>25</v>
      </c>
    </row>
    <row r="64" spans="1:22" ht="12.75" x14ac:dyDescent="0.2">
      <c r="A64" s="2">
        <v>44033.346582604165</v>
      </c>
      <c r="B64" s="4">
        <v>0</v>
      </c>
      <c r="C64" s="4" t="s">
        <v>21</v>
      </c>
      <c r="D64" s="4">
        <v>112</v>
      </c>
      <c r="G64" s="4" t="s">
        <v>27</v>
      </c>
      <c r="K64" s="4">
        <v>36.200000000000003</v>
      </c>
      <c r="L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375</v>
      </c>
      <c r="U64" s="4" t="s">
        <v>24</v>
      </c>
      <c r="V64" s="4" t="s">
        <v>25</v>
      </c>
    </row>
    <row r="65" spans="1:22" ht="12.75" x14ac:dyDescent="0.2">
      <c r="A65" s="2">
        <v>44033.347729293979</v>
      </c>
      <c r="B65" s="3" t="s">
        <v>117</v>
      </c>
      <c r="C65" s="4" t="s">
        <v>21</v>
      </c>
      <c r="D65" s="4">
        <v>422</v>
      </c>
      <c r="G65" s="4" t="s">
        <v>22</v>
      </c>
      <c r="H65" s="4" t="s">
        <v>23</v>
      </c>
      <c r="I65" s="4">
        <v>36.4</v>
      </c>
      <c r="J65" s="4">
        <v>15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44033.348585300926</v>
      </c>
      <c r="B66" s="3" t="s">
        <v>30</v>
      </c>
      <c r="C66" s="4" t="s">
        <v>21</v>
      </c>
      <c r="D66" s="4">
        <v>701</v>
      </c>
      <c r="G66" s="4" t="s">
        <v>22</v>
      </c>
      <c r="H66" s="4" t="s">
        <v>25</v>
      </c>
      <c r="I66" s="4">
        <v>36.5</v>
      </c>
      <c r="J66" s="4">
        <v>16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31</v>
      </c>
      <c r="V66" s="4" t="s">
        <v>25</v>
      </c>
    </row>
    <row r="67" spans="1:22" ht="12.75" x14ac:dyDescent="0.2">
      <c r="A67" s="2">
        <v>44033.348785381946</v>
      </c>
      <c r="B67" s="3" t="s">
        <v>40</v>
      </c>
      <c r="C67" s="4" t="s">
        <v>21</v>
      </c>
      <c r="D67" s="4">
        <v>777</v>
      </c>
      <c r="G67" s="4" t="s">
        <v>22</v>
      </c>
      <c r="H67" s="4" t="s">
        <v>23</v>
      </c>
      <c r="I67" s="4">
        <v>36.299999999999997</v>
      </c>
      <c r="J67" s="4">
        <v>17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24</v>
      </c>
      <c r="V67" s="4" t="s">
        <v>25</v>
      </c>
    </row>
    <row r="68" spans="1:22" ht="12.75" x14ac:dyDescent="0.2">
      <c r="A68" s="2">
        <v>44033.349585798613</v>
      </c>
      <c r="B68" s="4">
        <v>0</v>
      </c>
      <c r="C68" s="4" t="s">
        <v>21</v>
      </c>
      <c r="D68" s="4">
        <v>748</v>
      </c>
      <c r="G68" s="4" t="s">
        <v>27</v>
      </c>
      <c r="K68" s="4">
        <v>36.299999999999997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44033.349965277775</v>
      </c>
      <c r="B69" s="4">
        <v>0</v>
      </c>
      <c r="C69" s="4" t="s">
        <v>21</v>
      </c>
      <c r="D69" s="4">
        <v>650</v>
      </c>
      <c r="G69" s="4" t="s">
        <v>27</v>
      </c>
      <c r="J69" s="4">
        <v>18</v>
      </c>
      <c r="K69" s="4">
        <v>36</v>
      </c>
      <c r="L69" s="4">
        <v>18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29</v>
      </c>
      <c r="U69" s="4" t="s">
        <v>29</v>
      </c>
      <c r="V69" s="4" t="s">
        <v>25</v>
      </c>
    </row>
    <row r="70" spans="1:22" ht="12.75" x14ac:dyDescent="0.2">
      <c r="A70" s="2">
        <v>44033.35062834491</v>
      </c>
      <c r="B70" s="3" t="s">
        <v>373</v>
      </c>
      <c r="C70" s="4" t="s">
        <v>21</v>
      </c>
      <c r="D70" s="4">
        <v>311</v>
      </c>
      <c r="G70" s="4" t="s">
        <v>22</v>
      </c>
      <c r="H70" s="4" t="s">
        <v>23</v>
      </c>
      <c r="I70" s="4">
        <v>36.6</v>
      </c>
      <c r="J70" s="4">
        <v>16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374</v>
      </c>
      <c r="V70" s="4" t="s">
        <v>25</v>
      </c>
    </row>
    <row r="71" spans="1:22" ht="12.75" x14ac:dyDescent="0.2">
      <c r="A71" s="2">
        <v>44033.351694791665</v>
      </c>
      <c r="B71" s="4" t="s">
        <v>160</v>
      </c>
      <c r="C71" s="4" t="s">
        <v>21</v>
      </c>
      <c r="D71" s="4">
        <v>668</v>
      </c>
      <c r="G71" s="4" t="s">
        <v>22</v>
      </c>
      <c r="H71" s="4" t="s">
        <v>23</v>
      </c>
      <c r="I71" s="4">
        <v>36.200000000000003</v>
      </c>
      <c r="J71" s="4">
        <v>16</v>
      </c>
      <c r="M71" s="4" t="s">
        <v>23</v>
      </c>
      <c r="N71" s="4" t="s">
        <v>23</v>
      </c>
      <c r="O71" s="4" t="s">
        <v>25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</row>
    <row r="72" spans="1:22" ht="12.75" x14ac:dyDescent="0.2">
      <c r="A72" s="2">
        <v>44033.357268796295</v>
      </c>
      <c r="B72" s="3" t="s">
        <v>352</v>
      </c>
      <c r="C72" s="4" t="s">
        <v>21</v>
      </c>
      <c r="D72" s="4">
        <v>678</v>
      </c>
      <c r="G72" s="4" t="s">
        <v>22</v>
      </c>
      <c r="H72" s="4" t="s">
        <v>23</v>
      </c>
      <c r="I72" s="4">
        <v>36.4</v>
      </c>
      <c r="J72" s="4">
        <v>22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44033.360242627314</v>
      </c>
      <c r="B73" s="4">
        <v>0</v>
      </c>
      <c r="C73" s="4" t="s">
        <v>21</v>
      </c>
      <c r="D73" s="4" t="s">
        <v>499</v>
      </c>
      <c r="G73" s="4" t="s">
        <v>27</v>
      </c>
      <c r="K73" s="4">
        <v>36.299999999999997</v>
      </c>
      <c r="L73" s="4">
        <v>18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44033.363831122682</v>
      </c>
      <c r="B74" s="4">
        <v>0</v>
      </c>
      <c r="C74" s="4" t="s">
        <v>21</v>
      </c>
      <c r="D74" s="4">
        <v>486</v>
      </c>
      <c r="G74" s="4" t="s">
        <v>27</v>
      </c>
      <c r="K74" s="4">
        <v>36.6</v>
      </c>
      <c r="L74" s="4">
        <v>20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V74" s="4" t="s">
        <v>25</v>
      </c>
    </row>
    <row r="75" spans="1:22" ht="12.75" x14ac:dyDescent="0.2">
      <c r="A75" s="2">
        <v>44033.364688657406</v>
      </c>
      <c r="B75" s="4">
        <v>0</v>
      </c>
      <c r="C75" s="4" t="s">
        <v>21</v>
      </c>
      <c r="D75" s="4">
        <v>111</v>
      </c>
      <c r="G75" s="4" t="s">
        <v>27</v>
      </c>
      <c r="K75" s="4">
        <v>36.299999999999997</v>
      </c>
      <c r="L75" s="4">
        <v>19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24</v>
      </c>
      <c r="U75" s="4" t="s">
        <v>619</v>
      </c>
      <c r="V75" s="4" t="s">
        <v>25</v>
      </c>
    </row>
    <row r="76" spans="1:22" ht="12.75" x14ac:dyDescent="0.2">
      <c r="A76" s="2">
        <v>44033.364873136576</v>
      </c>
      <c r="B76" s="3" t="s">
        <v>20</v>
      </c>
      <c r="C76" s="4" t="s">
        <v>21</v>
      </c>
      <c r="D76" s="4">
        <v>508</v>
      </c>
      <c r="G76" s="4" t="s">
        <v>22</v>
      </c>
      <c r="H76" s="4" t="s">
        <v>23</v>
      </c>
      <c r="I76" s="4">
        <v>36.6</v>
      </c>
      <c r="J76" s="4">
        <v>22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44033.365464236107</v>
      </c>
      <c r="B77" s="4">
        <v>0</v>
      </c>
      <c r="C77" s="4" t="s">
        <v>21</v>
      </c>
      <c r="D77" s="4">
        <v>269</v>
      </c>
      <c r="G77" s="4" t="s">
        <v>27</v>
      </c>
      <c r="K77" s="4">
        <v>36.299999999999997</v>
      </c>
      <c r="L77" s="4">
        <v>18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375</v>
      </c>
      <c r="U77" s="4" t="s">
        <v>24</v>
      </c>
      <c r="V77" s="4" t="s">
        <v>25</v>
      </c>
    </row>
    <row r="78" spans="1:22" ht="12.75" x14ac:dyDescent="0.2">
      <c r="A78" s="2">
        <v>44033.366491215274</v>
      </c>
      <c r="B78" s="4">
        <v>0</v>
      </c>
      <c r="C78" s="4" t="s">
        <v>21</v>
      </c>
      <c r="D78" s="4">
        <v>462</v>
      </c>
      <c r="G78" s="4" t="s">
        <v>27</v>
      </c>
      <c r="K78" s="4">
        <v>36.5</v>
      </c>
      <c r="L78" s="4">
        <v>20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24</v>
      </c>
      <c r="U78" s="4" t="s">
        <v>24</v>
      </c>
      <c r="V78" s="4" t="s">
        <v>25</v>
      </c>
    </row>
    <row r="79" spans="1:22" ht="12.75" x14ac:dyDescent="0.2">
      <c r="A79" s="2">
        <v>44033.369222662033</v>
      </c>
      <c r="B79" s="3" t="s">
        <v>126</v>
      </c>
      <c r="C79" s="4" t="s">
        <v>21</v>
      </c>
      <c r="D79" s="4">
        <v>596</v>
      </c>
      <c r="G79" s="4" t="s">
        <v>22</v>
      </c>
      <c r="H79" s="4" t="s">
        <v>23</v>
      </c>
      <c r="I79" s="4">
        <v>36.5</v>
      </c>
      <c r="J79" s="4">
        <v>16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127</v>
      </c>
      <c r="U79" s="4" t="s">
        <v>24</v>
      </c>
      <c r="V79" s="4" t="s">
        <v>25</v>
      </c>
    </row>
    <row r="80" spans="1:22" ht="12.75" x14ac:dyDescent="0.2">
      <c r="A80" s="2">
        <v>44033.371083935184</v>
      </c>
      <c r="B80" s="3" t="s">
        <v>153</v>
      </c>
      <c r="C80" s="4" t="s">
        <v>33</v>
      </c>
      <c r="E80" s="4" t="s">
        <v>154</v>
      </c>
      <c r="F80" s="4" t="s">
        <v>155</v>
      </c>
      <c r="G80" s="4" t="s">
        <v>22</v>
      </c>
      <c r="H80" s="4" t="s">
        <v>23</v>
      </c>
      <c r="I80" s="4">
        <v>34.5</v>
      </c>
      <c r="J80" s="4">
        <v>19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</row>
    <row r="81" spans="1:22" ht="12.75" x14ac:dyDescent="0.2">
      <c r="A81" s="2">
        <v>44033.372138263891</v>
      </c>
      <c r="B81" s="4">
        <v>0</v>
      </c>
      <c r="C81" s="4" t="s">
        <v>21</v>
      </c>
      <c r="D81" s="4">
        <v>722</v>
      </c>
      <c r="G81" s="4" t="s">
        <v>27</v>
      </c>
      <c r="K81" s="4">
        <v>36.299999999999997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24</v>
      </c>
      <c r="U81" s="4" t="s">
        <v>24</v>
      </c>
      <c r="V81" s="4" t="s">
        <v>25</v>
      </c>
    </row>
    <row r="82" spans="1:22" ht="12.75" x14ac:dyDescent="0.2">
      <c r="A82" s="2">
        <v>44033.376802361112</v>
      </c>
      <c r="B82" s="3" t="s">
        <v>156</v>
      </c>
      <c r="C82" s="4" t="s">
        <v>33</v>
      </c>
      <c r="E82" s="4" t="s">
        <v>157</v>
      </c>
      <c r="F82" s="4" t="s">
        <v>158</v>
      </c>
      <c r="G82" s="4" t="s">
        <v>27</v>
      </c>
      <c r="K82" s="4">
        <v>36.5</v>
      </c>
      <c r="L82" s="4">
        <v>25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159</v>
      </c>
      <c r="U82" s="4" t="s">
        <v>24</v>
      </c>
      <c r="V82" s="4" t="s">
        <v>25</v>
      </c>
    </row>
    <row r="83" spans="1:22" ht="12.75" x14ac:dyDescent="0.2">
      <c r="A83" s="2">
        <v>44033.377607847222</v>
      </c>
      <c r="B83" s="4">
        <v>0</v>
      </c>
      <c r="C83" s="4" t="s">
        <v>21</v>
      </c>
      <c r="D83" s="4">
        <v>578</v>
      </c>
      <c r="G83" s="4" t="s">
        <v>27</v>
      </c>
      <c r="K83" s="4">
        <v>36.299999999999997</v>
      </c>
      <c r="L83" s="4">
        <v>18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150</v>
      </c>
      <c r="U83" s="4" t="s">
        <v>24</v>
      </c>
      <c r="V83" s="4" t="s">
        <v>25</v>
      </c>
    </row>
    <row r="84" spans="1:22" ht="12.75" x14ac:dyDescent="0.2">
      <c r="A84" s="2">
        <v>44033.390942488426</v>
      </c>
      <c r="B84" s="3" t="s">
        <v>406</v>
      </c>
      <c r="C84" s="4" t="s">
        <v>21</v>
      </c>
      <c r="D84" s="4">
        <v>612</v>
      </c>
      <c r="G84" s="4" t="s">
        <v>27</v>
      </c>
      <c r="K84" s="4">
        <v>36.4</v>
      </c>
      <c r="L84" s="4">
        <v>20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24</v>
      </c>
      <c r="V84" s="4" t="s">
        <v>25</v>
      </c>
    </row>
    <row r="85" spans="1:22" ht="12.75" x14ac:dyDescent="0.2">
      <c r="A85" s="2">
        <v>44033.397742291665</v>
      </c>
      <c r="B85" s="3" t="s">
        <v>165</v>
      </c>
      <c r="C85" s="4" t="s">
        <v>33</v>
      </c>
      <c r="E85" s="4" t="s">
        <v>166</v>
      </c>
      <c r="F85" s="4" t="s">
        <v>167</v>
      </c>
      <c r="G85" s="4" t="s">
        <v>27</v>
      </c>
      <c r="K85" s="4">
        <v>36.5</v>
      </c>
      <c r="L85" s="4">
        <v>20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29</v>
      </c>
      <c r="U85" s="4" t="s">
        <v>29</v>
      </c>
      <c r="V85" s="4" t="s">
        <v>25</v>
      </c>
    </row>
    <row r="86" spans="1:22" ht="12.75" x14ac:dyDescent="0.2">
      <c r="A86" s="2">
        <v>44033.401961539348</v>
      </c>
      <c r="B86" s="3" t="s">
        <v>354</v>
      </c>
      <c r="C86" s="4" t="s">
        <v>21</v>
      </c>
      <c r="D86" s="4">
        <v>571</v>
      </c>
      <c r="G86" s="4" t="s">
        <v>22</v>
      </c>
      <c r="H86" s="4" t="s">
        <v>23</v>
      </c>
      <c r="I86" s="4">
        <v>36.5</v>
      </c>
      <c r="J86" s="4">
        <v>18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24</v>
      </c>
      <c r="U86" s="4" t="s">
        <v>24</v>
      </c>
      <c r="V86" s="4" t="s">
        <v>25</v>
      </c>
    </row>
    <row r="87" spans="1:22" ht="12.75" x14ac:dyDescent="0.2">
      <c r="A87" s="2">
        <v>44033.409709317129</v>
      </c>
      <c r="B87" s="3" t="s">
        <v>45</v>
      </c>
      <c r="C87" s="4" t="s">
        <v>21</v>
      </c>
      <c r="D87" s="4" t="s">
        <v>421</v>
      </c>
      <c r="G87" s="4" t="s">
        <v>27</v>
      </c>
      <c r="K87" s="4">
        <v>35.6</v>
      </c>
      <c r="L87" s="4">
        <v>14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24</v>
      </c>
      <c r="U87" s="4" t="s">
        <v>540</v>
      </c>
      <c r="V87" s="4" t="s">
        <v>25</v>
      </c>
    </row>
    <row r="88" spans="1:22" ht="12.75" x14ac:dyDescent="0.2">
      <c r="A88" s="2">
        <v>44033.412711666664</v>
      </c>
      <c r="B88" s="3" t="s">
        <v>107</v>
      </c>
      <c r="C88" s="4" t="s">
        <v>21</v>
      </c>
      <c r="D88" s="4">
        <v>248</v>
      </c>
      <c r="G88" s="4" t="s">
        <v>22</v>
      </c>
      <c r="H88" s="4" t="s">
        <v>23</v>
      </c>
      <c r="I88" s="4">
        <v>36.299999999999997</v>
      </c>
      <c r="J88" s="4">
        <v>22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29</v>
      </c>
      <c r="U88" s="4" t="s">
        <v>29</v>
      </c>
      <c r="V88" s="4" t="s">
        <v>25</v>
      </c>
    </row>
    <row r="89" spans="1:22" ht="12.75" x14ac:dyDescent="0.2">
      <c r="A89" s="2">
        <v>44033.428071759263</v>
      </c>
      <c r="B89" s="3" t="s">
        <v>261</v>
      </c>
      <c r="C89" s="4" t="s">
        <v>21</v>
      </c>
      <c r="D89" s="4">
        <v>719</v>
      </c>
      <c r="G89" s="4" t="s">
        <v>27</v>
      </c>
      <c r="K89" s="4">
        <v>36.5</v>
      </c>
      <c r="L89" s="4">
        <v>28</v>
      </c>
      <c r="M89" s="4" t="s">
        <v>23</v>
      </c>
      <c r="N89" s="4" t="s">
        <v>25</v>
      </c>
      <c r="O89" s="4" t="s">
        <v>23</v>
      </c>
      <c r="P89" s="4" t="s">
        <v>23</v>
      </c>
      <c r="Q89" s="4" t="s">
        <v>25</v>
      </c>
      <c r="R89" s="4" t="s">
        <v>23</v>
      </c>
      <c r="S89" s="4" t="s">
        <v>25</v>
      </c>
      <c r="T89" s="4" t="s">
        <v>620</v>
      </c>
      <c r="U89" s="4" t="s">
        <v>29</v>
      </c>
      <c r="V89" s="4" t="s">
        <v>25</v>
      </c>
    </row>
    <row r="90" spans="1:22" ht="12.75" x14ac:dyDescent="0.2">
      <c r="A90" s="2">
        <v>44033.430115543983</v>
      </c>
      <c r="B90" s="4">
        <v>0</v>
      </c>
      <c r="C90" s="4" t="s">
        <v>21</v>
      </c>
      <c r="D90" s="4">
        <v>578</v>
      </c>
      <c r="G90" s="4" t="s">
        <v>27</v>
      </c>
      <c r="K90" s="4">
        <v>36.299999999999997</v>
      </c>
      <c r="L90" s="4">
        <v>18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150</v>
      </c>
      <c r="U90" s="4" t="s">
        <v>24</v>
      </c>
      <c r="V90" s="4" t="s">
        <v>25</v>
      </c>
    </row>
    <row r="91" spans="1:22" ht="12.75" x14ac:dyDescent="0.2">
      <c r="A91" s="2">
        <v>44033.432877870371</v>
      </c>
      <c r="B91" s="3" t="s">
        <v>255</v>
      </c>
      <c r="C91" s="4" t="s">
        <v>21</v>
      </c>
      <c r="D91" s="4">
        <v>779</v>
      </c>
      <c r="G91" s="4" t="s">
        <v>27</v>
      </c>
      <c r="K91" s="4">
        <v>36.4</v>
      </c>
      <c r="L91" s="4">
        <v>18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588</v>
      </c>
      <c r="U91" s="4" t="s">
        <v>24</v>
      </c>
      <c r="V91" s="4" t="s">
        <v>25</v>
      </c>
    </row>
    <row r="92" spans="1:22" ht="12.75" x14ac:dyDescent="0.2">
      <c r="A92" s="2">
        <v>44033.444092893522</v>
      </c>
      <c r="C92" s="4" t="s">
        <v>21</v>
      </c>
      <c r="D92" s="4">
        <v>757</v>
      </c>
      <c r="G92" s="4" t="s">
        <v>22</v>
      </c>
      <c r="H92" s="4" t="s">
        <v>23</v>
      </c>
      <c r="K92" s="4">
        <v>36.4</v>
      </c>
      <c r="L92" s="4">
        <v>18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50</v>
      </c>
      <c r="U92" s="4" t="s">
        <v>24</v>
      </c>
      <c r="V92" s="4" t="s">
        <v>25</v>
      </c>
    </row>
    <row r="93" spans="1:22" ht="12.75" x14ac:dyDescent="0.2">
      <c r="A93" s="2">
        <v>44033.499474652781</v>
      </c>
      <c r="B93" s="4" t="s">
        <v>191</v>
      </c>
      <c r="C93" s="4" t="s">
        <v>21</v>
      </c>
      <c r="D93" s="4">
        <v>635</v>
      </c>
      <c r="G93" s="4" t="s">
        <v>27</v>
      </c>
      <c r="K93" s="4">
        <v>35.200000000000003</v>
      </c>
      <c r="L93" s="4">
        <v>14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</row>
    <row r="94" spans="1:22" ht="12.75" x14ac:dyDescent="0.2">
      <c r="A94" s="2">
        <v>44033.569293912034</v>
      </c>
      <c r="B94" s="3" t="s">
        <v>125</v>
      </c>
      <c r="C94" s="4" t="s">
        <v>21</v>
      </c>
      <c r="D94" s="4">
        <v>758</v>
      </c>
      <c r="G94" s="4" t="s">
        <v>22</v>
      </c>
      <c r="H94" s="4" t="s">
        <v>23</v>
      </c>
      <c r="I94" s="4">
        <v>36.5</v>
      </c>
      <c r="J94" s="4">
        <v>18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24</v>
      </c>
      <c r="V94" s="4" t="s">
        <v>25</v>
      </c>
    </row>
    <row r="95" spans="1:22" ht="12.75" x14ac:dyDescent="0.2">
      <c r="A95" s="2">
        <v>44033.603273043977</v>
      </c>
      <c r="B95" s="4">
        <v>9082893616</v>
      </c>
      <c r="C95" s="4" t="s">
        <v>33</v>
      </c>
      <c r="E95" s="4" t="s">
        <v>621</v>
      </c>
      <c r="F95" s="4" t="s">
        <v>418</v>
      </c>
      <c r="G95" s="4" t="s">
        <v>27</v>
      </c>
      <c r="K95" s="4">
        <v>36.6</v>
      </c>
      <c r="L95" s="4">
        <v>18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29</v>
      </c>
      <c r="U95" s="4" t="s">
        <v>29</v>
      </c>
      <c r="V95" s="4" t="s">
        <v>25</v>
      </c>
    </row>
    <row r="96" spans="1:22" ht="12.75" x14ac:dyDescent="0.2">
      <c r="A96" s="2">
        <v>44033.652282569441</v>
      </c>
      <c r="B96" s="3" t="s">
        <v>70</v>
      </c>
      <c r="C96" s="4" t="s">
        <v>21</v>
      </c>
      <c r="D96" s="4">
        <v>152</v>
      </c>
      <c r="G96" s="4" t="s">
        <v>22</v>
      </c>
      <c r="H96" s="4" t="s">
        <v>23</v>
      </c>
      <c r="I96" s="4">
        <v>36.4</v>
      </c>
      <c r="J96" s="4">
        <v>18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55</v>
      </c>
      <c r="U96" s="4" t="s">
        <v>24</v>
      </c>
      <c r="V96" s="4" t="s">
        <v>25</v>
      </c>
    </row>
    <row r="97" spans="1:22" ht="12.75" x14ac:dyDescent="0.2">
      <c r="A97" s="2">
        <v>44033.862203564815</v>
      </c>
      <c r="B97" s="4">
        <v>9334534384</v>
      </c>
      <c r="C97" s="4" t="s">
        <v>33</v>
      </c>
      <c r="E97" s="4" t="s">
        <v>208</v>
      </c>
      <c r="F97" s="4" t="s">
        <v>209</v>
      </c>
      <c r="G97" s="4" t="s">
        <v>22</v>
      </c>
      <c r="H97" s="4" t="s">
        <v>23</v>
      </c>
      <c r="I97" s="4">
        <v>35.5</v>
      </c>
      <c r="J97" s="4">
        <v>22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44033.917748020831</v>
      </c>
      <c r="B98" s="3" t="s">
        <v>210</v>
      </c>
      <c r="C98" s="4" t="s">
        <v>21</v>
      </c>
      <c r="D98" s="4">
        <v>143</v>
      </c>
      <c r="G98" s="4" t="s">
        <v>22</v>
      </c>
      <c r="H98" s="4" t="s">
        <v>23</v>
      </c>
      <c r="I98" s="4">
        <v>35.6</v>
      </c>
      <c r="J98" s="4">
        <v>16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55</v>
      </c>
      <c r="U98" s="4" t="s">
        <v>24</v>
      </c>
      <c r="V98" s="4" t="s">
        <v>25</v>
      </c>
    </row>
    <row r="99" spans="1:22" ht="12.75" x14ac:dyDescent="0.2">
      <c r="A99" s="2">
        <v>44033.977392037035</v>
      </c>
      <c r="B99" s="3" t="s">
        <v>185</v>
      </c>
      <c r="C99" s="4" t="s">
        <v>21</v>
      </c>
      <c r="D99" s="4">
        <v>711</v>
      </c>
      <c r="G99" s="4" t="s">
        <v>22</v>
      </c>
      <c r="H99" s="4" t="s">
        <v>23</v>
      </c>
      <c r="I99" s="4">
        <v>36.5</v>
      </c>
      <c r="J99" s="4">
        <v>74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24</v>
      </c>
      <c r="V99" s="4" t="s">
        <v>25</v>
      </c>
    </row>
    <row r="100" spans="1:22" ht="12.75" x14ac:dyDescent="0.2">
      <c r="A100" s="2">
        <v>44033.987700937505</v>
      </c>
      <c r="B100" s="3" t="s">
        <v>194</v>
      </c>
      <c r="C100" s="4" t="s">
        <v>21</v>
      </c>
      <c r="D100" s="4">
        <v>685</v>
      </c>
      <c r="G100" s="4" t="s">
        <v>22</v>
      </c>
      <c r="H100" s="4" t="s">
        <v>23</v>
      </c>
      <c r="I100" s="4">
        <v>36.200000000000003</v>
      </c>
      <c r="J100" s="4">
        <v>18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50</v>
      </c>
      <c r="U100" s="4" t="s">
        <v>50</v>
      </c>
      <c r="V100" s="4" t="s">
        <v>25</v>
      </c>
    </row>
    <row r="101" spans="1:22" ht="12.75" x14ac:dyDescent="0.2">
      <c r="A101" s="2">
        <v>44034.279862592593</v>
      </c>
      <c r="B101" s="3" t="s">
        <v>210</v>
      </c>
      <c r="C101" s="4" t="s">
        <v>21</v>
      </c>
      <c r="D101" s="4">
        <v>143</v>
      </c>
      <c r="G101" s="4" t="s">
        <v>22</v>
      </c>
      <c r="H101" s="4" t="s">
        <v>23</v>
      </c>
      <c r="I101" s="4">
        <v>35.6</v>
      </c>
      <c r="J101" s="4">
        <v>16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55</v>
      </c>
      <c r="U101" s="4" t="s">
        <v>24</v>
      </c>
      <c r="V101" s="4" t="s">
        <v>25</v>
      </c>
    </row>
    <row r="102" spans="1:22" ht="12.75" x14ac:dyDescent="0.2">
      <c r="A102" s="2">
        <v>44034.343076203702</v>
      </c>
      <c r="B102" s="3" t="s">
        <v>169</v>
      </c>
      <c r="C102" s="4" t="s">
        <v>21</v>
      </c>
      <c r="D102" s="4" t="s">
        <v>170</v>
      </c>
      <c r="G102" s="4" t="s">
        <v>27</v>
      </c>
      <c r="K102" s="4">
        <v>36</v>
      </c>
      <c r="L102" s="4">
        <v>17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24</v>
      </c>
      <c r="U102" s="4" t="s">
        <v>24</v>
      </c>
      <c r="V102" s="4" t="s">
        <v>25</v>
      </c>
    </row>
    <row r="103" spans="1:22" ht="12.75" x14ac:dyDescent="0.2">
      <c r="A103" s="2">
        <v>44034.407277534723</v>
      </c>
      <c r="B103" s="3" t="s">
        <v>195</v>
      </c>
      <c r="C103" s="4" t="s">
        <v>21</v>
      </c>
      <c r="D103" s="3" t="s">
        <v>196</v>
      </c>
      <c r="G103" s="4" t="s">
        <v>22</v>
      </c>
      <c r="H103" s="4" t="s">
        <v>23</v>
      </c>
      <c r="I103" s="4">
        <v>36.5</v>
      </c>
      <c r="J103" s="4">
        <v>20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25</v>
      </c>
      <c r="S103" s="4" t="s">
        <v>23</v>
      </c>
      <c r="T103" s="4" t="s">
        <v>618</v>
      </c>
      <c r="U103" s="4" t="s">
        <v>24</v>
      </c>
      <c r="V103" s="4" t="s">
        <v>25</v>
      </c>
    </row>
    <row r="104" spans="1:22" ht="12.75" x14ac:dyDescent="0.2">
      <c r="A104" s="2">
        <v>44035.296142662039</v>
      </c>
      <c r="B104" s="3" t="s">
        <v>182</v>
      </c>
      <c r="C104" s="4" t="s">
        <v>21</v>
      </c>
      <c r="D104" s="4" t="s">
        <v>183</v>
      </c>
      <c r="G104" s="4" t="s">
        <v>27</v>
      </c>
      <c r="K104" s="4">
        <v>36.5</v>
      </c>
      <c r="L104" s="4">
        <v>16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287</v>
      </c>
      <c r="U104" s="4" t="s">
        <v>24</v>
      </c>
      <c r="V104" s="4" t="s">
        <v>25</v>
      </c>
    </row>
    <row r="105" spans="1:22" ht="12.75" x14ac:dyDescent="0.2">
      <c r="A105" s="2">
        <v>44035.459465497683</v>
      </c>
      <c r="B105" s="3" t="s">
        <v>87</v>
      </c>
      <c r="C105" s="4" t="s">
        <v>21</v>
      </c>
      <c r="D105" s="4">
        <v>558</v>
      </c>
      <c r="G105" s="4" t="s">
        <v>22</v>
      </c>
      <c r="H105" s="4" t="s">
        <v>23</v>
      </c>
      <c r="I105" s="4">
        <v>36.200000000000003</v>
      </c>
      <c r="J105" s="4">
        <v>19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25</v>
      </c>
      <c r="S105" s="4" t="s">
        <v>23</v>
      </c>
      <c r="T105" s="4" t="s">
        <v>24</v>
      </c>
      <c r="U105" s="4" t="s">
        <v>24</v>
      </c>
      <c r="V105" s="4" t="s">
        <v>25</v>
      </c>
    </row>
    <row r="106" spans="1:22" ht="12.75" x14ac:dyDescent="0.2">
      <c r="A106" s="2">
        <v>44035.678530763893</v>
      </c>
      <c r="B106" s="3" t="s">
        <v>255</v>
      </c>
      <c r="C106" s="4" t="s">
        <v>21</v>
      </c>
      <c r="D106" s="4">
        <v>779</v>
      </c>
      <c r="G106" s="4" t="s">
        <v>27</v>
      </c>
      <c r="K106" s="4">
        <v>36.4</v>
      </c>
      <c r="L106" s="4">
        <v>18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588</v>
      </c>
      <c r="U106" s="4" t="s">
        <v>24</v>
      </c>
      <c r="V106" s="4" t="s">
        <v>25</v>
      </c>
    </row>
  </sheetData>
  <conditionalFormatting sqref="M2:S203">
    <cfRule type="containsText" dxfId="4" priority="1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V1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44034.176066770829</v>
      </c>
      <c r="B2" s="3" t="s">
        <v>28</v>
      </c>
      <c r="C2" s="4" t="s">
        <v>21</v>
      </c>
      <c r="D2" s="4">
        <v>247</v>
      </c>
      <c r="G2" s="4" t="s">
        <v>22</v>
      </c>
      <c r="H2" s="4" t="s">
        <v>23</v>
      </c>
      <c r="I2" s="4">
        <v>36.5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29</v>
      </c>
      <c r="U2" s="4" t="s">
        <v>29</v>
      </c>
      <c r="V2" s="4" t="s">
        <v>25</v>
      </c>
    </row>
    <row r="3" spans="1:22" ht="15.75" customHeight="1" x14ac:dyDescent="0.2">
      <c r="A3" s="2">
        <v>44034.18150017361</v>
      </c>
      <c r="B3" s="3" t="s">
        <v>82</v>
      </c>
      <c r="C3" s="4" t="s">
        <v>21</v>
      </c>
      <c r="D3" s="4">
        <v>776</v>
      </c>
      <c r="G3" s="4" t="s">
        <v>27</v>
      </c>
      <c r="K3" s="4">
        <v>36.6</v>
      </c>
      <c r="L3" s="4">
        <v>16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24</v>
      </c>
      <c r="V3" s="4" t="s">
        <v>25</v>
      </c>
    </row>
    <row r="4" spans="1:22" ht="15.75" customHeight="1" x14ac:dyDescent="0.2">
      <c r="A4" s="2">
        <v>44034.187811990741</v>
      </c>
      <c r="B4" s="3" t="s">
        <v>96</v>
      </c>
      <c r="C4" s="4" t="s">
        <v>21</v>
      </c>
      <c r="D4" s="4">
        <v>566</v>
      </c>
      <c r="G4" s="4" t="s">
        <v>22</v>
      </c>
      <c r="H4" s="4" t="s">
        <v>23</v>
      </c>
      <c r="I4" s="4">
        <v>36</v>
      </c>
      <c r="J4" s="4">
        <v>16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29</v>
      </c>
      <c r="U4" s="4" t="s">
        <v>559</v>
      </c>
      <c r="V4" s="4" t="s">
        <v>25</v>
      </c>
    </row>
    <row r="5" spans="1:22" ht="15.75" customHeight="1" x14ac:dyDescent="0.2">
      <c r="A5" s="2">
        <v>44034.194623877316</v>
      </c>
      <c r="B5" s="3" t="s">
        <v>61</v>
      </c>
      <c r="C5" s="4" t="s">
        <v>33</v>
      </c>
      <c r="D5" s="4" t="s">
        <v>548</v>
      </c>
      <c r="E5" s="4" t="s">
        <v>62</v>
      </c>
      <c r="F5" s="4" t="s">
        <v>63</v>
      </c>
      <c r="G5" s="4" t="s">
        <v>27</v>
      </c>
      <c r="K5" s="4">
        <v>36.700000000000003</v>
      </c>
      <c r="L5" s="4">
        <v>11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44034.195881192129</v>
      </c>
      <c r="B6" s="3" t="s">
        <v>122</v>
      </c>
      <c r="C6" s="4" t="s">
        <v>21</v>
      </c>
      <c r="D6" s="4">
        <v>552</v>
      </c>
      <c r="G6" s="4" t="s">
        <v>22</v>
      </c>
      <c r="H6" s="4" t="s">
        <v>23</v>
      </c>
      <c r="I6" s="4">
        <v>36.4</v>
      </c>
      <c r="J6" s="4">
        <v>14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50</v>
      </c>
      <c r="U6" s="4" t="s">
        <v>222</v>
      </c>
      <c r="V6" s="4" t="s">
        <v>25</v>
      </c>
    </row>
    <row r="7" spans="1:22" ht="15.75" customHeight="1" x14ac:dyDescent="0.2">
      <c r="A7" s="2">
        <v>44034.204280833335</v>
      </c>
      <c r="B7" s="3" t="s">
        <v>76</v>
      </c>
      <c r="C7" s="4" t="s">
        <v>21</v>
      </c>
      <c r="D7" s="4">
        <v>673</v>
      </c>
      <c r="G7" s="4" t="s">
        <v>27</v>
      </c>
      <c r="K7" s="4">
        <v>36.4</v>
      </c>
      <c r="L7" s="4">
        <v>18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622</v>
      </c>
      <c r="V7" s="4" t="s">
        <v>25</v>
      </c>
    </row>
    <row r="8" spans="1:22" ht="15.75" customHeight="1" x14ac:dyDescent="0.2">
      <c r="A8" s="2">
        <v>44034.212095787036</v>
      </c>
      <c r="B8" s="3" t="s">
        <v>95</v>
      </c>
      <c r="C8" s="4" t="s">
        <v>21</v>
      </c>
      <c r="D8" s="4">
        <v>647</v>
      </c>
      <c r="G8" s="4" t="s">
        <v>27</v>
      </c>
      <c r="K8" s="4">
        <v>36.5</v>
      </c>
      <c r="L8" s="4">
        <v>17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44034.220916828708</v>
      </c>
      <c r="B9" s="3" t="s">
        <v>186</v>
      </c>
      <c r="C9" s="4" t="s">
        <v>21</v>
      </c>
      <c r="D9" s="4">
        <v>567</v>
      </c>
      <c r="G9" s="4" t="s">
        <v>27</v>
      </c>
      <c r="K9" s="4">
        <v>36.5</v>
      </c>
      <c r="L9" s="4">
        <v>16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24</v>
      </c>
      <c r="V9" s="4" t="s">
        <v>25</v>
      </c>
    </row>
    <row r="10" spans="1:22" ht="15.75" customHeight="1" x14ac:dyDescent="0.2">
      <c r="A10" s="2">
        <v>44034.223757685184</v>
      </c>
      <c r="B10" s="3" t="s">
        <v>30</v>
      </c>
      <c r="C10" s="4" t="s">
        <v>21</v>
      </c>
      <c r="D10" s="4">
        <v>701</v>
      </c>
      <c r="G10" s="4" t="s">
        <v>22</v>
      </c>
      <c r="H10" s="4" t="s">
        <v>23</v>
      </c>
      <c r="I10" s="4">
        <v>36.5</v>
      </c>
      <c r="J10" s="4">
        <v>16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31</v>
      </c>
      <c r="V10" s="4" t="s">
        <v>25</v>
      </c>
    </row>
    <row r="11" spans="1:22" ht="15.75" customHeight="1" x14ac:dyDescent="0.2">
      <c r="A11" s="2">
        <v>44034.235651921292</v>
      </c>
      <c r="B11" s="3" t="s">
        <v>78</v>
      </c>
      <c r="C11" s="4" t="s">
        <v>21</v>
      </c>
      <c r="D11" s="4">
        <v>451</v>
      </c>
      <c r="G11" s="4" t="s">
        <v>27</v>
      </c>
      <c r="K11" s="4">
        <v>36.4</v>
      </c>
      <c r="L11" s="4">
        <v>12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24</v>
      </c>
      <c r="V11" s="4" t="s">
        <v>25</v>
      </c>
    </row>
    <row r="12" spans="1:22" ht="15.75" customHeight="1" x14ac:dyDescent="0.2">
      <c r="A12" s="2">
        <v>44034.239700624996</v>
      </c>
      <c r="B12" s="3" t="s">
        <v>53</v>
      </c>
      <c r="C12" s="4" t="s">
        <v>21</v>
      </c>
      <c r="D12" s="3" t="s">
        <v>54</v>
      </c>
      <c r="G12" s="4" t="s">
        <v>27</v>
      </c>
      <c r="K12" s="4">
        <v>36.5</v>
      </c>
      <c r="L12" s="4">
        <v>16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55</v>
      </c>
      <c r="U12" s="4" t="s">
        <v>24</v>
      </c>
      <c r="V12" s="4" t="s">
        <v>25</v>
      </c>
    </row>
    <row r="13" spans="1:22" ht="15.75" customHeight="1" x14ac:dyDescent="0.2">
      <c r="A13" s="2">
        <v>44034.24106119213</v>
      </c>
      <c r="B13" s="3" t="s">
        <v>332</v>
      </c>
      <c r="C13" s="4" t="s">
        <v>21</v>
      </c>
      <c r="D13" s="4" t="s">
        <v>440</v>
      </c>
      <c r="G13" s="4" t="s">
        <v>22</v>
      </c>
      <c r="H13" s="4" t="s">
        <v>23</v>
      </c>
      <c r="I13" s="4">
        <v>36.5</v>
      </c>
      <c r="J13" s="4">
        <v>16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44034.243228969906</v>
      </c>
      <c r="B14" s="4">
        <v>0</v>
      </c>
      <c r="C14" s="4" t="s">
        <v>21</v>
      </c>
      <c r="D14" s="4">
        <v>373</v>
      </c>
      <c r="G14" s="4" t="s">
        <v>27</v>
      </c>
      <c r="K14" s="4">
        <v>36.799999999999997</v>
      </c>
      <c r="L14" s="4">
        <v>18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29</v>
      </c>
      <c r="U14" s="4" t="s">
        <v>29</v>
      </c>
      <c r="V14" s="4" t="s">
        <v>25</v>
      </c>
    </row>
    <row r="15" spans="1:22" ht="15.75" customHeight="1" x14ac:dyDescent="0.2">
      <c r="A15" s="2">
        <v>44034.249467060188</v>
      </c>
      <c r="B15" s="3" t="s">
        <v>36</v>
      </c>
      <c r="C15" s="4" t="s">
        <v>21</v>
      </c>
      <c r="D15" s="4">
        <v>140</v>
      </c>
      <c r="G15" s="4" t="s">
        <v>27</v>
      </c>
      <c r="K15" s="4">
        <v>36.4</v>
      </c>
      <c r="L15" s="4">
        <v>29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29</v>
      </c>
      <c r="U15" s="4" t="s">
        <v>29</v>
      </c>
      <c r="V15" s="4" t="s">
        <v>25</v>
      </c>
    </row>
    <row r="16" spans="1:22" ht="15.75" customHeight="1" x14ac:dyDescent="0.2">
      <c r="A16" s="2">
        <v>44034.251210925926</v>
      </c>
      <c r="B16" s="3" t="s">
        <v>98</v>
      </c>
      <c r="C16" s="4" t="s">
        <v>21</v>
      </c>
      <c r="D16" s="4">
        <v>749</v>
      </c>
      <c r="G16" s="4" t="s">
        <v>27</v>
      </c>
      <c r="K16" s="4">
        <v>36.5</v>
      </c>
      <c r="L16" s="4">
        <v>18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50</v>
      </c>
      <c r="V16" s="4" t="s">
        <v>25</v>
      </c>
    </row>
    <row r="17" spans="1:22" ht="15.75" customHeight="1" x14ac:dyDescent="0.2">
      <c r="A17" s="2">
        <v>44034.251381180555</v>
      </c>
      <c r="B17" s="3" t="s">
        <v>73</v>
      </c>
      <c r="C17" s="4" t="s">
        <v>21</v>
      </c>
      <c r="D17" s="4" t="s">
        <v>74</v>
      </c>
      <c r="G17" s="4" t="s">
        <v>27</v>
      </c>
      <c r="K17" s="4">
        <v>36.4</v>
      </c>
      <c r="L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29</v>
      </c>
      <c r="U17" s="4" t="s">
        <v>29</v>
      </c>
      <c r="V17" s="4" t="s">
        <v>25</v>
      </c>
    </row>
    <row r="18" spans="1:22" ht="15.75" customHeight="1" x14ac:dyDescent="0.2">
      <c r="A18" s="2">
        <v>44034.251705115741</v>
      </c>
      <c r="B18" s="3" t="s">
        <v>26</v>
      </c>
      <c r="C18" s="4" t="s">
        <v>21</v>
      </c>
      <c r="D18" s="4">
        <v>649</v>
      </c>
      <c r="G18" s="4" t="s">
        <v>27</v>
      </c>
      <c r="K18" s="4">
        <v>35.6</v>
      </c>
      <c r="L18" s="4">
        <v>14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50</v>
      </c>
      <c r="U18" s="4" t="s">
        <v>50</v>
      </c>
      <c r="V18" s="4" t="s">
        <v>25</v>
      </c>
    </row>
    <row r="19" spans="1:22" ht="15.75" customHeight="1" x14ac:dyDescent="0.2">
      <c r="A19" s="2">
        <v>44034.252051574076</v>
      </c>
      <c r="B19" s="3" t="s">
        <v>39</v>
      </c>
      <c r="C19" s="4" t="s">
        <v>21</v>
      </c>
      <c r="D19" s="4">
        <v>591</v>
      </c>
      <c r="G19" s="4" t="s">
        <v>22</v>
      </c>
      <c r="H19" s="4" t="s">
        <v>23</v>
      </c>
      <c r="I19" s="4">
        <v>36.4</v>
      </c>
      <c r="J19" s="4">
        <v>20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29</v>
      </c>
      <c r="U19" s="4" t="s">
        <v>29</v>
      </c>
      <c r="V19" s="4" t="s">
        <v>25</v>
      </c>
    </row>
    <row r="20" spans="1:22" ht="15.75" customHeight="1" x14ac:dyDescent="0.2">
      <c r="A20" s="2">
        <v>44034.252905613423</v>
      </c>
      <c r="B20" s="4" t="s">
        <v>115</v>
      </c>
      <c r="C20" s="4" t="s">
        <v>33</v>
      </c>
      <c r="D20" s="4">
        <v>681</v>
      </c>
      <c r="E20" s="4" t="s">
        <v>416</v>
      </c>
      <c r="F20" s="4" t="s">
        <v>415</v>
      </c>
      <c r="G20" s="4" t="s">
        <v>27</v>
      </c>
      <c r="K20" s="4">
        <v>36.4</v>
      </c>
      <c r="L20" s="4">
        <v>17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116</v>
      </c>
      <c r="V20" s="4" t="s">
        <v>25</v>
      </c>
    </row>
    <row r="21" spans="1:22" ht="15.75" customHeight="1" x14ac:dyDescent="0.2">
      <c r="A21" s="2">
        <v>44034.253516863428</v>
      </c>
      <c r="B21" s="3" t="s">
        <v>59</v>
      </c>
      <c r="C21" s="4" t="s">
        <v>21</v>
      </c>
      <c r="D21" s="4">
        <v>153</v>
      </c>
      <c r="G21" s="4" t="s">
        <v>22</v>
      </c>
      <c r="H21" s="4" t="s">
        <v>23</v>
      </c>
      <c r="I21" s="4">
        <v>36.4</v>
      </c>
      <c r="J21" s="4">
        <v>20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60</v>
      </c>
      <c r="U21" s="4" t="s">
        <v>60</v>
      </c>
      <c r="V21" s="4" t="s">
        <v>25</v>
      </c>
    </row>
    <row r="22" spans="1:22" ht="15.75" customHeight="1" x14ac:dyDescent="0.2">
      <c r="A22" s="2">
        <v>44034.261852523152</v>
      </c>
      <c r="B22" s="3" t="s">
        <v>65</v>
      </c>
      <c r="C22" s="4" t="s">
        <v>21</v>
      </c>
      <c r="D22" s="4">
        <v>732</v>
      </c>
      <c r="G22" s="4" t="s">
        <v>27</v>
      </c>
      <c r="K22" s="4">
        <v>36.5</v>
      </c>
      <c r="L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44034.262099386571</v>
      </c>
      <c r="B23" s="3" t="s">
        <v>99</v>
      </c>
      <c r="C23" s="4" t="s">
        <v>21</v>
      </c>
      <c r="D23" s="4">
        <v>544</v>
      </c>
      <c r="G23" s="4" t="s">
        <v>27</v>
      </c>
      <c r="K23" s="4">
        <v>36.299999999999997</v>
      </c>
      <c r="L23" s="4">
        <v>18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24</v>
      </c>
      <c r="V23" s="4" t="s">
        <v>25</v>
      </c>
    </row>
    <row r="24" spans="1:22" ht="15.75" customHeight="1" x14ac:dyDescent="0.2">
      <c r="A24" s="2">
        <v>44034.263679548611</v>
      </c>
      <c r="B24" s="4">
        <v>9272819133</v>
      </c>
      <c r="C24" s="4" t="s">
        <v>21</v>
      </c>
      <c r="D24" s="4">
        <v>533</v>
      </c>
      <c r="G24" s="4" t="s">
        <v>27</v>
      </c>
      <c r="K24" s="4">
        <v>36.5</v>
      </c>
      <c r="L24" s="4">
        <v>64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44034.26721711806</v>
      </c>
      <c r="B25" s="3" t="s">
        <v>312</v>
      </c>
      <c r="C25" s="4" t="s">
        <v>21</v>
      </c>
      <c r="D25" s="4">
        <v>657</v>
      </c>
      <c r="G25" s="4" t="s">
        <v>27</v>
      </c>
      <c r="K25" s="4">
        <v>36</v>
      </c>
      <c r="L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393</v>
      </c>
      <c r="V25" s="4" t="s">
        <v>25</v>
      </c>
    </row>
    <row r="26" spans="1:22" ht="15.75" customHeight="1" x14ac:dyDescent="0.2">
      <c r="A26" s="2">
        <v>44034.270362442126</v>
      </c>
      <c r="B26" s="3" t="s">
        <v>110</v>
      </c>
      <c r="C26" s="4" t="s">
        <v>21</v>
      </c>
      <c r="D26" s="4">
        <v>755</v>
      </c>
      <c r="G26" s="4" t="s">
        <v>27</v>
      </c>
      <c r="K26" s="4">
        <v>36.200000000000003</v>
      </c>
      <c r="L26" s="4">
        <v>20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5" t="s">
        <v>25</v>
      </c>
      <c r="S26" s="4" t="s">
        <v>23</v>
      </c>
      <c r="T26" s="4" t="s">
        <v>50</v>
      </c>
      <c r="U26" s="4" t="s">
        <v>111</v>
      </c>
      <c r="V26" s="4" t="s">
        <v>25</v>
      </c>
    </row>
    <row r="27" spans="1:22" ht="15.75" customHeight="1" x14ac:dyDescent="0.2">
      <c r="A27" s="2">
        <v>44034.270596840273</v>
      </c>
      <c r="B27" s="3" t="s">
        <v>64</v>
      </c>
      <c r="C27" s="4" t="s">
        <v>21</v>
      </c>
      <c r="D27" s="4">
        <v>724</v>
      </c>
      <c r="G27" s="4" t="s">
        <v>27</v>
      </c>
      <c r="K27" s="4">
        <v>36</v>
      </c>
      <c r="L27" s="4">
        <v>22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24</v>
      </c>
      <c r="V27" s="4" t="s">
        <v>25</v>
      </c>
    </row>
    <row r="28" spans="1:22" ht="15.75" customHeight="1" x14ac:dyDescent="0.2">
      <c r="A28" s="2">
        <v>44034.273219409719</v>
      </c>
      <c r="B28" s="3" t="s">
        <v>351</v>
      </c>
      <c r="C28" s="4" t="s">
        <v>21</v>
      </c>
      <c r="D28" s="4">
        <v>650</v>
      </c>
      <c r="G28" s="4" t="s">
        <v>27</v>
      </c>
      <c r="K28" s="4">
        <v>36.5</v>
      </c>
      <c r="L28" s="4">
        <v>20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50</v>
      </c>
      <c r="U28" s="4" t="s">
        <v>50</v>
      </c>
      <c r="V28" s="4" t="s">
        <v>25</v>
      </c>
    </row>
    <row r="29" spans="1:22" ht="15.75" customHeight="1" x14ac:dyDescent="0.2">
      <c r="A29" s="2">
        <v>44034.275278749999</v>
      </c>
      <c r="B29" s="3" t="s">
        <v>298</v>
      </c>
      <c r="C29" s="4" t="s">
        <v>21</v>
      </c>
      <c r="D29" s="4">
        <v>505</v>
      </c>
      <c r="G29" s="4" t="s">
        <v>27</v>
      </c>
      <c r="K29" s="4">
        <v>36.4</v>
      </c>
      <c r="L29" s="4">
        <v>20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552</v>
      </c>
      <c r="U29" s="4" t="s">
        <v>23</v>
      </c>
      <c r="V29" s="4" t="s">
        <v>25</v>
      </c>
    </row>
    <row r="30" spans="1:22" ht="15.75" customHeight="1" x14ac:dyDescent="0.2">
      <c r="A30" s="2">
        <v>44034.276069687505</v>
      </c>
      <c r="B30" s="3" t="s">
        <v>199</v>
      </c>
      <c r="C30" s="4" t="s">
        <v>21</v>
      </c>
      <c r="D30" s="4">
        <v>752</v>
      </c>
      <c r="G30" s="4" t="s">
        <v>27</v>
      </c>
      <c r="K30" s="4">
        <v>36.4</v>
      </c>
      <c r="L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44034.276403981479</v>
      </c>
      <c r="B31" s="3" t="s">
        <v>48</v>
      </c>
      <c r="C31" s="4" t="s">
        <v>21</v>
      </c>
      <c r="D31" s="4">
        <v>325</v>
      </c>
      <c r="G31" s="4" t="s">
        <v>22</v>
      </c>
      <c r="H31" s="4" t="s">
        <v>23</v>
      </c>
      <c r="I31" s="4">
        <v>36</v>
      </c>
      <c r="J31" s="4">
        <v>18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334</v>
      </c>
      <c r="U31" s="4" t="s">
        <v>24</v>
      </c>
      <c r="V31" s="4" t="s">
        <v>25</v>
      </c>
    </row>
    <row r="32" spans="1:22" ht="15.75" customHeight="1" x14ac:dyDescent="0.2">
      <c r="A32" s="2">
        <v>44034.279144178239</v>
      </c>
      <c r="B32" s="3" t="s">
        <v>108</v>
      </c>
      <c r="C32" s="4" t="s">
        <v>21</v>
      </c>
      <c r="D32" s="4">
        <v>698</v>
      </c>
      <c r="G32" s="4" t="s">
        <v>27</v>
      </c>
      <c r="K32" s="4">
        <v>36.5</v>
      </c>
      <c r="L32" s="4">
        <v>14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44034.279750636575</v>
      </c>
      <c r="B33" s="3" t="s">
        <v>79</v>
      </c>
      <c r="C33" s="4" t="s">
        <v>21</v>
      </c>
      <c r="D33" s="4">
        <v>696</v>
      </c>
      <c r="G33" s="4" t="s">
        <v>22</v>
      </c>
      <c r="H33" s="4" t="s">
        <v>23</v>
      </c>
      <c r="I33" s="4">
        <v>36.5</v>
      </c>
      <c r="J33" s="4">
        <v>18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44034.279855787041</v>
      </c>
      <c r="B34" s="3" t="s">
        <v>172</v>
      </c>
      <c r="C34" s="4" t="s">
        <v>33</v>
      </c>
      <c r="D34" s="4">
        <v>111</v>
      </c>
      <c r="E34" s="4" t="s">
        <v>173</v>
      </c>
      <c r="F34" s="4" t="s">
        <v>174</v>
      </c>
      <c r="G34" s="4" t="s">
        <v>27</v>
      </c>
      <c r="K34" s="4">
        <v>36.299999999999997</v>
      </c>
      <c r="L34" s="4">
        <v>19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623</v>
      </c>
      <c r="V34" s="4" t="s">
        <v>25</v>
      </c>
    </row>
    <row r="35" spans="1:22" ht="15.75" customHeight="1" x14ac:dyDescent="0.2">
      <c r="A35" s="2">
        <v>44034.280444999997</v>
      </c>
      <c r="B35" s="3" t="s">
        <v>133</v>
      </c>
      <c r="C35" s="4" t="s">
        <v>21</v>
      </c>
      <c r="D35" s="4">
        <v>663</v>
      </c>
      <c r="G35" s="4" t="s">
        <v>27</v>
      </c>
      <c r="K35" s="4">
        <v>36.5</v>
      </c>
      <c r="L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44034.280885798609</v>
      </c>
      <c r="B36" s="3" t="s">
        <v>56</v>
      </c>
      <c r="C36" s="4" t="s">
        <v>21</v>
      </c>
      <c r="D36" s="4">
        <v>443</v>
      </c>
      <c r="G36" s="4" t="s">
        <v>22</v>
      </c>
      <c r="H36" s="4" t="s">
        <v>23</v>
      </c>
      <c r="I36" s="4">
        <v>36.5</v>
      </c>
      <c r="J36" s="4">
        <v>20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44034.281579456016</v>
      </c>
      <c r="B37" s="3" t="s">
        <v>210</v>
      </c>
      <c r="C37" s="4" t="s">
        <v>21</v>
      </c>
      <c r="D37" s="4">
        <v>143</v>
      </c>
      <c r="G37" s="4" t="s">
        <v>22</v>
      </c>
      <c r="H37" s="4" t="s">
        <v>23</v>
      </c>
      <c r="I37" s="4">
        <v>36</v>
      </c>
      <c r="J37" s="4">
        <v>16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55</v>
      </c>
      <c r="U37" s="4" t="s">
        <v>24</v>
      </c>
      <c r="V37" s="4" t="s">
        <v>25</v>
      </c>
    </row>
    <row r="38" spans="1:22" ht="15.75" customHeight="1" x14ac:dyDescent="0.2">
      <c r="A38" s="2">
        <v>44034.283044606476</v>
      </c>
      <c r="B38" s="4">
        <v>1</v>
      </c>
      <c r="C38" s="4" t="s">
        <v>33</v>
      </c>
      <c r="D38" s="4" t="s">
        <v>624</v>
      </c>
      <c r="E38" s="4" t="s">
        <v>274</v>
      </c>
      <c r="F38" s="4" t="s">
        <v>318</v>
      </c>
      <c r="G38" s="4" t="s">
        <v>27</v>
      </c>
      <c r="K38" s="4">
        <v>36.700000000000003</v>
      </c>
      <c r="L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44034.283234594906</v>
      </c>
      <c r="B39" s="3" t="s">
        <v>70</v>
      </c>
      <c r="C39" s="4" t="s">
        <v>21</v>
      </c>
      <c r="D39" s="4">
        <v>152</v>
      </c>
      <c r="G39" s="4" t="s">
        <v>22</v>
      </c>
      <c r="H39" s="4" t="s">
        <v>23</v>
      </c>
      <c r="I39" s="4">
        <v>36.4</v>
      </c>
      <c r="J39" s="4">
        <v>18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55</v>
      </c>
      <c r="U39" s="4" t="s">
        <v>24</v>
      </c>
      <c r="V39" s="4" t="s">
        <v>25</v>
      </c>
    </row>
    <row r="40" spans="1:22" ht="12.75" x14ac:dyDescent="0.2">
      <c r="A40" s="2">
        <v>44034.283417395833</v>
      </c>
      <c r="B40" s="3" t="s">
        <v>337</v>
      </c>
      <c r="C40" s="4" t="s">
        <v>21</v>
      </c>
      <c r="D40" s="4">
        <v>619</v>
      </c>
      <c r="G40" s="4" t="s">
        <v>22</v>
      </c>
      <c r="H40" s="4" t="s">
        <v>23</v>
      </c>
      <c r="I40" s="4">
        <v>36.1</v>
      </c>
      <c r="J40" s="4">
        <v>18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50</v>
      </c>
      <c r="U40" s="4" t="s">
        <v>50</v>
      </c>
      <c r="V40" s="4" t="s">
        <v>25</v>
      </c>
    </row>
    <row r="41" spans="1:22" ht="12.75" x14ac:dyDescent="0.2">
      <c r="A41" s="2">
        <v>44034.285194328702</v>
      </c>
      <c r="B41" s="3" t="s">
        <v>66</v>
      </c>
      <c r="C41" s="4" t="s">
        <v>21</v>
      </c>
      <c r="D41" s="4">
        <v>427</v>
      </c>
      <c r="G41" s="4" t="s">
        <v>27</v>
      </c>
      <c r="K41" s="4">
        <v>35</v>
      </c>
      <c r="L41" s="4">
        <v>14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357</v>
      </c>
      <c r="U41" s="4" t="s">
        <v>358</v>
      </c>
      <c r="V41" s="4" t="s">
        <v>25</v>
      </c>
    </row>
    <row r="42" spans="1:22" ht="12.75" x14ac:dyDescent="0.2">
      <c r="A42" s="2">
        <v>44034.28843818287</v>
      </c>
      <c r="B42" s="3" t="s">
        <v>93</v>
      </c>
      <c r="C42" s="4" t="s">
        <v>21</v>
      </c>
      <c r="D42" s="4">
        <v>638</v>
      </c>
      <c r="G42" s="4" t="s">
        <v>27</v>
      </c>
      <c r="K42" s="4">
        <v>36.6</v>
      </c>
      <c r="L42" s="4">
        <v>20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94</v>
      </c>
      <c r="U42" s="4" t="s">
        <v>94</v>
      </c>
      <c r="V42" s="4" t="s">
        <v>25</v>
      </c>
    </row>
    <row r="43" spans="1:22" ht="12.75" x14ac:dyDescent="0.2">
      <c r="A43" s="2">
        <v>44034.290059363426</v>
      </c>
      <c r="B43" s="3" t="s">
        <v>162</v>
      </c>
      <c r="C43" s="4" t="s">
        <v>33</v>
      </c>
      <c r="D43" s="4">
        <v>769</v>
      </c>
      <c r="E43" s="4" t="s">
        <v>163</v>
      </c>
      <c r="F43" s="4" t="s">
        <v>164</v>
      </c>
      <c r="G43" s="4" t="s">
        <v>27</v>
      </c>
      <c r="K43" s="4">
        <v>36.799999999999997</v>
      </c>
      <c r="L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44034.290573773149</v>
      </c>
      <c r="B44" s="3" t="s">
        <v>175</v>
      </c>
      <c r="C44" s="4" t="s">
        <v>21</v>
      </c>
      <c r="D44" s="4">
        <v>268</v>
      </c>
      <c r="G44" s="4" t="s">
        <v>22</v>
      </c>
      <c r="H44" s="4" t="s">
        <v>23</v>
      </c>
      <c r="I44" s="4">
        <v>36.5</v>
      </c>
      <c r="J44" s="4">
        <v>17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29</v>
      </c>
      <c r="U44" s="4" t="s">
        <v>29</v>
      </c>
      <c r="V44" s="4" t="s">
        <v>25</v>
      </c>
    </row>
    <row r="45" spans="1:22" ht="12.75" x14ac:dyDescent="0.2">
      <c r="A45" s="2">
        <v>44034.292358055551</v>
      </c>
      <c r="B45" s="3" t="s">
        <v>243</v>
      </c>
      <c r="C45" s="4" t="s">
        <v>21</v>
      </c>
      <c r="D45" s="4">
        <v>762</v>
      </c>
      <c r="G45" s="4" t="s">
        <v>22</v>
      </c>
      <c r="H45" s="4" t="s">
        <v>23</v>
      </c>
      <c r="I45" s="4">
        <v>36.6</v>
      </c>
      <c r="J45" s="4">
        <v>15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5" t="s">
        <v>25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44034.297687465281</v>
      </c>
      <c r="B46" s="3" t="s">
        <v>114</v>
      </c>
      <c r="C46" s="4" t="s">
        <v>21</v>
      </c>
      <c r="D46" s="4">
        <v>757</v>
      </c>
      <c r="G46" s="4" t="s">
        <v>22</v>
      </c>
      <c r="H46" s="4" t="s">
        <v>23</v>
      </c>
      <c r="I46" s="4">
        <v>36.5</v>
      </c>
      <c r="J46" s="4">
        <v>21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44034.301898969905</v>
      </c>
      <c r="B47" s="3" t="s">
        <v>101</v>
      </c>
      <c r="C47" s="4" t="s">
        <v>21</v>
      </c>
      <c r="D47" s="4">
        <v>771</v>
      </c>
      <c r="G47" s="4" t="s">
        <v>22</v>
      </c>
      <c r="H47" s="4" t="s">
        <v>23</v>
      </c>
      <c r="I47" s="4">
        <v>36.5</v>
      </c>
      <c r="J47" s="4">
        <v>18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44034.302693831021</v>
      </c>
      <c r="B48" s="3" t="s">
        <v>100</v>
      </c>
      <c r="C48" s="4" t="s">
        <v>21</v>
      </c>
      <c r="D48" s="4">
        <v>765</v>
      </c>
      <c r="G48" s="4" t="s">
        <v>22</v>
      </c>
      <c r="H48" s="4" t="s">
        <v>23</v>
      </c>
      <c r="I48" s="4">
        <v>36.5</v>
      </c>
      <c r="J48" s="4">
        <v>18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44034.304540347221</v>
      </c>
      <c r="B49" s="3" t="s">
        <v>241</v>
      </c>
      <c r="C49" s="4" t="s">
        <v>21</v>
      </c>
      <c r="D49" s="4">
        <v>616</v>
      </c>
      <c r="G49" s="4" t="s">
        <v>27</v>
      </c>
      <c r="K49" s="4">
        <v>36.799999999999997</v>
      </c>
      <c r="L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29</v>
      </c>
      <c r="U49" s="4" t="s">
        <v>29</v>
      </c>
      <c r="V49" s="4" t="s">
        <v>25</v>
      </c>
    </row>
    <row r="50" spans="1:22" ht="12.75" x14ac:dyDescent="0.2">
      <c r="A50" s="2">
        <v>44034.305357303238</v>
      </c>
      <c r="B50" s="3" t="s">
        <v>278</v>
      </c>
      <c r="C50" s="4" t="s">
        <v>21</v>
      </c>
      <c r="D50" s="4">
        <v>744</v>
      </c>
      <c r="G50" s="4" t="s">
        <v>22</v>
      </c>
      <c r="H50" s="4" t="s">
        <v>23</v>
      </c>
      <c r="I50" s="4">
        <v>36.5</v>
      </c>
      <c r="J50" s="4">
        <v>18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44034.309317025458</v>
      </c>
      <c r="B51" s="3" t="s">
        <v>80</v>
      </c>
      <c r="C51" s="4" t="s">
        <v>21</v>
      </c>
      <c r="D51" s="4">
        <v>709</v>
      </c>
      <c r="G51" s="4" t="s">
        <v>27</v>
      </c>
      <c r="K51" s="4">
        <v>36.700000000000003</v>
      </c>
      <c r="L51" s="4">
        <v>12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72</v>
      </c>
      <c r="U51" s="4" t="s">
        <v>72</v>
      </c>
      <c r="V51" s="4" t="s">
        <v>25</v>
      </c>
    </row>
    <row r="52" spans="1:22" ht="12.75" x14ac:dyDescent="0.2">
      <c r="A52" s="2">
        <v>44034.30965865741</v>
      </c>
      <c r="B52" s="3" t="s">
        <v>220</v>
      </c>
      <c r="C52" s="4" t="s">
        <v>21</v>
      </c>
      <c r="D52" s="4">
        <v>186</v>
      </c>
      <c r="G52" s="4" t="s">
        <v>27</v>
      </c>
      <c r="K52" s="4">
        <v>36.5</v>
      </c>
      <c r="L52" s="4">
        <v>24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44034.312691157407</v>
      </c>
      <c r="B53" s="3" t="s">
        <v>32</v>
      </c>
      <c r="C53" s="4" t="s">
        <v>21</v>
      </c>
      <c r="D53" s="4">
        <v>733</v>
      </c>
      <c r="G53" s="4" t="s">
        <v>27</v>
      </c>
      <c r="K53" s="4">
        <v>35.1</v>
      </c>
      <c r="L53" s="4">
        <v>18</v>
      </c>
      <c r="M53" s="4" t="s">
        <v>23</v>
      </c>
      <c r="N53" s="5" t="s">
        <v>25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625</v>
      </c>
      <c r="U53" s="4" t="s">
        <v>24</v>
      </c>
      <c r="V53" s="4" t="s">
        <v>25</v>
      </c>
    </row>
    <row r="54" spans="1:22" ht="12.75" x14ac:dyDescent="0.2">
      <c r="A54" s="2">
        <v>44034.317077187501</v>
      </c>
      <c r="B54" s="3" t="s">
        <v>626</v>
      </c>
      <c r="C54" s="4" t="s">
        <v>21</v>
      </c>
      <c r="D54" s="4">
        <v>407</v>
      </c>
      <c r="G54" s="4" t="s">
        <v>27</v>
      </c>
      <c r="K54" s="4">
        <v>36.5</v>
      </c>
      <c r="L54" s="4">
        <v>16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44034.318211655089</v>
      </c>
      <c r="B55" s="3" t="s">
        <v>75</v>
      </c>
      <c r="C55" s="4" t="s">
        <v>21</v>
      </c>
      <c r="D55" s="4">
        <v>669</v>
      </c>
      <c r="G55" s="4" t="s">
        <v>22</v>
      </c>
      <c r="H55" s="4" t="s">
        <v>23</v>
      </c>
      <c r="I55" s="4">
        <v>36.200000000000003</v>
      </c>
      <c r="J55" s="4">
        <v>20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24</v>
      </c>
      <c r="V55" s="4" t="s">
        <v>25</v>
      </c>
    </row>
    <row r="56" spans="1:22" ht="12.75" x14ac:dyDescent="0.2">
      <c r="A56" s="2">
        <v>44034.318892013893</v>
      </c>
      <c r="B56" s="3" t="s">
        <v>221</v>
      </c>
      <c r="C56" s="4" t="s">
        <v>21</v>
      </c>
      <c r="D56" s="4">
        <v>773</v>
      </c>
      <c r="G56" s="4" t="s">
        <v>22</v>
      </c>
      <c r="H56" s="4" t="s">
        <v>23</v>
      </c>
      <c r="I56" s="4">
        <v>36.5</v>
      </c>
      <c r="J56" s="4">
        <v>14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222</v>
      </c>
      <c r="V56" s="4" t="s">
        <v>25</v>
      </c>
    </row>
    <row r="57" spans="1:22" ht="12.75" x14ac:dyDescent="0.2">
      <c r="A57" s="2">
        <v>44034.321052280095</v>
      </c>
      <c r="B57" s="3" t="s">
        <v>519</v>
      </c>
      <c r="C57" s="4" t="s">
        <v>21</v>
      </c>
      <c r="D57" s="4">
        <v>578</v>
      </c>
      <c r="G57" s="4" t="s">
        <v>27</v>
      </c>
      <c r="K57" s="4">
        <v>36.9</v>
      </c>
      <c r="L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55</v>
      </c>
      <c r="U57" s="4" t="s">
        <v>24</v>
      </c>
      <c r="V57" s="4" t="s">
        <v>25</v>
      </c>
    </row>
    <row r="58" spans="1:22" ht="12.75" x14ac:dyDescent="0.2">
      <c r="A58" s="2">
        <v>44034.321497731478</v>
      </c>
      <c r="B58" s="3" t="s">
        <v>216</v>
      </c>
      <c r="C58" s="4" t="s">
        <v>21</v>
      </c>
      <c r="D58" s="4">
        <v>269</v>
      </c>
      <c r="G58" s="4" t="s">
        <v>27</v>
      </c>
      <c r="K58" s="4">
        <v>36.200000000000003</v>
      </c>
      <c r="L58" s="4">
        <v>14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55</v>
      </c>
      <c r="U58" s="4" t="s">
        <v>29</v>
      </c>
      <c r="V58" s="4" t="s">
        <v>25</v>
      </c>
    </row>
    <row r="59" spans="1:22" ht="12.75" x14ac:dyDescent="0.2">
      <c r="A59" s="2">
        <v>44034.322994490736</v>
      </c>
      <c r="B59" s="4">
        <v>0</v>
      </c>
      <c r="C59" s="4" t="s">
        <v>21</v>
      </c>
      <c r="D59" s="4">
        <v>778</v>
      </c>
      <c r="G59" s="4" t="s">
        <v>22</v>
      </c>
      <c r="H59" s="4" t="s">
        <v>23</v>
      </c>
      <c r="I59" s="4">
        <v>36.4</v>
      </c>
      <c r="J59" s="4">
        <v>16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44034.324426215273</v>
      </c>
      <c r="B60" s="3" t="s">
        <v>373</v>
      </c>
      <c r="C60" s="4" t="s">
        <v>21</v>
      </c>
      <c r="D60" s="4">
        <v>311</v>
      </c>
      <c r="G60" s="4" t="s">
        <v>22</v>
      </c>
      <c r="H60" s="4" t="s">
        <v>23</v>
      </c>
      <c r="I60" s="4">
        <v>36.4</v>
      </c>
      <c r="J60" s="4">
        <v>14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374</v>
      </c>
      <c r="V60" s="4" t="s">
        <v>25</v>
      </c>
    </row>
    <row r="61" spans="1:22" ht="12.75" x14ac:dyDescent="0.2">
      <c r="A61" s="2">
        <v>44034.326180046293</v>
      </c>
      <c r="B61" s="3" t="s">
        <v>118</v>
      </c>
      <c r="C61" s="4" t="s">
        <v>21</v>
      </c>
      <c r="D61" s="4">
        <v>764</v>
      </c>
      <c r="G61" s="4" t="s">
        <v>22</v>
      </c>
      <c r="H61" s="4" t="s">
        <v>23</v>
      </c>
      <c r="I61" s="4">
        <v>36.700000000000003</v>
      </c>
      <c r="J61" s="4">
        <v>16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94</v>
      </c>
      <c r="U61" s="4" t="s">
        <v>94</v>
      </c>
      <c r="V61" s="4" t="s">
        <v>25</v>
      </c>
    </row>
    <row r="62" spans="1:22" ht="12.75" x14ac:dyDescent="0.2">
      <c r="A62" s="2">
        <v>44034.328077083337</v>
      </c>
      <c r="B62" s="3" t="s">
        <v>516</v>
      </c>
      <c r="C62" s="4" t="s">
        <v>21</v>
      </c>
      <c r="D62" s="4">
        <v>748</v>
      </c>
      <c r="G62" s="4" t="s">
        <v>27</v>
      </c>
      <c r="K62" s="4">
        <v>36.5</v>
      </c>
      <c r="L62" s="4">
        <v>18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44034.328565543983</v>
      </c>
      <c r="B63" s="3" t="s">
        <v>88</v>
      </c>
      <c r="C63" s="4" t="s">
        <v>33</v>
      </c>
      <c r="D63" s="4">
        <v>767</v>
      </c>
      <c r="E63" s="4" t="s">
        <v>89</v>
      </c>
      <c r="F63" s="4" t="s">
        <v>90</v>
      </c>
      <c r="G63" s="4" t="s">
        <v>22</v>
      </c>
      <c r="H63" s="4" t="s">
        <v>23</v>
      </c>
      <c r="I63" s="4">
        <v>36.299999999999997</v>
      </c>
      <c r="J63" s="4">
        <v>18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29</v>
      </c>
      <c r="U63" s="4" t="s">
        <v>29</v>
      </c>
      <c r="V63" s="4" t="s">
        <v>25</v>
      </c>
    </row>
    <row r="64" spans="1:22" ht="12.75" x14ac:dyDescent="0.2">
      <c r="A64" s="2">
        <v>44034.331209537035</v>
      </c>
      <c r="B64" s="3" t="s">
        <v>551</v>
      </c>
      <c r="C64" s="4" t="s">
        <v>21</v>
      </c>
      <c r="D64" s="4">
        <v>781</v>
      </c>
      <c r="G64" s="4" t="s">
        <v>27</v>
      </c>
      <c r="K64" s="4">
        <v>36.6</v>
      </c>
      <c r="L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44034.331752337966</v>
      </c>
      <c r="B65" s="4">
        <v>9</v>
      </c>
      <c r="C65" s="4" t="s">
        <v>33</v>
      </c>
      <c r="D65" s="4" t="s">
        <v>523</v>
      </c>
      <c r="E65" s="4" t="s">
        <v>518</v>
      </c>
      <c r="F65" s="4" t="s">
        <v>269</v>
      </c>
      <c r="G65" s="4" t="s">
        <v>27</v>
      </c>
      <c r="K65" s="4">
        <v>36.5</v>
      </c>
      <c r="L65" s="4">
        <v>17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29</v>
      </c>
      <c r="U65" s="4" t="s">
        <v>29</v>
      </c>
      <c r="V65" s="4" t="s">
        <v>25</v>
      </c>
    </row>
    <row r="66" spans="1:22" ht="12.75" x14ac:dyDescent="0.2">
      <c r="A66" s="2">
        <v>44034.331779432869</v>
      </c>
      <c r="B66" s="3" t="s">
        <v>126</v>
      </c>
      <c r="C66" s="4" t="s">
        <v>21</v>
      </c>
      <c r="D66" s="4">
        <v>596</v>
      </c>
      <c r="G66" s="4" t="s">
        <v>22</v>
      </c>
      <c r="H66" s="4" t="s">
        <v>23</v>
      </c>
      <c r="I66" s="4">
        <v>36.4</v>
      </c>
      <c r="J66" s="4">
        <v>16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127</v>
      </c>
      <c r="U66" s="4" t="s">
        <v>24</v>
      </c>
      <c r="V66" s="4" t="s">
        <v>25</v>
      </c>
    </row>
    <row r="67" spans="1:22" ht="12.75" x14ac:dyDescent="0.2">
      <c r="A67" s="2">
        <v>44034.332083344911</v>
      </c>
      <c r="B67" s="3" t="s">
        <v>627</v>
      </c>
      <c r="C67" s="4" t="s">
        <v>21</v>
      </c>
      <c r="D67" s="4">
        <v>731</v>
      </c>
      <c r="G67" s="4" t="s">
        <v>27</v>
      </c>
      <c r="K67" s="4">
        <v>36.5</v>
      </c>
      <c r="L67" s="4">
        <v>14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5" t="s">
        <v>25</v>
      </c>
      <c r="S67" s="4" t="s">
        <v>23</v>
      </c>
      <c r="T67" s="4" t="s">
        <v>628</v>
      </c>
      <c r="U67" s="4" t="s">
        <v>23</v>
      </c>
      <c r="V67" s="4" t="s">
        <v>25</v>
      </c>
    </row>
    <row r="68" spans="1:22" ht="12.75" x14ac:dyDescent="0.2">
      <c r="A68" s="2">
        <v>44034.332170925925</v>
      </c>
      <c r="B68" s="3" t="s">
        <v>144</v>
      </c>
      <c r="C68" s="4" t="s">
        <v>21</v>
      </c>
      <c r="D68" s="4">
        <v>766</v>
      </c>
      <c r="G68" s="4" t="s">
        <v>27</v>
      </c>
      <c r="K68" s="4">
        <v>36.6</v>
      </c>
      <c r="L68" s="4">
        <v>14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44034.33380508102</v>
      </c>
      <c r="B69" s="4" t="s">
        <v>120</v>
      </c>
      <c r="C69" s="4" t="s">
        <v>21</v>
      </c>
      <c r="D69" s="4">
        <v>734</v>
      </c>
      <c r="G69" s="4" t="s">
        <v>22</v>
      </c>
      <c r="H69" s="4" t="s">
        <v>23</v>
      </c>
      <c r="I69" s="4">
        <v>35.5</v>
      </c>
      <c r="J69" s="4">
        <v>14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</row>
    <row r="70" spans="1:22" ht="12.75" x14ac:dyDescent="0.2">
      <c r="A70" s="2">
        <v>44034.334503310187</v>
      </c>
      <c r="B70" s="3" t="s">
        <v>515</v>
      </c>
      <c r="C70" s="4" t="s">
        <v>21</v>
      </c>
      <c r="D70" s="4">
        <v>486</v>
      </c>
      <c r="G70" s="4" t="s">
        <v>27</v>
      </c>
      <c r="K70" s="4">
        <v>36.4</v>
      </c>
      <c r="L70" s="4">
        <v>20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24</v>
      </c>
      <c r="V70" s="4" t="s">
        <v>25</v>
      </c>
    </row>
    <row r="71" spans="1:22" ht="12.75" x14ac:dyDescent="0.2">
      <c r="A71" s="2">
        <v>44034.337057881945</v>
      </c>
      <c r="B71" s="4" t="s">
        <v>160</v>
      </c>
      <c r="C71" s="4" t="s">
        <v>21</v>
      </c>
      <c r="D71" s="4">
        <v>668</v>
      </c>
      <c r="G71" s="4" t="s">
        <v>22</v>
      </c>
      <c r="H71" s="4" t="s">
        <v>23</v>
      </c>
      <c r="I71" s="4">
        <v>36.1</v>
      </c>
      <c r="J71" s="4">
        <v>16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</row>
    <row r="72" spans="1:22" ht="12.75" x14ac:dyDescent="0.2">
      <c r="A72" s="2">
        <v>44034.33857605324</v>
      </c>
      <c r="B72" s="3" t="s">
        <v>288</v>
      </c>
      <c r="C72" s="4" t="s">
        <v>21</v>
      </c>
      <c r="D72" s="4">
        <v>783</v>
      </c>
      <c r="G72" s="4" t="s">
        <v>22</v>
      </c>
      <c r="H72" s="4" t="s">
        <v>23</v>
      </c>
      <c r="I72" s="4">
        <v>36.4</v>
      </c>
      <c r="J72" s="4">
        <v>20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29</v>
      </c>
      <c r="U72" s="4" t="s">
        <v>29</v>
      </c>
      <c r="V72" s="4" t="s">
        <v>25</v>
      </c>
    </row>
    <row r="73" spans="1:22" ht="12.75" x14ac:dyDescent="0.2">
      <c r="A73" s="2">
        <v>44034.339570694443</v>
      </c>
      <c r="B73" s="3" t="s">
        <v>161</v>
      </c>
      <c r="C73" s="4" t="s">
        <v>21</v>
      </c>
      <c r="D73" s="4">
        <v>770</v>
      </c>
      <c r="G73" s="4" t="s">
        <v>27</v>
      </c>
      <c r="K73" s="4">
        <v>36.4</v>
      </c>
      <c r="L73" s="4">
        <v>20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44034.342295509261</v>
      </c>
      <c r="B74" s="3" t="s">
        <v>629</v>
      </c>
      <c r="C74" s="4" t="s">
        <v>21</v>
      </c>
      <c r="D74" s="4">
        <v>662</v>
      </c>
      <c r="G74" s="4" t="s">
        <v>27</v>
      </c>
      <c r="K74" s="4">
        <v>36.5</v>
      </c>
      <c r="L74" s="4">
        <v>17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V74" s="4" t="s">
        <v>25</v>
      </c>
    </row>
    <row r="75" spans="1:22" ht="12.75" x14ac:dyDescent="0.2">
      <c r="A75" s="2">
        <v>44034.342823101848</v>
      </c>
      <c r="B75" s="3" t="s">
        <v>117</v>
      </c>
      <c r="C75" s="4" t="s">
        <v>21</v>
      </c>
      <c r="D75" s="4">
        <v>422</v>
      </c>
      <c r="G75" s="4" t="s">
        <v>22</v>
      </c>
      <c r="H75" s="4" t="s">
        <v>23</v>
      </c>
      <c r="I75" s="4">
        <v>36</v>
      </c>
      <c r="J75" s="4">
        <v>15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24</v>
      </c>
      <c r="U75" s="4" t="s">
        <v>24</v>
      </c>
      <c r="V75" s="4" t="s">
        <v>25</v>
      </c>
    </row>
    <row r="76" spans="1:22" ht="12.75" x14ac:dyDescent="0.2">
      <c r="A76" s="2">
        <v>44034.34509081018</v>
      </c>
      <c r="B76" s="3" t="s">
        <v>130</v>
      </c>
      <c r="C76" s="4" t="s">
        <v>21</v>
      </c>
      <c r="D76" s="3" t="s">
        <v>131</v>
      </c>
      <c r="G76" s="4" t="s">
        <v>27</v>
      </c>
      <c r="K76" s="4">
        <v>36.4</v>
      </c>
      <c r="L76" s="4">
        <v>14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44034.346359999996</v>
      </c>
      <c r="B77" s="3" t="s">
        <v>140</v>
      </c>
      <c r="C77" s="4" t="s">
        <v>21</v>
      </c>
      <c r="D77" s="4">
        <v>445</v>
      </c>
      <c r="G77" s="4" t="s">
        <v>22</v>
      </c>
      <c r="H77" s="4" t="s">
        <v>23</v>
      </c>
      <c r="I77" s="4">
        <v>36.4</v>
      </c>
      <c r="J77" s="4">
        <v>18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</row>
    <row r="78" spans="1:22" ht="12.75" x14ac:dyDescent="0.2">
      <c r="A78" s="2">
        <v>44034.348901678241</v>
      </c>
      <c r="B78" s="3" t="s">
        <v>406</v>
      </c>
      <c r="C78" s="4" t="s">
        <v>21</v>
      </c>
      <c r="D78" s="4">
        <v>612</v>
      </c>
      <c r="G78" s="4" t="s">
        <v>27</v>
      </c>
      <c r="K78" s="4">
        <v>36.299999999999997</v>
      </c>
      <c r="L78" s="4">
        <v>19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24</v>
      </c>
      <c r="U78" s="4" t="s">
        <v>24</v>
      </c>
      <c r="V78" s="4" t="s">
        <v>25</v>
      </c>
    </row>
    <row r="79" spans="1:22" ht="12.75" x14ac:dyDescent="0.2">
      <c r="A79" s="2">
        <v>44034.350286087967</v>
      </c>
      <c r="B79" s="4">
        <v>0</v>
      </c>
      <c r="C79" s="4" t="s">
        <v>21</v>
      </c>
      <c r="D79" s="4">
        <v>750</v>
      </c>
      <c r="G79" s="4" t="s">
        <v>27</v>
      </c>
      <c r="K79" s="4">
        <v>36.1</v>
      </c>
      <c r="L79" s="4">
        <v>14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29</v>
      </c>
      <c r="U79" s="4" t="s">
        <v>630</v>
      </c>
      <c r="V79" s="4" t="s">
        <v>25</v>
      </c>
    </row>
    <row r="80" spans="1:22" ht="12.75" x14ac:dyDescent="0.2">
      <c r="A80" s="2">
        <v>44034.352458668982</v>
      </c>
      <c r="B80" s="3" t="s">
        <v>129</v>
      </c>
      <c r="C80" s="4" t="s">
        <v>21</v>
      </c>
      <c r="D80" s="4">
        <v>775</v>
      </c>
      <c r="G80" s="4" t="s">
        <v>22</v>
      </c>
      <c r="H80" s="4" t="s">
        <v>23</v>
      </c>
      <c r="I80" s="4">
        <v>36.5</v>
      </c>
      <c r="J80" s="4">
        <v>16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60</v>
      </c>
      <c r="U80" s="4" t="s">
        <v>60</v>
      </c>
      <c r="V80" s="4" t="s">
        <v>25</v>
      </c>
    </row>
    <row r="81" spans="1:22" ht="12.75" x14ac:dyDescent="0.2">
      <c r="A81" s="2">
        <v>44034.352771956022</v>
      </c>
      <c r="B81" s="4">
        <v>0</v>
      </c>
      <c r="C81" s="4" t="s">
        <v>21</v>
      </c>
      <c r="D81" s="4">
        <v>671</v>
      </c>
      <c r="G81" s="4" t="s">
        <v>27</v>
      </c>
      <c r="K81" s="4">
        <v>36.299999999999997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29</v>
      </c>
      <c r="U81" s="4" t="s">
        <v>29</v>
      </c>
      <c r="V81" s="4" t="s">
        <v>25</v>
      </c>
    </row>
    <row r="82" spans="1:22" ht="12.75" x14ac:dyDescent="0.2">
      <c r="A82" s="2">
        <v>44034.354455393521</v>
      </c>
      <c r="B82" s="3" t="s">
        <v>539</v>
      </c>
      <c r="C82" s="4" t="s">
        <v>21</v>
      </c>
      <c r="D82" s="4">
        <v>761</v>
      </c>
      <c r="G82" s="4" t="s">
        <v>27</v>
      </c>
      <c r="K82" s="4">
        <v>36</v>
      </c>
      <c r="L82" s="4">
        <v>24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29</v>
      </c>
      <c r="U82" s="4" t="s">
        <v>29</v>
      </c>
      <c r="V82" s="4" t="s">
        <v>25</v>
      </c>
    </row>
    <row r="83" spans="1:22" ht="12.75" x14ac:dyDescent="0.2">
      <c r="A83" s="2">
        <v>44034.354892719908</v>
      </c>
      <c r="B83" s="4">
        <v>1</v>
      </c>
      <c r="C83" s="4" t="s">
        <v>21</v>
      </c>
      <c r="D83" s="4">
        <v>514</v>
      </c>
      <c r="G83" s="4" t="s">
        <v>27</v>
      </c>
      <c r="K83" s="4">
        <v>36.4</v>
      </c>
      <c r="L83" s="4">
        <v>16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24</v>
      </c>
      <c r="V83" s="4" t="s">
        <v>25</v>
      </c>
    </row>
    <row r="84" spans="1:22" ht="12.75" x14ac:dyDescent="0.2">
      <c r="A84" s="2">
        <v>44034.356233136576</v>
      </c>
      <c r="B84" s="3" t="s">
        <v>156</v>
      </c>
      <c r="C84" s="4" t="s">
        <v>33</v>
      </c>
      <c r="D84" s="4" t="s">
        <v>446</v>
      </c>
      <c r="E84" s="4" t="s">
        <v>157</v>
      </c>
      <c r="F84" s="4" t="s">
        <v>158</v>
      </c>
      <c r="G84" s="4" t="s">
        <v>27</v>
      </c>
      <c r="K84" s="4">
        <v>36.4</v>
      </c>
      <c r="L84" s="4">
        <v>25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159</v>
      </c>
      <c r="U84" s="4" t="s">
        <v>24</v>
      </c>
      <c r="V84" s="4" t="s">
        <v>25</v>
      </c>
    </row>
    <row r="85" spans="1:22" ht="12.75" x14ac:dyDescent="0.2">
      <c r="A85" s="2">
        <v>44034.363402546296</v>
      </c>
      <c r="B85" s="3" t="s">
        <v>153</v>
      </c>
      <c r="C85" s="4" t="s">
        <v>33</v>
      </c>
      <c r="E85" s="4" t="s">
        <v>154</v>
      </c>
      <c r="F85" s="4" t="s">
        <v>155</v>
      </c>
      <c r="G85" s="4" t="s">
        <v>22</v>
      </c>
      <c r="H85" s="4" t="s">
        <v>23</v>
      </c>
      <c r="I85" s="4">
        <v>34.299999999999997</v>
      </c>
      <c r="J85" s="4">
        <v>20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24</v>
      </c>
      <c r="U85" s="4" t="s">
        <v>24</v>
      </c>
      <c r="V85" s="4" t="s">
        <v>25</v>
      </c>
    </row>
    <row r="86" spans="1:22" ht="12.75" x14ac:dyDescent="0.2">
      <c r="A86" s="2">
        <v>44034.372420844906</v>
      </c>
      <c r="B86" s="3" t="s">
        <v>119</v>
      </c>
      <c r="C86" s="4" t="s">
        <v>21</v>
      </c>
      <c r="D86" s="4">
        <v>667</v>
      </c>
      <c r="G86" s="4" t="s">
        <v>22</v>
      </c>
      <c r="H86" s="4" t="s">
        <v>23</v>
      </c>
      <c r="I86" s="4">
        <v>35.9</v>
      </c>
      <c r="J86" s="4">
        <v>20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24</v>
      </c>
      <c r="U86" s="4" t="s">
        <v>24</v>
      </c>
      <c r="V86" s="4" t="s">
        <v>25</v>
      </c>
    </row>
    <row r="87" spans="1:22" ht="12.75" x14ac:dyDescent="0.2">
      <c r="A87" s="2">
        <v>44034.378833622686</v>
      </c>
      <c r="B87" s="4">
        <v>0</v>
      </c>
      <c r="C87" s="4" t="s">
        <v>21</v>
      </c>
      <c r="D87" s="4">
        <v>458</v>
      </c>
      <c r="G87" s="4" t="s">
        <v>22</v>
      </c>
      <c r="H87" s="4" t="s">
        <v>23</v>
      </c>
      <c r="I87" s="4">
        <v>36.299999999999997</v>
      </c>
      <c r="J87" s="4">
        <v>20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29</v>
      </c>
      <c r="U87" s="4" t="s">
        <v>29</v>
      </c>
      <c r="V87" s="4" t="s">
        <v>25</v>
      </c>
    </row>
    <row r="88" spans="1:22" ht="12.75" x14ac:dyDescent="0.2">
      <c r="A88" s="2">
        <v>44034.387655196755</v>
      </c>
      <c r="B88" s="3" t="s">
        <v>194</v>
      </c>
      <c r="C88" s="4" t="s">
        <v>21</v>
      </c>
      <c r="D88" s="4">
        <v>685</v>
      </c>
      <c r="G88" s="4" t="s">
        <v>22</v>
      </c>
      <c r="H88" s="4" t="s">
        <v>23</v>
      </c>
      <c r="I88" s="4">
        <v>36.200000000000003</v>
      </c>
      <c r="J88" s="4">
        <v>16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24</v>
      </c>
      <c r="U88" s="4" t="s">
        <v>24</v>
      </c>
      <c r="V88" s="4" t="s">
        <v>25</v>
      </c>
    </row>
    <row r="89" spans="1:22" ht="12.75" x14ac:dyDescent="0.2">
      <c r="A89" s="2">
        <v>44034.406026180557</v>
      </c>
      <c r="B89" s="3" t="s">
        <v>182</v>
      </c>
      <c r="C89" s="4" t="s">
        <v>21</v>
      </c>
      <c r="D89" s="4" t="s">
        <v>183</v>
      </c>
      <c r="G89" s="4" t="s">
        <v>27</v>
      </c>
      <c r="K89" s="4">
        <v>36.5</v>
      </c>
      <c r="L89" s="4">
        <v>16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184</v>
      </c>
      <c r="U89" s="4" t="s">
        <v>24</v>
      </c>
      <c r="V89" s="4" t="s">
        <v>25</v>
      </c>
    </row>
    <row r="90" spans="1:22" ht="12.75" x14ac:dyDescent="0.2">
      <c r="A90" s="2">
        <v>44034.408811597226</v>
      </c>
      <c r="B90" s="3" t="s">
        <v>195</v>
      </c>
      <c r="C90" s="4" t="s">
        <v>21</v>
      </c>
      <c r="D90" s="3" t="s">
        <v>196</v>
      </c>
      <c r="G90" s="4" t="s">
        <v>22</v>
      </c>
      <c r="H90" s="4" t="s">
        <v>23</v>
      </c>
      <c r="I90" s="4">
        <v>36.5</v>
      </c>
      <c r="J90" s="4">
        <v>20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618</v>
      </c>
      <c r="U90" s="4" t="s">
        <v>24</v>
      </c>
      <c r="V90" s="4" t="s">
        <v>25</v>
      </c>
    </row>
    <row r="91" spans="1:22" ht="12.75" x14ac:dyDescent="0.2">
      <c r="A91" s="2">
        <v>44034.436087754628</v>
      </c>
      <c r="B91" s="4">
        <v>0</v>
      </c>
      <c r="C91" s="4" t="s">
        <v>21</v>
      </c>
      <c r="D91" s="4">
        <v>458</v>
      </c>
      <c r="G91" s="4" t="s">
        <v>22</v>
      </c>
      <c r="H91" s="4" t="s">
        <v>23</v>
      </c>
      <c r="I91" s="4">
        <v>36.299999999999997</v>
      </c>
      <c r="J91" s="4">
        <v>20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29</v>
      </c>
      <c r="U91" s="4" t="s">
        <v>29</v>
      </c>
      <c r="V91" s="4" t="s">
        <v>25</v>
      </c>
    </row>
    <row r="92" spans="1:22" ht="12.75" x14ac:dyDescent="0.2">
      <c r="A92" s="2">
        <v>44034.442619467591</v>
      </c>
      <c r="B92" s="3" t="s">
        <v>352</v>
      </c>
      <c r="C92" s="4" t="s">
        <v>21</v>
      </c>
      <c r="D92" s="4">
        <v>678</v>
      </c>
      <c r="G92" s="4" t="s">
        <v>22</v>
      </c>
      <c r="H92" s="4" t="s">
        <v>23</v>
      </c>
      <c r="I92" s="4">
        <v>36.299999999999997</v>
      </c>
      <c r="J92" s="4">
        <v>22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</row>
    <row r="93" spans="1:22" ht="12.75" x14ac:dyDescent="0.2">
      <c r="A93" s="2">
        <v>44034.461164374996</v>
      </c>
      <c r="B93" s="3" t="s">
        <v>165</v>
      </c>
      <c r="C93" s="4" t="s">
        <v>33</v>
      </c>
      <c r="E93" s="4" t="s">
        <v>166</v>
      </c>
      <c r="F93" s="4" t="s">
        <v>167</v>
      </c>
      <c r="G93" s="4" t="s">
        <v>27</v>
      </c>
      <c r="K93" s="4">
        <v>36.5</v>
      </c>
      <c r="L93" s="4">
        <v>20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29</v>
      </c>
      <c r="U93" s="4" t="s">
        <v>29</v>
      </c>
      <c r="V93" s="4" t="s">
        <v>25</v>
      </c>
    </row>
    <row r="94" spans="1:22" ht="12.75" x14ac:dyDescent="0.2">
      <c r="A94" s="2">
        <v>44034.471533194446</v>
      </c>
      <c r="B94" s="4">
        <v>1</v>
      </c>
      <c r="C94" s="4" t="s">
        <v>21</v>
      </c>
      <c r="D94" s="4" t="s">
        <v>280</v>
      </c>
      <c r="G94" s="4" t="s">
        <v>27</v>
      </c>
      <c r="K94" s="4">
        <v>36.299999999999997</v>
      </c>
      <c r="L94" s="4" t="s">
        <v>433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24</v>
      </c>
      <c r="V94" s="4" t="s">
        <v>25</v>
      </c>
    </row>
    <row r="95" spans="1:22" ht="12.75" x14ac:dyDescent="0.2">
      <c r="A95" s="2">
        <v>44034.473543981483</v>
      </c>
      <c r="B95" s="3" t="s">
        <v>553</v>
      </c>
      <c r="C95" s="4" t="s">
        <v>21</v>
      </c>
      <c r="D95" s="4" t="s">
        <v>280</v>
      </c>
      <c r="G95" s="4" t="s">
        <v>27</v>
      </c>
      <c r="K95" s="4">
        <v>36.299999999999997</v>
      </c>
      <c r="L95" s="4">
        <v>24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631</v>
      </c>
      <c r="U95" s="4" t="s">
        <v>29</v>
      </c>
      <c r="V95" s="4" t="s">
        <v>25</v>
      </c>
    </row>
    <row r="96" spans="1:22" ht="12.75" x14ac:dyDescent="0.2">
      <c r="A96" s="2">
        <v>44034.476290509258</v>
      </c>
      <c r="B96" s="3" t="s">
        <v>45</v>
      </c>
      <c r="C96" s="4" t="s">
        <v>21</v>
      </c>
      <c r="D96" s="4" t="s">
        <v>421</v>
      </c>
      <c r="G96" s="4" t="s">
        <v>27</v>
      </c>
      <c r="K96" s="4">
        <v>35.6</v>
      </c>
      <c r="L96" s="4">
        <v>14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24</v>
      </c>
      <c r="U96" s="4" t="s">
        <v>632</v>
      </c>
      <c r="V96" s="4" t="s">
        <v>25</v>
      </c>
    </row>
    <row r="97" spans="1:22" ht="12.75" x14ac:dyDescent="0.2">
      <c r="A97" s="2">
        <v>44034.487649131945</v>
      </c>
      <c r="B97" s="3" t="s">
        <v>593</v>
      </c>
      <c r="C97" s="4" t="s">
        <v>21</v>
      </c>
      <c r="D97" s="4">
        <v>279</v>
      </c>
      <c r="G97" s="4" t="s">
        <v>27</v>
      </c>
      <c r="K97" s="4">
        <v>36.299999999999997</v>
      </c>
      <c r="L97" s="4">
        <v>18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44034.505194537036</v>
      </c>
      <c r="B98" s="3" t="s">
        <v>190</v>
      </c>
      <c r="C98" s="4" t="s">
        <v>21</v>
      </c>
      <c r="D98" s="4">
        <v>250</v>
      </c>
      <c r="G98" s="4" t="s">
        <v>22</v>
      </c>
      <c r="H98" s="4" t="s">
        <v>23</v>
      </c>
      <c r="I98" s="4">
        <v>36</v>
      </c>
      <c r="J98" s="4">
        <v>30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60</v>
      </c>
      <c r="U98" s="4" t="s">
        <v>60</v>
      </c>
      <c r="V98" s="4" t="s">
        <v>25</v>
      </c>
    </row>
    <row r="99" spans="1:22" ht="12.75" x14ac:dyDescent="0.2">
      <c r="A99" s="2">
        <v>44034.532399236108</v>
      </c>
      <c r="B99" s="3" t="s">
        <v>192</v>
      </c>
      <c r="C99" s="4" t="s">
        <v>21</v>
      </c>
      <c r="D99" s="4">
        <v>554</v>
      </c>
      <c r="G99" s="4" t="s">
        <v>27</v>
      </c>
      <c r="K99" s="4">
        <v>36.799999999999997</v>
      </c>
      <c r="L99" s="4">
        <v>16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25</v>
      </c>
      <c r="R99" s="4" t="s">
        <v>23</v>
      </c>
      <c r="S99" s="4" t="s">
        <v>23</v>
      </c>
      <c r="T99" s="4" t="s">
        <v>50</v>
      </c>
      <c r="U99" s="4" t="s">
        <v>633</v>
      </c>
      <c r="V99" s="4" t="s">
        <v>25</v>
      </c>
    </row>
    <row r="100" spans="1:22" ht="12.75" x14ac:dyDescent="0.2">
      <c r="A100" s="2">
        <v>44034.582283020834</v>
      </c>
      <c r="B100" s="3" t="s">
        <v>634</v>
      </c>
      <c r="C100" s="4" t="s">
        <v>21</v>
      </c>
      <c r="D100" s="4">
        <v>768</v>
      </c>
      <c r="G100" s="4" t="s">
        <v>22</v>
      </c>
      <c r="H100" s="4" t="s">
        <v>23</v>
      </c>
      <c r="I100" s="4">
        <v>36.5</v>
      </c>
      <c r="J100" s="4">
        <v>20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29</v>
      </c>
      <c r="U100" s="4" t="s">
        <v>29</v>
      </c>
      <c r="V100" s="4" t="s">
        <v>25</v>
      </c>
    </row>
    <row r="101" spans="1:22" ht="12.75" x14ac:dyDescent="0.2">
      <c r="A101" s="2">
        <v>44034.611925879624</v>
      </c>
      <c r="B101" s="3" t="s">
        <v>83</v>
      </c>
      <c r="C101" s="4" t="s">
        <v>33</v>
      </c>
      <c r="E101" s="4" t="s">
        <v>84</v>
      </c>
      <c r="F101" s="4" t="s">
        <v>85</v>
      </c>
      <c r="G101" s="4" t="s">
        <v>22</v>
      </c>
      <c r="H101" s="4" t="s">
        <v>23</v>
      </c>
      <c r="I101" s="4">
        <v>36.4</v>
      </c>
      <c r="J101" s="4">
        <v>20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86</v>
      </c>
      <c r="V101" s="4" t="s">
        <v>25</v>
      </c>
    </row>
    <row r="102" spans="1:22" ht="12.75" x14ac:dyDescent="0.2">
      <c r="A102" s="2">
        <v>44034.64478052083</v>
      </c>
      <c r="B102" s="3" t="s">
        <v>261</v>
      </c>
      <c r="C102" s="4" t="s">
        <v>21</v>
      </c>
      <c r="D102" s="4">
        <v>719</v>
      </c>
      <c r="G102" s="4" t="s">
        <v>27</v>
      </c>
      <c r="K102" s="4">
        <v>36.5</v>
      </c>
      <c r="L102" s="4">
        <v>26</v>
      </c>
      <c r="M102" s="4" t="s">
        <v>23</v>
      </c>
      <c r="N102" s="4" t="s">
        <v>25</v>
      </c>
      <c r="O102" s="4" t="s">
        <v>23</v>
      </c>
      <c r="P102" s="4" t="s">
        <v>23</v>
      </c>
      <c r="Q102" s="4" t="s">
        <v>25</v>
      </c>
      <c r="R102" s="4" t="s">
        <v>23</v>
      </c>
      <c r="S102" s="4" t="s">
        <v>25</v>
      </c>
      <c r="T102" s="4" t="s">
        <v>29</v>
      </c>
      <c r="U102" s="4" t="s">
        <v>29</v>
      </c>
      <c r="V102" s="4" t="s">
        <v>25</v>
      </c>
    </row>
    <row r="103" spans="1:22" ht="12.75" x14ac:dyDescent="0.2">
      <c r="A103" s="2">
        <v>44034.663228877311</v>
      </c>
      <c r="B103" s="3" t="s">
        <v>40</v>
      </c>
      <c r="C103" s="4" t="s">
        <v>21</v>
      </c>
      <c r="D103" s="4">
        <v>777</v>
      </c>
      <c r="G103" s="4" t="s">
        <v>22</v>
      </c>
      <c r="H103" s="4" t="s">
        <v>23</v>
      </c>
      <c r="I103" s="4">
        <v>36.6</v>
      </c>
      <c r="J103" s="4">
        <v>16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24</v>
      </c>
      <c r="U103" s="4" t="s">
        <v>24</v>
      </c>
      <c r="V103" s="4" t="s">
        <v>25</v>
      </c>
    </row>
    <row r="104" spans="1:22" ht="12.75" x14ac:dyDescent="0.2">
      <c r="A104" s="2">
        <v>44034.698686874995</v>
      </c>
      <c r="B104" s="3" t="s">
        <v>213</v>
      </c>
      <c r="C104" s="4" t="s">
        <v>33</v>
      </c>
      <c r="E104" s="4" t="s">
        <v>214</v>
      </c>
      <c r="F104" s="4" t="s">
        <v>215</v>
      </c>
      <c r="G104" s="4" t="s">
        <v>27</v>
      </c>
      <c r="K104" s="4">
        <v>36.6</v>
      </c>
      <c r="L104" s="4">
        <v>22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24</v>
      </c>
      <c r="U104" s="4" t="s">
        <v>24</v>
      </c>
      <c r="V104" s="4" t="s">
        <v>25</v>
      </c>
    </row>
    <row r="105" spans="1:22" ht="12.75" x14ac:dyDescent="0.2">
      <c r="A105" s="2">
        <v>44034.807389537033</v>
      </c>
      <c r="B105" s="3" t="s">
        <v>327</v>
      </c>
      <c r="C105" s="4" t="s">
        <v>21</v>
      </c>
      <c r="D105" s="4">
        <v>145</v>
      </c>
      <c r="G105" s="4" t="s">
        <v>22</v>
      </c>
      <c r="H105" s="4" t="s">
        <v>23</v>
      </c>
      <c r="I105" s="4">
        <v>36.1</v>
      </c>
      <c r="J105" s="4">
        <v>36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29</v>
      </c>
      <c r="U105" s="4" t="s">
        <v>29</v>
      </c>
      <c r="V105" s="4" t="s">
        <v>25</v>
      </c>
    </row>
    <row r="106" spans="1:22" ht="12.75" x14ac:dyDescent="0.2">
      <c r="A106" s="2">
        <v>44034.816034733798</v>
      </c>
      <c r="B106" s="3" t="s">
        <v>203</v>
      </c>
      <c r="C106" s="4" t="s">
        <v>33</v>
      </c>
      <c r="E106" s="4" t="s">
        <v>635</v>
      </c>
      <c r="F106" s="4" t="s">
        <v>205</v>
      </c>
      <c r="G106" s="4" t="s">
        <v>27</v>
      </c>
      <c r="K106" s="4">
        <v>35</v>
      </c>
      <c r="L106" s="4">
        <v>68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636</v>
      </c>
      <c r="U106" s="4" t="s">
        <v>24</v>
      </c>
      <c r="V106" s="4" t="s">
        <v>25</v>
      </c>
    </row>
    <row r="107" spans="1:22" ht="12.75" x14ac:dyDescent="0.2">
      <c r="A107" s="2">
        <v>44034.818896307872</v>
      </c>
      <c r="B107" s="3" t="s">
        <v>129</v>
      </c>
      <c r="C107" s="4" t="s">
        <v>21</v>
      </c>
      <c r="D107" s="4">
        <v>775</v>
      </c>
      <c r="G107" s="4" t="s">
        <v>22</v>
      </c>
      <c r="H107" s="4" t="s">
        <v>23</v>
      </c>
      <c r="I107" s="4">
        <v>36.5</v>
      </c>
      <c r="J107" s="4">
        <v>16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60</v>
      </c>
      <c r="U107" s="4" t="s">
        <v>60</v>
      </c>
      <c r="V107" s="4" t="s">
        <v>25</v>
      </c>
    </row>
    <row r="108" spans="1:22" ht="12.75" x14ac:dyDescent="0.2">
      <c r="A108" s="2">
        <v>44034.923111585653</v>
      </c>
      <c r="B108" s="3" t="s">
        <v>255</v>
      </c>
      <c r="C108" s="4" t="s">
        <v>21</v>
      </c>
      <c r="D108" s="4">
        <v>779</v>
      </c>
      <c r="G108" s="4" t="s">
        <v>27</v>
      </c>
      <c r="K108" s="4">
        <v>36.6</v>
      </c>
      <c r="L108" s="4">
        <v>16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588</v>
      </c>
      <c r="U108" s="4" t="s">
        <v>24</v>
      </c>
      <c r="V108" s="4" t="s">
        <v>25</v>
      </c>
    </row>
    <row r="109" spans="1:22" ht="12.75" x14ac:dyDescent="0.2">
      <c r="A109" s="2">
        <v>44035.280727650461</v>
      </c>
      <c r="B109" s="3" t="s">
        <v>210</v>
      </c>
      <c r="C109" s="4" t="s">
        <v>21</v>
      </c>
      <c r="D109" s="4">
        <v>143</v>
      </c>
      <c r="G109" s="4" t="s">
        <v>22</v>
      </c>
      <c r="H109" s="4" t="s">
        <v>23</v>
      </c>
      <c r="I109" s="4">
        <v>36</v>
      </c>
      <c r="J109" s="4">
        <v>16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55</v>
      </c>
      <c r="U109" s="4" t="s">
        <v>24</v>
      </c>
      <c r="V109" s="4" t="s">
        <v>25</v>
      </c>
    </row>
    <row r="110" spans="1:22" ht="12.75" x14ac:dyDescent="0.2">
      <c r="A110" s="2">
        <v>44035.677762083331</v>
      </c>
      <c r="B110" s="3" t="s">
        <v>255</v>
      </c>
      <c r="C110" s="4" t="s">
        <v>21</v>
      </c>
      <c r="D110" s="4">
        <v>779</v>
      </c>
      <c r="G110" s="4" t="s">
        <v>27</v>
      </c>
      <c r="K110" s="4">
        <v>36.6</v>
      </c>
      <c r="L110" s="4">
        <v>16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588</v>
      </c>
      <c r="U110" s="4" t="s">
        <v>24</v>
      </c>
      <c r="V110" s="4" t="s">
        <v>25</v>
      </c>
    </row>
    <row r="111" spans="1:22" ht="12.75" x14ac:dyDescent="0.2">
      <c r="A111" s="2">
        <v>44034.352771956022</v>
      </c>
      <c r="B111" s="4">
        <v>0</v>
      </c>
      <c r="C111" s="4" t="s">
        <v>21</v>
      </c>
      <c r="D111" s="4">
        <v>462</v>
      </c>
      <c r="G111" s="4" t="s">
        <v>27</v>
      </c>
      <c r="K111" s="4">
        <v>36.299999999999997</v>
      </c>
      <c r="L111" s="4">
        <v>18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29</v>
      </c>
      <c r="U111" s="4" t="s">
        <v>29</v>
      </c>
      <c r="V111" s="4" t="s">
        <v>25</v>
      </c>
    </row>
    <row r="112" spans="1:22" ht="12.75" x14ac:dyDescent="0.2">
      <c r="A112" s="2">
        <v>44034.352771956022</v>
      </c>
      <c r="B112" s="4">
        <v>0</v>
      </c>
      <c r="C112" s="4" t="s">
        <v>21</v>
      </c>
      <c r="D112" s="4">
        <v>508</v>
      </c>
      <c r="G112" s="4" t="s">
        <v>27</v>
      </c>
      <c r="K112" s="4">
        <v>36.299999999999997</v>
      </c>
      <c r="L112" s="4">
        <v>18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29</v>
      </c>
      <c r="U112" s="4" t="s">
        <v>29</v>
      </c>
      <c r="V112" s="4" t="s">
        <v>25</v>
      </c>
    </row>
  </sheetData>
  <conditionalFormatting sqref="N2:S210">
    <cfRule type="containsText" dxfId="3" priority="1" operator="containsText" text="yes">
      <formula>NOT(ISERROR(SEARCH("yes",N2)))</formula>
    </cfRule>
  </conditionalFormatting>
  <conditionalFormatting sqref="L2:L210">
    <cfRule type="cellIs" dxfId="2" priority="2" operator="greaterThan">
      <formula>20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V11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44035.173713796292</v>
      </c>
      <c r="B2" s="3" t="s">
        <v>28</v>
      </c>
      <c r="C2" s="4" t="s">
        <v>21</v>
      </c>
      <c r="D2" s="4">
        <v>247</v>
      </c>
      <c r="G2" s="4" t="s">
        <v>22</v>
      </c>
      <c r="H2" s="4" t="s">
        <v>23</v>
      </c>
      <c r="I2" s="4">
        <v>36.5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29</v>
      </c>
      <c r="U2" s="4" t="s">
        <v>29</v>
      </c>
      <c r="V2" s="4" t="s">
        <v>25</v>
      </c>
    </row>
    <row r="3" spans="1:22" ht="15.75" customHeight="1" x14ac:dyDescent="0.2">
      <c r="A3" s="2">
        <v>44035.174955046299</v>
      </c>
      <c r="B3" s="3" t="s">
        <v>82</v>
      </c>
      <c r="C3" s="4" t="s">
        <v>21</v>
      </c>
      <c r="D3" s="4">
        <v>776</v>
      </c>
      <c r="G3" s="4" t="s">
        <v>27</v>
      </c>
      <c r="K3" s="4">
        <v>36.5</v>
      </c>
      <c r="L3" s="4">
        <v>16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24</v>
      </c>
      <c r="V3" s="4" t="s">
        <v>25</v>
      </c>
    </row>
    <row r="4" spans="1:22" ht="15.75" customHeight="1" x14ac:dyDescent="0.2">
      <c r="A4" s="2">
        <v>44035.188061539353</v>
      </c>
      <c r="B4" s="3" t="s">
        <v>96</v>
      </c>
      <c r="C4" s="4" t="s">
        <v>21</v>
      </c>
      <c r="D4" s="4">
        <v>566</v>
      </c>
      <c r="G4" s="4" t="s">
        <v>22</v>
      </c>
      <c r="H4" s="4" t="s">
        <v>23</v>
      </c>
      <c r="I4" s="4">
        <v>36.5</v>
      </c>
      <c r="J4" s="4">
        <v>16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29</v>
      </c>
      <c r="U4" s="4" t="s">
        <v>559</v>
      </c>
      <c r="V4" s="4" t="s">
        <v>25</v>
      </c>
    </row>
    <row r="5" spans="1:22" ht="15.75" customHeight="1" x14ac:dyDescent="0.2">
      <c r="A5" s="2">
        <v>44035.196112766207</v>
      </c>
      <c r="B5" s="3" t="s">
        <v>39</v>
      </c>
      <c r="C5" s="4" t="s">
        <v>21</v>
      </c>
      <c r="D5" s="4">
        <v>591</v>
      </c>
      <c r="G5" s="4" t="s">
        <v>22</v>
      </c>
      <c r="H5" s="4" t="s">
        <v>23</v>
      </c>
      <c r="I5" s="4">
        <v>36.4</v>
      </c>
      <c r="J5" s="4">
        <v>20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29</v>
      </c>
      <c r="U5" s="4" t="s">
        <v>29</v>
      </c>
      <c r="V5" s="4" t="s">
        <v>25</v>
      </c>
    </row>
    <row r="6" spans="1:22" ht="15.75" customHeight="1" x14ac:dyDescent="0.2">
      <c r="A6" s="2">
        <v>44035.199989606481</v>
      </c>
      <c r="B6" s="3" t="s">
        <v>30</v>
      </c>
      <c r="C6" s="4" t="s">
        <v>21</v>
      </c>
      <c r="D6" s="4">
        <v>701</v>
      </c>
      <c r="G6" s="4" t="s">
        <v>22</v>
      </c>
      <c r="H6" s="4" t="s">
        <v>23</v>
      </c>
      <c r="I6" s="4">
        <v>36.5</v>
      </c>
      <c r="J6" s="4">
        <v>16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24</v>
      </c>
      <c r="U6" s="4" t="s">
        <v>292</v>
      </c>
      <c r="V6" s="4" t="s">
        <v>25</v>
      </c>
    </row>
    <row r="7" spans="1:22" ht="15.75" customHeight="1" x14ac:dyDescent="0.2">
      <c r="A7" s="2">
        <v>44035.2060059375</v>
      </c>
      <c r="B7" s="3" t="s">
        <v>122</v>
      </c>
      <c r="C7" s="4" t="s">
        <v>21</v>
      </c>
      <c r="D7" s="4">
        <v>553</v>
      </c>
      <c r="G7" s="4" t="s">
        <v>22</v>
      </c>
      <c r="H7" s="4" t="s">
        <v>23</v>
      </c>
      <c r="I7" s="4">
        <v>36.4</v>
      </c>
      <c r="J7" s="4">
        <v>16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50</v>
      </c>
      <c r="U7" s="4" t="s">
        <v>222</v>
      </c>
      <c r="V7" s="4" t="s">
        <v>25</v>
      </c>
    </row>
    <row r="8" spans="1:22" ht="15.75" customHeight="1" x14ac:dyDescent="0.2">
      <c r="A8" s="2">
        <v>44035.210920358797</v>
      </c>
      <c r="B8" s="3" t="s">
        <v>95</v>
      </c>
      <c r="C8" s="4" t="s">
        <v>21</v>
      </c>
      <c r="D8" s="4">
        <v>647</v>
      </c>
      <c r="G8" s="4" t="s">
        <v>27</v>
      </c>
      <c r="K8" s="4">
        <v>36.5</v>
      </c>
      <c r="L8" s="4">
        <v>17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44035.216879942134</v>
      </c>
      <c r="B9" s="3" t="s">
        <v>66</v>
      </c>
      <c r="C9" s="4" t="s">
        <v>21</v>
      </c>
      <c r="D9" s="4">
        <v>427</v>
      </c>
      <c r="G9" s="4" t="s">
        <v>27</v>
      </c>
      <c r="K9" s="4">
        <v>35</v>
      </c>
      <c r="L9" s="4">
        <v>14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357</v>
      </c>
      <c r="U9" s="4" t="s">
        <v>358</v>
      </c>
      <c r="V9" s="4" t="s">
        <v>25</v>
      </c>
    </row>
    <row r="10" spans="1:22" ht="15.75" customHeight="1" x14ac:dyDescent="0.2">
      <c r="A10" s="2">
        <v>44035.219425150462</v>
      </c>
      <c r="B10" s="4">
        <v>9272819133</v>
      </c>
      <c r="C10" s="4" t="s">
        <v>21</v>
      </c>
      <c r="D10" s="4">
        <v>533</v>
      </c>
      <c r="G10" s="4" t="s">
        <v>27</v>
      </c>
      <c r="K10" s="4">
        <v>36.6</v>
      </c>
      <c r="L10" s="4">
        <v>66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24</v>
      </c>
      <c r="V10" s="4" t="s">
        <v>25</v>
      </c>
    </row>
    <row r="11" spans="1:22" ht="15.75" customHeight="1" x14ac:dyDescent="0.2">
      <c r="A11" s="2">
        <v>44035.225892951392</v>
      </c>
      <c r="B11" s="3" t="s">
        <v>59</v>
      </c>
      <c r="C11" s="4" t="s">
        <v>21</v>
      </c>
      <c r="D11" s="4">
        <v>153</v>
      </c>
      <c r="G11" s="4" t="s">
        <v>22</v>
      </c>
      <c r="H11" s="4" t="s">
        <v>23</v>
      </c>
      <c r="I11" s="4">
        <v>36.4</v>
      </c>
      <c r="J11" s="4">
        <v>20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60</v>
      </c>
      <c r="U11" s="4" t="s">
        <v>60</v>
      </c>
      <c r="V11" s="4" t="s">
        <v>25</v>
      </c>
    </row>
    <row r="12" spans="1:22" ht="15.75" customHeight="1" x14ac:dyDescent="0.2">
      <c r="A12" s="2">
        <v>44035.232631423612</v>
      </c>
      <c r="B12" s="3" t="s">
        <v>593</v>
      </c>
      <c r="C12" s="4" t="s">
        <v>21</v>
      </c>
      <c r="D12" s="4">
        <v>279</v>
      </c>
      <c r="G12" s="4" t="s">
        <v>27</v>
      </c>
      <c r="K12" s="4">
        <v>36.5</v>
      </c>
      <c r="L12" s="4">
        <v>18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60</v>
      </c>
      <c r="U12" s="4" t="s">
        <v>72</v>
      </c>
      <c r="V12" s="4" t="s">
        <v>25</v>
      </c>
    </row>
    <row r="13" spans="1:22" ht="15.75" customHeight="1" x14ac:dyDescent="0.2">
      <c r="A13" s="2">
        <v>44035.234615879628</v>
      </c>
      <c r="B13" s="3" t="s">
        <v>79</v>
      </c>
      <c r="C13" s="4" t="s">
        <v>21</v>
      </c>
      <c r="D13" s="4">
        <v>696</v>
      </c>
      <c r="G13" s="4" t="s">
        <v>22</v>
      </c>
      <c r="H13" s="4" t="s">
        <v>23</v>
      </c>
      <c r="I13" s="4">
        <v>36.5</v>
      </c>
      <c r="J13" s="4">
        <v>18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24</v>
      </c>
      <c r="V13" s="4" t="s">
        <v>25</v>
      </c>
    </row>
    <row r="14" spans="1:22" ht="15.75" customHeight="1" x14ac:dyDescent="0.2">
      <c r="A14" s="2">
        <v>44035.23481105324</v>
      </c>
      <c r="B14" s="3" t="s">
        <v>56</v>
      </c>
      <c r="C14" s="4" t="s">
        <v>21</v>
      </c>
      <c r="D14" s="4">
        <v>443</v>
      </c>
      <c r="G14" s="4" t="s">
        <v>22</v>
      </c>
      <c r="H14" s="4" t="s">
        <v>23</v>
      </c>
      <c r="I14" s="4">
        <v>36.5</v>
      </c>
      <c r="J14" s="4">
        <v>20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44035.234833518523</v>
      </c>
      <c r="B15" s="3" t="s">
        <v>312</v>
      </c>
      <c r="C15" s="4" t="s">
        <v>21</v>
      </c>
      <c r="D15" s="4">
        <v>657</v>
      </c>
      <c r="G15" s="4" t="s">
        <v>27</v>
      </c>
      <c r="K15" s="4">
        <v>36</v>
      </c>
      <c r="L15" s="4">
        <v>18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517</v>
      </c>
      <c r="V15" s="4" t="s">
        <v>25</v>
      </c>
    </row>
    <row r="16" spans="1:22" ht="15.75" customHeight="1" x14ac:dyDescent="0.2">
      <c r="A16" s="2">
        <v>44035.236412326391</v>
      </c>
      <c r="B16" s="3" t="s">
        <v>26</v>
      </c>
      <c r="C16" s="4" t="s">
        <v>21</v>
      </c>
      <c r="D16" s="4">
        <v>649</v>
      </c>
      <c r="G16" s="4" t="s">
        <v>27</v>
      </c>
      <c r="K16" s="4">
        <v>35.6</v>
      </c>
      <c r="L16" s="4">
        <v>14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50</v>
      </c>
      <c r="U16" s="4" t="s">
        <v>50</v>
      </c>
      <c r="V16" s="4" t="s">
        <v>25</v>
      </c>
    </row>
    <row r="17" spans="1:22" ht="15.75" customHeight="1" x14ac:dyDescent="0.2">
      <c r="A17" s="2">
        <v>44035.242386655096</v>
      </c>
      <c r="B17" s="3" t="s">
        <v>112</v>
      </c>
      <c r="C17" s="4" t="s">
        <v>21</v>
      </c>
      <c r="D17" s="4">
        <v>662</v>
      </c>
      <c r="G17" s="4" t="s">
        <v>27</v>
      </c>
      <c r="K17" s="4">
        <v>36</v>
      </c>
      <c r="L17" s="4">
        <v>16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60</v>
      </c>
      <c r="U17" s="4" t="s">
        <v>60</v>
      </c>
      <c r="V17" s="4" t="s">
        <v>25</v>
      </c>
    </row>
    <row r="18" spans="1:22" ht="15.75" customHeight="1" x14ac:dyDescent="0.2">
      <c r="A18" s="2">
        <v>44035.243538900468</v>
      </c>
      <c r="B18" s="3" t="s">
        <v>61</v>
      </c>
      <c r="C18" s="4" t="s">
        <v>33</v>
      </c>
      <c r="D18" s="4" t="s">
        <v>506</v>
      </c>
      <c r="E18" s="4" t="s">
        <v>62</v>
      </c>
      <c r="F18" s="4" t="s">
        <v>63</v>
      </c>
      <c r="G18" s="4" t="s">
        <v>27</v>
      </c>
      <c r="K18" s="4">
        <v>36.6</v>
      </c>
      <c r="L18" s="4">
        <v>10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44035.247318680558</v>
      </c>
      <c r="B19" s="3" t="s">
        <v>278</v>
      </c>
      <c r="C19" s="4" t="s">
        <v>21</v>
      </c>
      <c r="D19" s="4">
        <v>744</v>
      </c>
      <c r="G19" s="4" t="s">
        <v>22</v>
      </c>
      <c r="H19" s="4" t="s">
        <v>23</v>
      </c>
      <c r="I19" s="4">
        <v>36.5</v>
      </c>
      <c r="J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44035.250240243055</v>
      </c>
      <c r="B20" s="3" t="s">
        <v>298</v>
      </c>
      <c r="C20" s="4" t="s">
        <v>21</v>
      </c>
      <c r="D20" s="4">
        <v>505</v>
      </c>
      <c r="G20" s="4" t="s">
        <v>27</v>
      </c>
      <c r="K20" s="4">
        <v>36.4</v>
      </c>
      <c r="L20" s="4">
        <v>20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264</v>
      </c>
      <c r="U20" s="4" t="s">
        <v>23</v>
      </c>
      <c r="V20" s="4" t="s">
        <v>25</v>
      </c>
    </row>
    <row r="21" spans="1:22" ht="15.75" customHeight="1" x14ac:dyDescent="0.2">
      <c r="A21" s="2">
        <v>44035.252652546296</v>
      </c>
      <c r="B21" s="4">
        <v>9983835076</v>
      </c>
      <c r="C21" s="4" t="s">
        <v>33</v>
      </c>
      <c r="D21" s="4" t="s">
        <v>427</v>
      </c>
      <c r="E21" s="4" t="s">
        <v>244</v>
      </c>
      <c r="F21" s="4" t="s">
        <v>245</v>
      </c>
      <c r="G21" s="4" t="s">
        <v>22</v>
      </c>
      <c r="H21" s="4" t="s">
        <v>23</v>
      </c>
      <c r="I21" s="4">
        <v>36.5</v>
      </c>
      <c r="J21" s="4">
        <v>18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50</v>
      </c>
      <c r="U21" s="4" t="s">
        <v>50</v>
      </c>
      <c r="V21" s="4" t="s">
        <v>25</v>
      </c>
    </row>
    <row r="22" spans="1:22" ht="15.75" customHeight="1" x14ac:dyDescent="0.2">
      <c r="A22" s="2">
        <v>44035.253673842592</v>
      </c>
      <c r="B22" s="4">
        <v>9776381435</v>
      </c>
      <c r="C22" s="4" t="s">
        <v>33</v>
      </c>
      <c r="D22" s="4" t="s">
        <v>426</v>
      </c>
      <c r="E22" s="4" t="s">
        <v>246</v>
      </c>
      <c r="F22" s="4" t="s">
        <v>245</v>
      </c>
      <c r="G22" s="4" t="s">
        <v>27</v>
      </c>
      <c r="K22" s="4">
        <v>36.5</v>
      </c>
      <c r="L22" s="4">
        <v>20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50</v>
      </c>
      <c r="U22" s="4" t="s">
        <v>50</v>
      </c>
      <c r="V22" s="4" t="s">
        <v>25</v>
      </c>
    </row>
    <row r="23" spans="1:22" ht="15.75" customHeight="1" x14ac:dyDescent="0.2">
      <c r="A23" s="2">
        <v>44035.254722314814</v>
      </c>
      <c r="B23" s="3" t="s">
        <v>64</v>
      </c>
      <c r="C23" s="4" t="s">
        <v>21</v>
      </c>
      <c r="D23" s="4">
        <v>724</v>
      </c>
      <c r="G23" s="4" t="s">
        <v>27</v>
      </c>
      <c r="K23" s="4">
        <v>36</v>
      </c>
      <c r="L23" s="4">
        <v>22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24</v>
      </c>
      <c r="V23" s="4" t="s">
        <v>25</v>
      </c>
    </row>
    <row r="24" spans="1:22" ht="15.75" customHeight="1" x14ac:dyDescent="0.2">
      <c r="A24" s="2">
        <v>44035.256112256946</v>
      </c>
      <c r="B24" s="3" t="s">
        <v>48</v>
      </c>
      <c r="C24" s="4" t="s">
        <v>21</v>
      </c>
      <c r="D24" s="4">
        <v>325</v>
      </c>
      <c r="G24" s="4" t="s">
        <v>22</v>
      </c>
      <c r="H24" s="4" t="s">
        <v>23</v>
      </c>
      <c r="I24" s="4">
        <v>36</v>
      </c>
      <c r="J24" s="4">
        <v>19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334</v>
      </c>
      <c r="U24" s="4" t="s">
        <v>24</v>
      </c>
      <c r="V24" s="4" t="s">
        <v>25</v>
      </c>
    </row>
    <row r="25" spans="1:22" ht="15.75" customHeight="1" x14ac:dyDescent="0.2">
      <c r="A25" s="2">
        <v>44035.257246909721</v>
      </c>
      <c r="B25" s="3" t="s">
        <v>88</v>
      </c>
      <c r="C25" s="4" t="s">
        <v>33</v>
      </c>
      <c r="D25" s="4">
        <v>767</v>
      </c>
      <c r="E25" s="4" t="s">
        <v>89</v>
      </c>
      <c r="F25" s="4" t="s">
        <v>90</v>
      </c>
      <c r="G25" s="4" t="s">
        <v>22</v>
      </c>
      <c r="H25" s="4" t="s">
        <v>23</v>
      </c>
      <c r="I25" s="4">
        <v>36.5</v>
      </c>
      <c r="J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29</v>
      </c>
      <c r="U25" s="4" t="s">
        <v>29</v>
      </c>
      <c r="V25" s="4" t="s">
        <v>25</v>
      </c>
    </row>
    <row r="26" spans="1:22" ht="15.75" customHeight="1" x14ac:dyDescent="0.2">
      <c r="A26" s="2">
        <v>44035.257254016207</v>
      </c>
      <c r="B26" s="3" t="s">
        <v>65</v>
      </c>
      <c r="C26" s="4" t="s">
        <v>21</v>
      </c>
      <c r="D26" s="4">
        <v>732</v>
      </c>
      <c r="G26" s="4" t="s">
        <v>27</v>
      </c>
      <c r="K26" s="4">
        <v>36.4</v>
      </c>
      <c r="L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44035.258553449079</v>
      </c>
      <c r="B27" s="3" t="s">
        <v>76</v>
      </c>
      <c r="C27" s="4" t="s">
        <v>21</v>
      </c>
      <c r="D27" s="4">
        <v>673</v>
      </c>
      <c r="G27" s="4" t="s">
        <v>27</v>
      </c>
      <c r="K27" s="4">
        <v>36.200000000000003</v>
      </c>
      <c r="L27" s="4">
        <v>18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550</v>
      </c>
      <c r="V27" s="4" t="s">
        <v>25</v>
      </c>
    </row>
    <row r="28" spans="1:22" ht="15.75" customHeight="1" x14ac:dyDescent="0.2">
      <c r="A28" s="2">
        <v>44035.258557002315</v>
      </c>
      <c r="B28" s="3" t="s">
        <v>53</v>
      </c>
      <c r="C28" s="4" t="s">
        <v>21</v>
      </c>
      <c r="D28" s="3" t="s">
        <v>54</v>
      </c>
      <c r="G28" s="4" t="s">
        <v>27</v>
      </c>
      <c r="K28" s="4">
        <v>36.5</v>
      </c>
      <c r="L28" s="4">
        <v>16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55</v>
      </c>
      <c r="U28" s="4" t="s">
        <v>24</v>
      </c>
      <c r="V28" s="4" t="s">
        <v>25</v>
      </c>
    </row>
    <row r="29" spans="1:22" ht="15.75" customHeight="1" x14ac:dyDescent="0.2">
      <c r="A29" s="2">
        <v>44035.259836423611</v>
      </c>
      <c r="B29" s="3" t="s">
        <v>332</v>
      </c>
      <c r="C29" s="4" t="s">
        <v>21</v>
      </c>
      <c r="D29" s="4">
        <v>365</v>
      </c>
      <c r="G29" s="4" t="s">
        <v>22</v>
      </c>
      <c r="H29" s="4" t="s">
        <v>23</v>
      </c>
      <c r="I29" s="4">
        <v>36.5</v>
      </c>
      <c r="J29" s="4">
        <v>16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</row>
    <row r="30" spans="1:22" ht="15.75" customHeight="1" x14ac:dyDescent="0.2">
      <c r="A30" s="2">
        <v>44035.261409687504</v>
      </c>
      <c r="B30" s="3" t="s">
        <v>99</v>
      </c>
      <c r="C30" s="4" t="s">
        <v>21</v>
      </c>
      <c r="D30" s="4">
        <v>544</v>
      </c>
      <c r="G30" s="4" t="s">
        <v>27</v>
      </c>
      <c r="K30" s="4">
        <v>36.299999999999997</v>
      </c>
      <c r="L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44035.26239640046</v>
      </c>
      <c r="B31" s="3" t="s">
        <v>172</v>
      </c>
      <c r="C31" s="4" t="s">
        <v>33</v>
      </c>
      <c r="D31" s="4">
        <v>111</v>
      </c>
      <c r="E31" s="4" t="s">
        <v>173</v>
      </c>
      <c r="F31" s="4" t="s">
        <v>174</v>
      </c>
      <c r="G31" s="4" t="s">
        <v>27</v>
      </c>
      <c r="K31" s="4">
        <v>36.200000000000003</v>
      </c>
      <c r="L31" s="4">
        <v>19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44035.262598194444</v>
      </c>
      <c r="B32" s="4" t="s">
        <v>115</v>
      </c>
      <c r="C32" s="4" t="s">
        <v>21</v>
      </c>
      <c r="D32" s="4">
        <v>681</v>
      </c>
      <c r="G32" s="4" t="s">
        <v>27</v>
      </c>
      <c r="K32" s="4">
        <v>36.4</v>
      </c>
      <c r="L32" s="4">
        <v>17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116</v>
      </c>
      <c r="V32" s="4" t="s">
        <v>25</v>
      </c>
    </row>
    <row r="33" spans="1:22" ht="15.75" customHeight="1" x14ac:dyDescent="0.2">
      <c r="A33" s="2">
        <v>44035.262850486106</v>
      </c>
      <c r="B33" s="3" t="s">
        <v>36</v>
      </c>
      <c r="C33" s="4" t="s">
        <v>21</v>
      </c>
      <c r="D33" s="4">
        <v>140</v>
      </c>
      <c r="G33" s="4" t="s">
        <v>27</v>
      </c>
      <c r="K33" s="4">
        <v>36.200000000000003</v>
      </c>
      <c r="L33" s="4">
        <v>31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29</v>
      </c>
      <c r="U33" s="4" t="s">
        <v>29</v>
      </c>
      <c r="V33" s="4" t="s">
        <v>25</v>
      </c>
    </row>
    <row r="34" spans="1:22" ht="15.75" customHeight="1" x14ac:dyDescent="0.2">
      <c r="A34" s="2">
        <v>44035.268982349538</v>
      </c>
      <c r="B34" s="4" t="s">
        <v>120</v>
      </c>
      <c r="C34" s="4" t="s">
        <v>21</v>
      </c>
      <c r="D34" s="4">
        <v>734</v>
      </c>
      <c r="G34" s="4" t="s">
        <v>22</v>
      </c>
      <c r="H34" s="4" t="s">
        <v>23</v>
      </c>
      <c r="I34" s="4">
        <v>36</v>
      </c>
      <c r="J34" s="4">
        <v>14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44035.270504386572</v>
      </c>
      <c r="B35" s="3" t="s">
        <v>78</v>
      </c>
      <c r="C35" s="4" t="s">
        <v>21</v>
      </c>
      <c r="D35" s="4">
        <v>451</v>
      </c>
      <c r="G35" s="4" t="s">
        <v>27</v>
      </c>
      <c r="K35" s="4">
        <v>36.299999999999997</v>
      </c>
      <c r="L35" s="4">
        <v>12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44035.27157513889</v>
      </c>
      <c r="B36" s="4">
        <v>1</v>
      </c>
      <c r="C36" s="4" t="s">
        <v>33</v>
      </c>
      <c r="D36" s="4" t="s">
        <v>460</v>
      </c>
      <c r="E36" s="4" t="s">
        <v>274</v>
      </c>
      <c r="F36" s="4" t="s">
        <v>318</v>
      </c>
      <c r="G36" s="4" t="s">
        <v>27</v>
      </c>
      <c r="K36" s="4">
        <v>36.700000000000003</v>
      </c>
      <c r="L36" s="4" t="s">
        <v>433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44035.273257280089</v>
      </c>
      <c r="B37" s="3" t="s">
        <v>108</v>
      </c>
      <c r="C37" s="4" t="s">
        <v>21</v>
      </c>
      <c r="D37" s="4">
        <v>698</v>
      </c>
      <c r="G37" s="4" t="s">
        <v>27</v>
      </c>
      <c r="K37" s="4">
        <v>36.5</v>
      </c>
      <c r="L37" s="4">
        <v>14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44035.277213645837</v>
      </c>
      <c r="B38" s="3" t="s">
        <v>98</v>
      </c>
      <c r="C38" s="4" t="s">
        <v>21</v>
      </c>
      <c r="D38" s="4">
        <v>749</v>
      </c>
      <c r="G38" s="4" t="s">
        <v>27</v>
      </c>
      <c r="K38" s="4">
        <v>36.5</v>
      </c>
      <c r="L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44035.277286412034</v>
      </c>
      <c r="B39" s="3" t="s">
        <v>199</v>
      </c>
      <c r="C39" s="4" t="s">
        <v>21</v>
      </c>
      <c r="D39" s="4">
        <v>752</v>
      </c>
      <c r="G39" s="4" t="s">
        <v>27</v>
      </c>
      <c r="K39" s="4">
        <v>36.4</v>
      </c>
      <c r="L39" s="4">
        <v>18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44035.277521585653</v>
      </c>
      <c r="B40" s="3" t="s">
        <v>175</v>
      </c>
      <c r="C40" s="4" t="s">
        <v>21</v>
      </c>
      <c r="D40" s="4">
        <v>268</v>
      </c>
      <c r="G40" s="4" t="s">
        <v>22</v>
      </c>
      <c r="H40" s="4" t="s">
        <v>23</v>
      </c>
      <c r="I40" s="4">
        <v>36.4</v>
      </c>
      <c r="J40" s="4">
        <v>17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29</v>
      </c>
      <c r="U40" s="4" t="s">
        <v>29</v>
      </c>
      <c r="V40" s="4" t="s">
        <v>25</v>
      </c>
    </row>
    <row r="41" spans="1:22" ht="12.75" x14ac:dyDescent="0.2">
      <c r="A41" s="2">
        <v>44035.282466435187</v>
      </c>
      <c r="B41" s="3" t="s">
        <v>210</v>
      </c>
      <c r="C41" s="4" t="s">
        <v>21</v>
      </c>
      <c r="D41" s="4">
        <v>143</v>
      </c>
      <c r="G41" s="4" t="s">
        <v>22</v>
      </c>
      <c r="H41" s="4" t="s">
        <v>23</v>
      </c>
      <c r="I41" s="4">
        <v>36</v>
      </c>
      <c r="J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55</v>
      </c>
      <c r="U41" s="4" t="s">
        <v>211</v>
      </c>
      <c r="V41" s="4" t="s">
        <v>25</v>
      </c>
    </row>
    <row r="42" spans="1:22" ht="12.75" x14ac:dyDescent="0.2">
      <c r="A42" s="2">
        <v>44035.283793634255</v>
      </c>
      <c r="B42" s="3" t="s">
        <v>351</v>
      </c>
      <c r="C42" s="4" t="s">
        <v>21</v>
      </c>
      <c r="D42" s="4">
        <v>650</v>
      </c>
      <c r="G42" s="4" t="s">
        <v>27</v>
      </c>
      <c r="K42" s="4">
        <v>35.6</v>
      </c>
      <c r="L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50</v>
      </c>
      <c r="U42" s="4" t="s">
        <v>50</v>
      </c>
      <c r="V42" s="4" t="s">
        <v>25</v>
      </c>
    </row>
    <row r="43" spans="1:22" ht="12.75" x14ac:dyDescent="0.2">
      <c r="A43" s="2">
        <v>44035.285005219906</v>
      </c>
      <c r="B43" s="3" t="s">
        <v>182</v>
      </c>
      <c r="C43" s="4" t="s">
        <v>21</v>
      </c>
      <c r="D43" s="4" t="s">
        <v>183</v>
      </c>
      <c r="G43" s="4" t="s">
        <v>27</v>
      </c>
      <c r="K43" s="4">
        <v>35.799999999999997</v>
      </c>
      <c r="L43" s="4">
        <v>16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287</v>
      </c>
      <c r="U43" s="4" t="s">
        <v>24</v>
      </c>
      <c r="V43" s="4" t="s">
        <v>25</v>
      </c>
    </row>
    <row r="44" spans="1:22" ht="12.75" x14ac:dyDescent="0.2">
      <c r="A44" s="2">
        <v>44035.286472291671</v>
      </c>
      <c r="B44" s="3" t="s">
        <v>241</v>
      </c>
      <c r="C44" s="4" t="s">
        <v>21</v>
      </c>
      <c r="D44" s="4">
        <v>616</v>
      </c>
      <c r="G44" s="4" t="s">
        <v>27</v>
      </c>
      <c r="K44" s="4">
        <v>36.700000000000003</v>
      </c>
      <c r="L44" s="4">
        <v>18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29</v>
      </c>
      <c r="U44" s="4" t="s">
        <v>29</v>
      </c>
      <c r="V44" s="4" t="s">
        <v>25</v>
      </c>
    </row>
    <row r="45" spans="1:22" ht="12.75" x14ac:dyDescent="0.2">
      <c r="A45" s="2">
        <v>44035.287952962964</v>
      </c>
      <c r="B45" s="4">
        <v>0</v>
      </c>
      <c r="C45" s="4" t="s">
        <v>21</v>
      </c>
      <c r="D45" s="4">
        <v>778</v>
      </c>
      <c r="G45" s="4" t="s">
        <v>22</v>
      </c>
      <c r="H45" s="4" t="s">
        <v>23</v>
      </c>
      <c r="I45" s="4">
        <v>36.5</v>
      </c>
      <c r="J45" s="4">
        <v>16</v>
      </c>
      <c r="M45" s="4" t="s">
        <v>23</v>
      </c>
      <c r="N45" s="4" t="s">
        <v>23</v>
      </c>
      <c r="O45" s="4" t="s">
        <v>23</v>
      </c>
      <c r="P45" s="4" t="s">
        <v>23</v>
      </c>
      <c r="Q45" s="5" t="s">
        <v>25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44035.2945268287</v>
      </c>
      <c r="B46" s="4">
        <v>1</v>
      </c>
      <c r="C46" s="4" t="s">
        <v>21</v>
      </c>
      <c r="D46" s="4">
        <v>462</v>
      </c>
      <c r="G46" s="4" t="s">
        <v>27</v>
      </c>
      <c r="K46" s="4">
        <v>36.799999999999997</v>
      </c>
      <c r="L46" s="4">
        <v>18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44035.297455798616</v>
      </c>
      <c r="B47" s="3" t="s">
        <v>32</v>
      </c>
      <c r="C47" s="4" t="s">
        <v>33</v>
      </c>
      <c r="D47" s="4">
        <v>733</v>
      </c>
      <c r="E47" s="4" t="s">
        <v>429</v>
      </c>
      <c r="F47" s="4" t="s">
        <v>428</v>
      </c>
      <c r="G47" s="4" t="s">
        <v>27</v>
      </c>
      <c r="K47" s="4">
        <v>35.4</v>
      </c>
      <c r="L47" s="4">
        <v>18</v>
      </c>
      <c r="M47" s="4" t="s">
        <v>23</v>
      </c>
      <c r="N47" s="5" t="s">
        <v>25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637</v>
      </c>
      <c r="U47" s="4" t="s">
        <v>24</v>
      </c>
      <c r="V47" s="4" t="s">
        <v>25</v>
      </c>
    </row>
    <row r="48" spans="1:22" ht="12.75" x14ac:dyDescent="0.2">
      <c r="A48" s="2">
        <v>44035.304805995373</v>
      </c>
      <c r="B48" s="3" t="s">
        <v>117</v>
      </c>
      <c r="C48" s="4" t="s">
        <v>21</v>
      </c>
      <c r="D48" s="4">
        <v>422</v>
      </c>
      <c r="G48" s="4" t="s">
        <v>22</v>
      </c>
      <c r="H48" s="4" t="s">
        <v>23</v>
      </c>
      <c r="I48" s="4">
        <v>35.9</v>
      </c>
      <c r="J48" s="4">
        <v>14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44035.306619432871</v>
      </c>
      <c r="B49" s="3" t="s">
        <v>216</v>
      </c>
      <c r="C49" s="4" t="s">
        <v>21</v>
      </c>
      <c r="D49" s="4">
        <v>269</v>
      </c>
      <c r="G49" s="4" t="s">
        <v>27</v>
      </c>
      <c r="K49" s="4">
        <v>36.1</v>
      </c>
      <c r="L49" s="4">
        <v>14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55</v>
      </c>
      <c r="U49" s="4" t="s">
        <v>29</v>
      </c>
      <c r="V49" s="4" t="s">
        <v>25</v>
      </c>
    </row>
    <row r="50" spans="1:22" ht="12.75" x14ac:dyDescent="0.2">
      <c r="A50" s="2">
        <v>44035.309424953703</v>
      </c>
      <c r="B50" s="3" t="s">
        <v>114</v>
      </c>
      <c r="C50" s="4" t="s">
        <v>21</v>
      </c>
      <c r="D50" s="4">
        <v>757</v>
      </c>
      <c r="G50" s="4" t="s">
        <v>22</v>
      </c>
      <c r="H50" s="4" t="s">
        <v>23</v>
      </c>
      <c r="I50" s="4">
        <v>36.299999999999997</v>
      </c>
      <c r="J50" s="4">
        <v>20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44035.3153775463</v>
      </c>
      <c r="B51" s="3" t="s">
        <v>75</v>
      </c>
      <c r="C51" s="4" t="s">
        <v>21</v>
      </c>
      <c r="D51" s="4">
        <v>669</v>
      </c>
      <c r="G51" s="4" t="s">
        <v>22</v>
      </c>
      <c r="H51" s="4" t="s">
        <v>23</v>
      </c>
      <c r="I51" s="4">
        <v>36.299999999999997</v>
      </c>
      <c r="J51" s="4">
        <v>18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44035.318076956013</v>
      </c>
      <c r="B52" s="3" t="s">
        <v>220</v>
      </c>
      <c r="C52" s="4" t="s">
        <v>21</v>
      </c>
      <c r="D52" s="4">
        <v>186</v>
      </c>
      <c r="G52" s="4" t="s">
        <v>27</v>
      </c>
      <c r="K52" s="4">
        <v>36.5</v>
      </c>
      <c r="L52" s="4">
        <v>24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44035.320178182868</v>
      </c>
      <c r="B53" s="3" t="s">
        <v>516</v>
      </c>
      <c r="C53" s="4" t="s">
        <v>21</v>
      </c>
      <c r="D53" s="4">
        <v>748</v>
      </c>
      <c r="G53" s="4" t="s">
        <v>27</v>
      </c>
      <c r="K53" s="4">
        <v>36.200000000000003</v>
      </c>
      <c r="L53" s="4">
        <v>18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44</v>
      </c>
      <c r="V53" s="4" t="s">
        <v>25</v>
      </c>
    </row>
    <row r="54" spans="1:22" ht="12.75" x14ac:dyDescent="0.2">
      <c r="A54" s="2">
        <v>44035.321097291671</v>
      </c>
      <c r="B54" s="3" t="s">
        <v>638</v>
      </c>
      <c r="C54" s="4" t="s">
        <v>21</v>
      </c>
      <c r="D54" s="4">
        <v>781</v>
      </c>
      <c r="G54" s="4" t="s">
        <v>27</v>
      </c>
      <c r="K54" s="4">
        <v>36.4</v>
      </c>
      <c r="L54" s="4">
        <v>18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44035.321162534718</v>
      </c>
      <c r="B55" s="3" t="s">
        <v>118</v>
      </c>
      <c r="C55" s="4" t="s">
        <v>21</v>
      </c>
      <c r="D55" s="4">
        <v>764</v>
      </c>
      <c r="G55" s="4" t="s">
        <v>22</v>
      </c>
      <c r="H55" s="4" t="s">
        <v>23</v>
      </c>
      <c r="I55" s="4">
        <v>36.700000000000003</v>
      </c>
      <c r="J55" s="4">
        <v>16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94</v>
      </c>
      <c r="U55" s="4" t="s">
        <v>94</v>
      </c>
      <c r="V55" s="4" t="s">
        <v>25</v>
      </c>
    </row>
    <row r="56" spans="1:22" ht="12.75" x14ac:dyDescent="0.2">
      <c r="A56" s="2">
        <v>44035.322089791662</v>
      </c>
      <c r="B56" s="3" t="s">
        <v>337</v>
      </c>
      <c r="C56" s="4" t="s">
        <v>21</v>
      </c>
      <c r="D56" s="4">
        <v>619</v>
      </c>
      <c r="G56" s="4" t="s">
        <v>22</v>
      </c>
      <c r="H56" s="4" t="s">
        <v>23</v>
      </c>
      <c r="I56" s="4">
        <v>36.799999999999997</v>
      </c>
      <c r="J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50</v>
      </c>
      <c r="V56" s="4" t="s">
        <v>25</v>
      </c>
    </row>
    <row r="57" spans="1:22" ht="12.75" x14ac:dyDescent="0.2">
      <c r="A57" s="2">
        <v>44035.325529756941</v>
      </c>
      <c r="B57" s="3" t="s">
        <v>161</v>
      </c>
      <c r="C57" s="4" t="s">
        <v>21</v>
      </c>
      <c r="D57" s="4">
        <v>770</v>
      </c>
      <c r="G57" s="4" t="s">
        <v>27</v>
      </c>
      <c r="K57" s="4">
        <v>36.299999999999997</v>
      </c>
      <c r="L57" s="4">
        <v>20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44035.328972546296</v>
      </c>
      <c r="B58" s="3" t="s">
        <v>140</v>
      </c>
      <c r="C58" s="4" t="s">
        <v>21</v>
      </c>
      <c r="D58" s="4">
        <v>445</v>
      </c>
      <c r="G58" s="4" t="s">
        <v>22</v>
      </c>
      <c r="H58" s="4" t="s">
        <v>23</v>
      </c>
      <c r="I58" s="4">
        <v>36.200000000000003</v>
      </c>
      <c r="J58" s="4">
        <v>16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44035.330185752318</v>
      </c>
      <c r="B59" s="3" t="s">
        <v>162</v>
      </c>
      <c r="C59" s="4" t="s">
        <v>33</v>
      </c>
      <c r="D59" s="4">
        <v>769</v>
      </c>
      <c r="E59" s="4" t="s">
        <v>163</v>
      </c>
      <c r="F59" s="4" t="s">
        <v>164</v>
      </c>
      <c r="G59" s="4" t="s">
        <v>27</v>
      </c>
      <c r="K59" s="4">
        <v>36.799999999999997</v>
      </c>
      <c r="L59" s="4">
        <v>18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44035.332786747684</v>
      </c>
      <c r="B60" s="3" t="s">
        <v>133</v>
      </c>
      <c r="C60" s="4" t="s">
        <v>21</v>
      </c>
      <c r="D60" s="4">
        <v>663</v>
      </c>
      <c r="G60" s="4" t="s">
        <v>27</v>
      </c>
      <c r="K60" s="4">
        <v>36.200000000000003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44035.333425277779</v>
      </c>
      <c r="B61" s="3" t="s">
        <v>101</v>
      </c>
      <c r="C61" s="4" t="s">
        <v>21</v>
      </c>
      <c r="D61" s="4">
        <v>771</v>
      </c>
      <c r="G61" s="4" t="s">
        <v>22</v>
      </c>
      <c r="H61" s="4" t="s">
        <v>23</v>
      </c>
      <c r="I61" s="4">
        <v>36.5</v>
      </c>
      <c r="J61" s="4">
        <v>18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44035.333899201389</v>
      </c>
      <c r="B62" s="3" t="s">
        <v>566</v>
      </c>
      <c r="C62" s="4" t="s">
        <v>21</v>
      </c>
      <c r="D62" s="4">
        <v>766</v>
      </c>
      <c r="G62" s="4" t="s">
        <v>27</v>
      </c>
      <c r="K62" s="4">
        <v>36.4</v>
      </c>
      <c r="L62" s="4">
        <v>14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44035.334300659721</v>
      </c>
      <c r="B63" s="3" t="s">
        <v>243</v>
      </c>
      <c r="C63" s="4" t="s">
        <v>21</v>
      </c>
      <c r="D63" s="4">
        <v>762</v>
      </c>
      <c r="G63" s="4" t="s">
        <v>22</v>
      </c>
      <c r="H63" s="4" t="s">
        <v>23</v>
      </c>
      <c r="I63" s="4">
        <v>36.6</v>
      </c>
      <c r="J63" s="4">
        <v>15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25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44035.336468182868</v>
      </c>
      <c r="B64" s="3" t="s">
        <v>242</v>
      </c>
      <c r="C64" s="4" t="s">
        <v>21</v>
      </c>
      <c r="D64" s="4">
        <v>407</v>
      </c>
      <c r="G64" s="4" t="s">
        <v>27</v>
      </c>
      <c r="K64" s="4">
        <v>36.700000000000003</v>
      </c>
      <c r="L64" s="4">
        <v>16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44035.338558877316</v>
      </c>
      <c r="B65" s="3" t="s">
        <v>100</v>
      </c>
      <c r="C65" s="4" t="s">
        <v>21</v>
      </c>
      <c r="D65" s="4">
        <v>765</v>
      </c>
      <c r="G65" s="4" t="s">
        <v>22</v>
      </c>
      <c r="H65" s="4" t="s">
        <v>23</v>
      </c>
      <c r="I65" s="4">
        <v>36.5</v>
      </c>
      <c r="J65" s="4">
        <v>18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44035.339071863425</v>
      </c>
      <c r="B66" s="3" t="s">
        <v>106</v>
      </c>
      <c r="C66" s="4" t="s">
        <v>21</v>
      </c>
      <c r="D66" s="4">
        <v>750</v>
      </c>
      <c r="G66" s="4" t="s">
        <v>27</v>
      </c>
      <c r="K66" s="4">
        <v>36.200000000000003</v>
      </c>
      <c r="L66" s="4">
        <v>14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24</v>
      </c>
      <c r="V66" s="4" t="s">
        <v>25</v>
      </c>
    </row>
    <row r="67" spans="1:22" ht="12.75" x14ac:dyDescent="0.2">
      <c r="A67" s="2">
        <v>44035.340009236112</v>
      </c>
      <c r="B67" s="3" t="s">
        <v>519</v>
      </c>
      <c r="C67" s="4" t="s">
        <v>21</v>
      </c>
      <c r="D67" s="4">
        <v>578</v>
      </c>
      <c r="G67" s="4" t="s">
        <v>27</v>
      </c>
      <c r="K67" s="4">
        <v>36.700000000000003</v>
      </c>
      <c r="L67" s="4">
        <v>18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55</v>
      </c>
      <c r="U67" s="4" t="s">
        <v>24</v>
      </c>
      <c r="V67" s="4" t="s">
        <v>25</v>
      </c>
    </row>
    <row r="68" spans="1:22" ht="12.75" x14ac:dyDescent="0.2">
      <c r="A68" s="2">
        <v>44035.341878078703</v>
      </c>
      <c r="B68" s="3" t="s">
        <v>121</v>
      </c>
      <c r="C68" s="4" t="s">
        <v>21</v>
      </c>
      <c r="D68" s="4">
        <v>671</v>
      </c>
      <c r="G68" s="4" t="s">
        <v>27</v>
      </c>
      <c r="K68" s="4">
        <v>36.6</v>
      </c>
      <c r="L68" s="4">
        <v>16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44035.342692071761</v>
      </c>
      <c r="B69" s="3" t="s">
        <v>515</v>
      </c>
      <c r="C69" s="4" t="s">
        <v>21</v>
      </c>
      <c r="D69" s="4">
        <v>486</v>
      </c>
      <c r="G69" s="4" t="s">
        <v>27</v>
      </c>
      <c r="K69" s="4">
        <v>36.4</v>
      </c>
      <c r="L69" s="4">
        <v>20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</row>
    <row r="70" spans="1:22" ht="12.75" x14ac:dyDescent="0.2">
      <c r="A70" s="2">
        <v>44035.343287372685</v>
      </c>
      <c r="B70" s="3" t="s">
        <v>288</v>
      </c>
      <c r="C70" s="4" t="s">
        <v>21</v>
      </c>
      <c r="D70" s="4">
        <v>783</v>
      </c>
      <c r="G70" s="4" t="s">
        <v>22</v>
      </c>
      <c r="H70" s="4" t="s">
        <v>23</v>
      </c>
      <c r="I70" s="4">
        <v>36.4</v>
      </c>
      <c r="J70" s="4">
        <v>20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29</v>
      </c>
      <c r="U70" s="4" t="s">
        <v>29</v>
      </c>
      <c r="V70" s="4" t="s">
        <v>25</v>
      </c>
    </row>
    <row r="71" spans="1:22" ht="12.75" x14ac:dyDescent="0.2">
      <c r="A71" s="2">
        <v>44035.343955208329</v>
      </c>
      <c r="B71" s="4">
        <v>1</v>
      </c>
      <c r="C71" s="4" t="s">
        <v>21</v>
      </c>
      <c r="D71" s="4">
        <v>112</v>
      </c>
      <c r="G71" s="4" t="s">
        <v>27</v>
      </c>
      <c r="K71" s="4">
        <v>36.4</v>
      </c>
      <c r="L71" s="4">
        <v>16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55</v>
      </c>
      <c r="U71" s="4" t="s">
        <v>24</v>
      </c>
      <c r="V71" s="4" t="s">
        <v>25</v>
      </c>
    </row>
    <row r="72" spans="1:22" ht="12.75" x14ac:dyDescent="0.2">
      <c r="A72" s="2">
        <v>44035.350163229166</v>
      </c>
      <c r="B72" s="4">
        <v>9273454200</v>
      </c>
      <c r="C72" s="4" t="s">
        <v>21</v>
      </c>
      <c r="D72" s="4">
        <v>678</v>
      </c>
      <c r="G72" s="4" t="s">
        <v>22</v>
      </c>
      <c r="H72" s="4" t="s">
        <v>23</v>
      </c>
      <c r="I72" s="4">
        <v>36.299999999999997</v>
      </c>
      <c r="J72" s="4">
        <v>22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44035.351638645836</v>
      </c>
      <c r="B73" s="4">
        <v>0</v>
      </c>
      <c r="C73" s="4" t="s">
        <v>21</v>
      </c>
      <c r="D73" s="4">
        <v>709</v>
      </c>
      <c r="G73" s="4" t="s">
        <v>27</v>
      </c>
      <c r="K73" s="4">
        <v>36.4</v>
      </c>
      <c r="L73" s="4">
        <v>12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44035.352537013889</v>
      </c>
      <c r="B74" s="3" t="s">
        <v>126</v>
      </c>
      <c r="C74" s="4" t="s">
        <v>21</v>
      </c>
      <c r="D74" s="4">
        <v>596</v>
      </c>
      <c r="G74" s="4" t="s">
        <v>22</v>
      </c>
      <c r="H74" s="4" t="s">
        <v>23</v>
      </c>
      <c r="I74" s="4">
        <v>36.4</v>
      </c>
      <c r="J74" s="4">
        <v>16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639</v>
      </c>
      <c r="U74" s="4" t="s">
        <v>24</v>
      </c>
      <c r="V74" s="4" t="s">
        <v>25</v>
      </c>
    </row>
    <row r="75" spans="1:22" ht="12.75" x14ac:dyDescent="0.2">
      <c r="A75" s="2">
        <v>44035.359129039352</v>
      </c>
      <c r="B75" s="3" t="s">
        <v>58</v>
      </c>
      <c r="C75" s="4" t="s">
        <v>21</v>
      </c>
      <c r="D75" s="4">
        <v>373</v>
      </c>
      <c r="G75" s="4" t="s">
        <v>27</v>
      </c>
      <c r="K75" s="4">
        <v>36.299999999999997</v>
      </c>
      <c r="L75" s="4">
        <v>18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24</v>
      </c>
      <c r="U75" s="4" t="s">
        <v>24</v>
      </c>
      <c r="V75" s="4" t="s">
        <v>25</v>
      </c>
    </row>
    <row r="76" spans="1:22" ht="12.75" x14ac:dyDescent="0.2">
      <c r="A76" s="2">
        <v>44035.360699236116</v>
      </c>
      <c r="B76" s="3" t="s">
        <v>156</v>
      </c>
      <c r="C76" s="4" t="s">
        <v>33</v>
      </c>
      <c r="E76" s="4" t="s">
        <v>157</v>
      </c>
      <c r="F76" s="4" t="s">
        <v>158</v>
      </c>
      <c r="G76" s="4" t="s">
        <v>27</v>
      </c>
      <c r="K76" s="4">
        <v>36.5</v>
      </c>
      <c r="L76" s="4">
        <v>25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159</v>
      </c>
      <c r="U76" s="4" t="s">
        <v>24</v>
      </c>
      <c r="V76" s="4" t="s">
        <v>25</v>
      </c>
    </row>
    <row r="77" spans="1:22" ht="12.75" x14ac:dyDescent="0.2">
      <c r="A77" s="2">
        <v>44035.361273055554</v>
      </c>
      <c r="B77" s="4" t="s">
        <v>160</v>
      </c>
      <c r="C77" s="4" t="s">
        <v>21</v>
      </c>
      <c r="D77" s="4">
        <v>668</v>
      </c>
      <c r="G77" s="4" t="s">
        <v>22</v>
      </c>
      <c r="H77" s="4" t="s">
        <v>23</v>
      </c>
      <c r="I77" s="4">
        <v>36.4</v>
      </c>
      <c r="J77" s="4">
        <v>17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</row>
    <row r="78" spans="1:22" ht="12.75" x14ac:dyDescent="0.2">
      <c r="A78" s="2">
        <v>44035.362018368054</v>
      </c>
      <c r="B78" s="3" t="s">
        <v>194</v>
      </c>
      <c r="C78" s="4" t="s">
        <v>21</v>
      </c>
      <c r="D78" s="4">
        <v>685</v>
      </c>
      <c r="G78" s="4" t="s">
        <v>22</v>
      </c>
      <c r="H78" s="4" t="s">
        <v>23</v>
      </c>
      <c r="I78" s="4">
        <v>36.1</v>
      </c>
      <c r="J78" s="4">
        <v>18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29</v>
      </c>
      <c r="U78" s="4" t="s">
        <v>29</v>
      </c>
      <c r="V78" s="4" t="s">
        <v>25</v>
      </c>
    </row>
    <row r="79" spans="1:22" ht="12.75" x14ac:dyDescent="0.2">
      <c r="A79" s="2">
        <v>44035.366810856482</v>
      </c>
      <c r="B79" s="3" t="s">
        <v>45</v>
      </c>
      <c r="C79" s="4" t="s">
        <v>21</v>
      </c>
      <c r="D79" s="4" t="s">
        <v>421</v>
      </c>
      <c r="G79" s="4" t="s">
        <v>27</v>
      </c>
      <c r="K79" s="4">
        <v>36.200000000000003</v>
      </c>
      <c r="L79" s="4">
        <v>14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540</v>
      </c>
      <c r="V79" s="4" t="s">
        <v>25</v>
      </c>
    </row>
    <row r="80" spans="1:22" ht="12.75" x14ac:dyDescent="0.2">
      <c r="A80" s="2">
        <v>44035.367370949076</v>
      </c>
      <c r="B80" s="4">
        <v>0</v>
      </c>
      <c r="C80" s="4" t="s">
        <v>21</v>
      </c>
      <c r="D80" s="4">
        <v>458</v>
      </c>
      <c r="G80" s="4" t="s">
        <v>22</v>
      </c>
      <c r="H80" s="4" t="s">
        <v>23</v>
      </c>
      <c r="I80" s="4">
        <v>36.200000000000003</v>
      </c>
      <c r="J80" s="4">
        <v>18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29</v>
      </c>
      <c r="U80" s="4" t="s">
        <v>29</v>
      </c>
      <c r="V80" s="4" t="s">
        <v>25</v>
      </c>
    </row>
    <row r="81" spans="1:22" ht="12.75" x14ac:dyDescent="0.2">
      <c r="A81" s="2">
        <v>44035.372801585647</v>
      </c>
      <c r="B81" s="4">
        <v>0</v>
      </c>
      <c r="C81" s="4" t="s">
        <v>21</v>
      </c>
      <c r="D81" s="4">
        <v>722</v>
      </c>
      <c r="G81" s="4" t="s">
        <v>27</v>
      </c>
      <c r="K81" s="4">
        <v>36.299999999999997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640</v>
      </c>
      <c r="U81" s="4" t="s">
        <v>29</v>
      </c>
      <c r="V81" s="4" t="s">
        <v>25</v>
      </c>
    </row>
    <row r="82" spans="1:22" ht="12.75" x14ac:dyDescent="0.2">
      <c r="A82" s="2">
        <v>44035.372883449076</v>
      </c>
      <c r="B82" s="3" t="s">
        <v>406</v>
      </c>
      <c r="C82" s="4" t="s">
        <v>21</v>
      </c>
      <c r="D82" s="4">
        <v>612</v>
      </c>
      <c r="G82" s="4" t="s">
        <v>27</v>
      </c>
      <c r="K82" s="4">
        <v>36.4</v>
      </c>
      <c r="L82" s="4">
        <v>20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24</v>
      </c>
      <c r="U82" s="4" t="s">
        <v>24</v>
      </c>
      <c r="V82" s="4" t="s">
        <v>25</v>
      </c>
    </row>
    <row r="83" spans="1:22" ht="12.75" x14ac:dyDescent="0.2">
      <c r="A83" s="2">
        <v>44035.386435173612</v>
      </c>
      <c r="B83" s="3" t="s">
        <v>545</v>
      </c>
      <c r="C83" s="4" t="s">
        <v>21</v>
      </c>
      <c r="D83" s="4">
        <v>546</v>
      </c>
      <c r="G83" s="4" t="s">
        <v>22</v>
      </c>
      <c r="H83" s="4" t="s">
        <v>23</v>
      </c>
      <c r="I83" s="4">
        <v>36.5</v>
      </c>
      <c r="J83" s="4">
        <v>17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43</v>
      </c>
      <c r="U83" s="4" t="s">
        <v>29</v>
      </c>
      <c r="V83" s="4" t="s">
        <v>25</v>
      </c>
    </row>
    <row r="84" spans="1:22" ht="12.75" x14ac:dyDescent="0.2">
      <c r="A84" s="2">
        <v>44035.402898969907</v>
      </c>
      <c r="B84" s="3" t="s">
        <v>153</v>
      </c>
      <c r="C84" s="4" t="s">
        <v>33</v>
      </c>
      <c r="E84" s="4" t="s">
        <v>154</v>
      </c>
      <c r="F84" s="4" t="s">
        <v>155</v>
      </c>
      <c r="G84" s="4" t="s">
        <v>22</v>
      </c>
      <c r="H84" s="4" t="s">
        <v>23</v>
      </c>
      <c r="I84" s="4">
        <v>34.700000000000003</v>
      </c>
      <c r="J84" s="4">
        <v>20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24</v>
      </c>
      <c r="V84" s="4" t="s">
        <v>25</v>
      </c>
    </row>
    <row r="85" spans="1:22" ht="12.75" x14ac:dyDescent="0.2">
      <c r="A85" s="2">
        <v>44035.405369340282</v>
      </c>
      <c r="B85" s="3" t="s">
        <v>110</v>
      </c>
      <c r="C85" s="4" t="s">
        <v>21</v>
      </c>
      <c r="D85" s="4">
        <v>755</v>
      </c>
      <c r="G85" s="4" t="s">
        <v>27</v>
      </c>
      <c r="K85" s="4">
        <v>36.4</v>
      </c>
      <c r="L85" s="4">
        <v>18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50</v>
      </c>
      <c r="U85" s="4" t="s">
        <v>111</v>
      </c>
      <c r="V85" s="4" t="s">
        <v>25</v>
      </c>
    </row>
    <row r="86" spans="1:22" ht="12.75" x14ac:dyDescent="0.2">
      <c r="A86" s="2">
        <v>44035.407611875002</v>
      </c>
      <c r="B86" s="3" t="s">
        <v>93</v>
      </c>
      <c r="C86" s="4" t="s">
        <v>21</v>
      </c>
      <c r="D86" s="4">
        <v>638</v>
      </c>
      <c r="G86" s="4" t="s">
        <v>27</v>
      </c>
      <c r="K86" s="4">
        <v>36.5</v>
      </c>
      <c r="L86" s="4">
        <v>20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94</v>
      </c>
      <c r="U86" s="4" t="s">
        <v>94</v>
      </c>
      <c r="V86" s="4" t="s">
        <v>25</v>
      </c>
    </row>
    <row r="87" spans="1:22" ht="12.75" x14ac:dyDescent="0.2">
      <c r="A87" s="2">
        <v>44035.417089733797</v>
      </c>
      <c r="B87" s="3" t="s">
        <v>151</v>
      </c>
      <c r="C87" s="4" t="s">
        <v>21</v>
      </c>
      <c r="D87" s="4">
        <v>674</v>
      </c>
      <c r="G87" s="4" t="s">
        <v>27</v>
      </c>
      <c r="K87" s="4">
        <v>36.5</v>
      </c>
      <c r="L87" s="4">
        <v>20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24</v>
      </c>
      <c r="U87" s="4" t="s">
        <v>641</v>
      </c>
      <c r="V87" s="4" t="s">
        <v>25</v>
      </c>
    </row>
    <row r="88" spans="1:22" ht="12.75" x14ac:dyDescent="0.2">
      <c r="A88" s="2">
        <v>44035.419194768518</v>
      </c>
      <c r="B88" s="3" t="s">
        <v>261</v>
      </c>
      <c r="C88" s="4" t="s">
        <v>21</v>
      </c>
      <c r="D88" s="4">
        <v>719</v>
      </c>
      <c r="G88" s="4" t="s">
        <v>27</v>
      </c>
      <c r="K88" s="4">
        <v>36.5</v>
      </c>
      <c r="L88" s="4">
        <v>26</v>
      </c>
      <c r="M88" s="4" t="s">
        <v>23</v>
      </c>
      <c r="N88" s="4" t="s">
        <v>25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25</v>
      </c>
      <c r="T88" s="4" t="s">
        <v>29</v>
      </c>
      <c r="U88" s="4" t="s">
        <v>29</v>
      </c>
      <c r="V88" s="4" t="s">
        <v>25</v>
      </c>
    </row>
    <row r="89" spans="1:22" ht="12.75" x14ac:dyDescent="0.2">
      <c r="A89" s="2">
        <v>44035.428290555559</v>
      </c>
      <c r="B89" s="3" t="s">
        <v>125</v>
      </c>
      <c r="C89" s="4" t="s">
        <v>21</v>
      </c>
      <c r="D89" s="4">
        <v>758</v>
      </c>
      <c r="G89" s="4" t="s">
        <v>22</v>
      </c>
      <c r="H89" s="4" t="s">
        <v>23</v>
      </c>
      <c r="I89" s="4">
        <v>36.5</v>
      </c>
      <c r="J89" s="4">
        <v>18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24</v>
      </c>
      <c r="U89" s="4" t="s">
        <v>24</v>
      </c>
      <c r="V89" s="4" t="s">
        <v>25</v>
      </c>
    </row>
    <row r="90" spans="1:22" ht="12.75" x14ac:dyDescent="0.2">
      <c r="A90" s="2">
        <v>44035.434393136573</v>
      </c>
      <c r="B90" s="3" t="s">
        <v>165</v>
      </c>
      <c r="C90" s="4" t="s">
        <v>33</v>
      </c>
      <c r="D90" s="4">
        <v>144</v>
      </c>
      <c r="E90" s="4" t="s">
        <v>166</v>
      </c>
      <c r="F90" s="4" t="s">
        <v>167</v>
      </c>
      <c r="G90" s="4" t="s">
        <v>27</v>
      </c>
      <c r="K90" s="4">
        <v>36.5</v>
      </c>
      <c r="L90" s="4">
        <v>20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29</v>
      </c>
      <c r="U90" s="4" t="s">
        <v>29</v>
      </c>
      <c r="V90" s="4" t="s">
        <v>25</v>
      </c>
    </row>
    <row r="91" spans="1:22" ht="12.75" x14ac:dyDescent="0.2">
      <c r="A91" s="2">
        <v>44035.440928124997</v>
      </c>
      <c r="B91" s="4">
        <v>0</v>
      </c>
      <c r="C91" s="4" t="s">
        <v>21</v>
      </c>
      <c r="D91" s="4">
        <v>722</v>
      </c>
      <c r="G91" s="4" t="s">
        <v>27</v>
      </c>
      <c r="K91" s="4">
        <v>36.299999999999997</v>
      </c>
      <c r="L91" s="4">
        <v>18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640</v>
      </c>
      <c r="U91" s="4" t="s">
        <v>29</v>
      </c>
      <c r="V91" s="4" t="s">
        <v>25</v>
      </c>
    </row>
    <row r="92" spans="1:22" ht="12.75" x14ac:dyDescent="0.2">
      <c r="A92" s="2">
        <v>44035.458391342589</v>
      </c>
      <c r="B92" s="3" t="s">
        <v>119</v>
      </c>
      <c r="C92" s="4" t="s">
        <v>21</v>
      </c>
      <c r="D92" s="4">
        <v>667</v>
      </c>
      <c r="G92" s="4" t="s">
        <v>22</v>
      </c>
      <c r="H92" s="4" t="s">
        <v>23</v>
      </c>
      <c r="I92" s="4">
        <v>35.4</v>
      </c>
      <c r="J92" s="4">
        <v>20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</row>
    <row r="93" spans="1:22" ht="12.75" x14ac:dyDescent="0.2">
      <c r="A93" s="2">
        <v>44035.458537754632</v>
      </c>
      <c r="B93" s="3" t="s">
        <v>87</v>
      </c>
      <c r="C93" s="4" t="s">
        <v>21</v>
      </c>
      <c r="D93" s="4">
        <v>558</v>
      </c>
      <c r="G93" s="4" t="s">
        <v>22</v>
      </c>
      <c r="H93" s="4" t="s">
        <v>23</v>
      </c>
      <c r="I93" s="4">
        <v>36.1</v>
      </c>
      <c r="J93" s="4">
        <v>19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</row>
    <row r="94" spans="1:22" ht="12.75" x14ac:dyDescent="0.2">
      <c r="A94" s="2">
        <v>44035.479942337959</v>
      </c>
      <c r="B94" s="4" t="s">
        <v>191</v>
      </c>
      <c r="C94" s="4" t="s">
        <v>21</v>
      </c>
      <c r="D94" s="4">
        <v>635</v>
      </c>
      <c r="G94" s="4" t="s">
        <v>27</v>
      </c>
      <c r="K94" s="4">
        <v>35.9</v>
      </c>
      <c r="L94" s="4">
        <v>14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24</v>
      </c>
      <c r="V94" s="4" t="s">
        <v>25</v>
      </c>
    </row>
    <row r="95" spans="1:22" ht="12.75" x14ac:dyDescent="0.2">
      <c r="A95" s="2">
        <v>44035.513261145832</v>
      </c>
      <c r="B95" s="3" t="s">
        <v>83</v>
      </c>
      <c r="C95" s="4" t="s">
        <v>33</v>
      </c>
      <c r="E95" s="4" t="s">
        <v>84</v>
      </c>
      <c r="F95" s="4" t="s">
        <v>85</v>
      </c>
      <c r="G95" s="4" t="s">
        <v>22</v>
      </c>
      <c r="H95" s="4" t="s">
        <v>23</v>
      </c>
      <c r="I95" s="4">
        <v>36.200000000000003</v>
      </c>
      <c r="J95" s="4">
        <v>20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24</v>
      </c>
      <c r="U95" s="4" t="s">
        <v>402</v>
      </c>
      <c r="V95" s="4" t="s">
        <v>25</v>
      </c>
    </row>
    <row r="96" spans="1:22" ht="12.75" x14ac:dyDescent="0.2">
      <c r="A96" s="2">
        <v>44035.527503055557</v>
      </c>
      <c r="B96" s="3" t="s">
        <v>190</v>
      </c>
      <c r="C96" s="4" t="s">
        <v>21</v>
      </c>
      <c r="D96" s="4">
        <v>250</v>
      </c>
      <c r="G96" s="4" t="s">
        <v>22</v>
      </c>
      <c r="H96" s="4" t="s">
        <v>23</v>
      </c>
      <c r="I96" s="4">
        <v>36</v>
      </c>
      <c r="J96" s="4">
        <v>30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60</v>
      </c>
      <c r="U96" s="4" t="s">
        <v>60</v>
      </c>
      <c r="V96" s="4" t="s">
        <v>25</v>
      </c>
    </row>
    <row r="97" spans="1:22" ht="12.75" x14ac:dyDescent="0.2">
      <c r="A97" s="2">
        <v>44035.54403232639</v>
      </c>
      <c r="B97" s="3" t="s">
        <v>20</v>
      </c>
      <c r="C97" s="4" t="s">
        <v>21</v>
      </c>
      <c r="D97" s="4">
        <v>508</v>
      </c>
      <c r="G97" s="4" t="s">
        <v>22</v>
      </c>
      <c r="H97" s="4" t="s">
        <v>23</v>
      </c>
      <c r="I97" s="4">
        <v>36.5</v>
      </c>
      <c r="J97" s="4">
        <v>22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44035.57177303241</v>
      </c>
      <c r="B98" s="4" t="s">
        <v>200</v>
      </c>
      <c r="C98" s="4" t="s">
        <v>21</v>
      </c>
      <c r="D98" s="4" t="s">
        <v>201</v>
      </c>
      <c r="G98" s="4" t="s">
        <v>27</v>
      </c>
      <c r="K98" s="4">
        <v>36.6</v>
      </c>
      <c r="L98" s="4">
        <v>16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24</v>
      </c>
      <c r="U98" s="4" t="s">
        <v>24</v>
      </c>
      <c r="V98" s="4" t="s">
        <v>25</v>
      </c>
    </row>
    <row r="99" spans="1:22" ht="12.75" x14ac:dyDescent="0.2">
      <c r="A99" s="2">
        <v>44035.5763443287</v>
      </c>
      <c r="B99" s="3" t="s">
        <v>229</v>
      </c>
      <c r="C99" s="4" t="s">
        <v>21</v>
      </c>
      <c r="D99" s="4">
        <v>676</v>
      </c>
      <c r="G99" s="4" t="s">
        <v>22</v>
      </c>
      <c r="H99" s="4" t="s">
        <v>23</v>
      </c>
      <c r="I99" s="4">
        <v>36</v>
      </c>
      <c r="J99" s="4">
        <v>20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29</v>
      </c>
      <c r="U99" s="4" t="s">
        <v>29</v>
      </c>
      <c r="V99" s="4" t="s">
        <v>25</v>
      </c>
    </row>
    <row r="100" spans="1:22" ht="12.75" x14ac:dyDescent="0.2">
      <c r="A100" s="2">
        <v>44035.602017476849</v>
      </c>
      <c r="B100" s="3" t="s">
        <v>203</v>
      </c>
      <c r="C100" s="4" t="s">
        <v>33</v>
      </c>
      <c r="E100" s="4" t="s">
        <v>635</v>
      </c>
      <c r="F100" s="4" t="s">
        <v>642</v>
      </c>
      <c r="G100" s="4" t="s">
        <v>27</v>
      </c>
      <c r="K100" s="4">
        <v>35</v>
      </c>
      <c r="L100" s="4">
        <v>68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206</v>
      </c>
      <c r="U100" s="4" t="s">
        <v>24</v>
      </c>
      <c r="V100" s="4" t="s">
        <v>25</v>
      </c>
    </row>
    <row r="101" spans="1:22" ht="12.75" x14ac:dyDescent="0.2">
      <c r="A101" s="2">
        <v>44035.608215960645</v>
      </c>
      <c r="B101" s="3" t="s">
        <v>169</v>
      </c>
      <c r="C101" s="4" t="s">
        <v>21</v>
      </c>
      <c r="D101" s="4" t="s">
        <v>170</v>
      </c>
      <c r="G101" s="4" t="s">
        <v>27</v>
      </c>
      <c r="K101" s="4">
        <v>35</v>
      </c>
      <c r="L101" s="4">
        <v>16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24</v>
      </c>
      <c r="V101" s="4" t="s">
        <v>25</v>
      </c>
    </row>
    <row r="102" spans="1:22" ht="12.75" x14ac:dyDescent="0.2">
      <c r="A102" s="2">
        <v>44035.645984062503</v>
      </c>
      <c r="B102" s="3" t="s">
        <v>539</v>
      </c>
      <c r="C102" s="4" t="s">
        <v>21</v>
      </c>
      <c r="D102" s="4">
        <v>761</v>
      </c>
      <c r="G102" s="4" t="s">
        <v>27</v>
      </c>
      <c r="K102" s="4">
        <v>36</v>
      </c>
      <c r="L102" s="4">
        <v>24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29</v>
      </c>
      <c r="U102" s="4" t="s">
        <v>29</v>
      </c>
      <c r="V102" s="4" t="s">
        <v>25</v>
      </c>
    </row>
    <row r="103" spans="1:22" ht="12.75" x14ac:dyDescent="0.2">
      <c r="A103" s="2">
        <v>44035.678393032409</v>
      </c>
      <c r="B103" s="3" t="s">
        <v>255</v>
      </c>
      <c r="C103" s="4" t="s">
        <v>21</v>
      </c>
      <c r="D103" s="4">
        <v>779</v>
      </c>
      <c r="G103" s="4" t="s">
        <v>27</v>
      </c>
      <c r="K103" s="4">
        <v>36.1</v>
      </c>
      <c r="L103" s="4">
        <v>16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588</v>
      </c>
      <c r="U103" s="4" t="s">
        <v>24</v>
      </c>
      <c r="V103" s="4" t="s">
        <v>25</v>
      </c>
    </row>
    <row r="104" spans="1:22" ht="12.75" x14ac:dyDescent="0.2">
      <c r="A104" s="2">
        <v>44035.678848877316</v>
      </c>
      <c r="B104" s="3" t="s">
        <v>40</v>
      </c>
      <c r="C104" s="4" t="s">
        <v>21</v>
      </c>
      <c r="D104" s="4">
        <v>777</v>
      </c>
      <c r="G104" s="4" t="s">
        <v>22</v>
      </c>
      <c r="H104" s="4" t="s">
        <v>23</v>
      </c>
      <c r="I104" s="4">
        <v>36.5</v>
      </c>
      <c r="J104" s="4">
        <v>17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24</v>
      </c>
      <c r="U104" s="4" t="s">
        <v>24</v>
      </c>
      <c r="V104" s="4" t="s">
        <v>25</v>
      </c>
    </row>
    <row r="105" spans="1:22" ht="12.75" x14ac:dyDescent="0.2">
      <c r="A105" s="2">
        <v>44035.727127025464</v>
      </c>
      <c r="B105" s="3" t="s">
        <v>107</v>
      </c>
      <c r="C105" s="4" t="s">
        <v>21</v>
      </c>
      <c r="D105" s="4">
        <v>248</v>
      </c>
      <c r="G105" s="4" t="s">
        <v>22</v>
      </c>
      <c r="H105" s="4" t="s">
        <v>23</v>
      </c>
      <c r="I105" s="4">
        <v>36.5</v>
      </c>
      <c r="J105" s="4">
        <v>22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29</v>
      </c>
      <c r="U105" s="4" t="s">
        <v>29</v>
      </c>
      <c r="V105" s="4" t="s">
        <v>25</v>
      </c>
    </row>
    <row r="106" spans="1:22" ht="12.75" x14ac:dyDescent="0.2">
      <c r="A106" s="2">
        <v>44035.832528530096</v>
      </c>
      <c r="B106" s="3" t="s">
        <v>327</v>
      </c>
      <c r="C106" s="4" t="s">
        <v>21</v>
      </c>
      <c r="D106" s="4">
        <v>145</v>
      </c>
      <c r="G106" s="4" t="s">
        <v>22</v>
      </c>
      <c r="H106" s="4" t="s">
        <v>23</v>
      </c>
      <c r="I106" s="4">
        <v>35.6</v>
      </c>
      <c r="J106" s="4">
        <v>36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29</v>
      </c>
      <c r="U106" s="4" t="s">
        <v>29</v>
      </c>
      <c r="V106" s="4" t="s">
        <v>25</v>
      </c>
    </row>
    <row r="107" spans="1:22" ht="12.75" x14ac:dyDescent="0.2">
      <c r="A107" s="2">
        <v>44035.914335891204</v>
      </c>
      <c r="B107" s="4">
        <v>9334534384</v>
      </c>
      <c r="C107" s="4" t="s">
        <v>33</v>
      </c>
      <c r="E107" s="4" t="s">
        <v>380</v>
      </c>
      <c r="F107" s="4" t="s">
        <v>209</v>
      </c>
      <c r="G107" s="4" t="s">
        <v>22</v>
      </c>
      <c r="H107" s="4" t="s">
        <v>23</v>
      </c>
      <c r="I107" s="4">
        <v>35.700000000000003</v>
      </c>
      <c r="J107" s="4">
        <v>20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24</v>
      </c>
      <c r="V107" s="4" t="s">
        <v>25</v>
      </c>
    </row>
    <row r="108" spans="1:22" ht="12.75" x14ac:dyDescent="0.2">
      <c r="A108" s="2">
        <v>44035.927989791671</v>
      </c>
      <c r="B108" s="3" t="s">
        <v>213</v>
      </c>
      <c r="C108" s="4" t="s">
        <v>33</v>
      </c>
      <c r="E108" s="4" t="s">
        <v>214</v>
      </c>
      <c r="F108" s="4" t="s">
        <v>215</v>
      </c>
      <c r="G108" s="4" t="s">
        <v>27</v>
      </c>
      <c r="K108" s="4">
        <v>36.799999999999997</v>
      </c>
      <c r="L108" s="4">
        <v>20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24</v>
      </c>
      <c r="U108" s="4" t="s">
        <v>24</v>
      </c>
      <c r="V108" s="4" t="s">
        <v>25</v>
      </c>
    </row>
    <row r="109" spans="1:22" ht="12.75" x14ac:dyDescent="0.2">
      <c r="A109" s="2">
        <v>44035.966485277779</v>
      </c>
      <c r="B109" s="3" t="s">
        <v>319</v>
      </c>
      <c r="C109" s="4" t="s">
        <v>21</v>
      </c>
      <c r="D109" s="4">
        <v>695</v>
      </c>
      <c r="G109" s="4" t="s">
        <v>27</v>
      </c>
      <c r="K109" s="4">
        <v>36.5</v>
      </c>
      <c r="L109" s="4">
        <v>40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24</v>
      </c>
      <c r="U109" s="4" t="s">
        <v>24</v>
      </c>
      <c r="V109" s="4" t="s">
        <v>25</v>
      </c>
    </row>
    <row r="110" spans="1:22" ht="12.75" x14ac:dyDescent="0.2">
      <c r="A110" s="2">
        <v>44036.174094282411</v>
      </c>
      <c r="B110" s="3" t="s">
        <v>28</v>
      </c>
      <c r="C110" s="4" t="s">
        <v>21</v>
      </c>
      <c r="D110" s="4">
        <v>247</v>
      </c>
      <c r="G110" s="4" t="s">
        <v>22</v>
      </c>
      <c r="H110" s="4" t="s">
        <v>23</v>
      </c>
      <c r="I110" s="4">
        <v>36.5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29</v>
      </c>
      <c r="U110" s="4" t="s">
        <v>29</v>
      </c>
      <c r="V110" s="4" t="s">
        <v>25</v>
      </c>
    </row>
    <row r="111" spans="1:22" ht="12.75" x14ac:dyDescent="0.2">
      <c r="A111" s="2">
        <v>44036.183764791669</v>
      </c>
      <c r="B111" s="3" t="s">
        <v>643</v>
      </c>
      <c r="C111" s="4" t="s">
        <v>33</v>
      </c>
      <c r="E111" s="4" t="s">
        <v>204</v>
      </c>
      <c r="F111" s="4" t="s">
        <v>414</v>
      </c>
      <c r="G111" s="4" t="s">
        <v>27</v>
      </c>
      <c r="K111" s="4">
        <v>36.6</v>
      </c>
      <c r="L111" s="4">
        <v>16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644</v>
      </c>
      <c r="U111" s="4" t="s">
        <v>645</v>
      </c>
      <c r="V111" s="4" t="s">
        <v>25</v>
      </c>
    </row>
    <row r="112" spans="1:22" ht="12.75" x14ac:dyDescent="0.2">
      <c r="A112" s="2">
        <v>44036.319720370375</v>
      </c>
      <c r="B112" s="3" t="s">
        <v>168</v>
      </c>
      <c r="C112" s="4" t="s">
        <v>21</v>
      </c>
      <c r="D112" s="4">
        <v>458</v>
      </c>
      <c r="G112" s="4" t="s">
        <v>22</v>
      </c>
      <c r="H112" s="4" t="s">
        <v>23</v>
      </c>
      <c r="I112" s="4">
        <v>36.5</v>
      </c>
      <c r="J112" s="4">
        <v>16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29</v>
      </c>
      <c r="U112" s="4" t="s">
        <v>249</v>
      </c>
      <c r="V112" s="4" t="s">
        <v>25</v>
      </c>
    </row>
    <row r="113" spans="1:22" ht="12.75" x14ac:dyDescent="0.2">
      <c r="A113" s="2">
        <v>44036.862887604162</v>
      </c>
      <c r="B113" s="3" t="s">
        <v>210</v>
      </c>
      <c r="C113" s="4" t="s">
        <v>21</v>
      </c>
      <c r="D113" s="4">
        <v>143</v>
      </c>
      <c r="G113" s="4" t="s">
        <v>22</v>
      </c>
      <c r="H113" s="4" t="s">
        <v>23</v>
      </c>
      <c r="I113" s="4">
        <v>36</v>
      </c>
      <c r="J113" s="4">
        <v>16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55</v>
      </c>
      <c r="U113" s="4" t="s">
        <v>211</v>
      </c>
      <c r="V113" s="4" t="s">
        <v>25</v>
      </c>
    </row>
    <row r="114" spans="1:22" ht="12.75" x14ac:dyDescent="0.2">
      <c r="A114" s="2">
        <v>44035.359129039352</v>
      </c>
      <c r="C114" s="4" t="s">
        <v>21</v>
      </c>
      <c r="D114" s="4">
        <v>514</v>
      </c>
      <c r="G114" s="4" t="s">
        <v>27</v>
      </c>
      <c r="K114" s="4">
        <v>36.6</v>
      </c>
      <c r="L114" s="4">
        <v>20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24</v>
      </c>
      <c r="V114" s="4" t="s">
        <v>25</v>
      </c>
    </row>
    <row r="115" spans="1:22" ht="12.75" x14ac:dyDescent="0.2">
      <c r="A115" s="2">
        <v>44035.359129039352</v>
      </c>
      <c r="C115" s="4" t="s">
        <v>21</v>
      </c>
      <c r="D115" s="4" t="s">
        <v>523</v>
      </c>
      <c r="E115" s="4" t="s">
        <v>398</v>
      </c>
      <c r="F115" s="4" t="s">
        <v>269</v>
      </c>
      <c r="G115" s="4" t="s">
        <v>27</v>
      </c>
      <c r="K115" s="4">
        <v>36.299999999999997</v>
      </c>
      <c r="L115" s="4">
        <v>18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24</v>
      </c>
      <c r="V115" s="4" t="s">
        <v>25</v>
      </c>
    </row>
  </sheetData>
  <conditionalFormatting sqref="M2:S213">
    <cfRule type="containsText" dxfId="1" priority="1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W11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9" width="21.5703125" style="4" customWidth="1"/>
    <col min="30" max="30" width="14.42578125" style="4" customWidth="1"/>
    <col min="31" max="16384" width="14.42578125" style="4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4" t="s">
        <v>646</v>
      </c>
      <c r="T1" s="1" t="s">
        <v>17</v>
      </c>
      <c r="U1" s="4" t="s">
        <v>647</v>
      </c>
      <c r="V1" s="1" t="s">
        <v>19</v>
      </c>
      <c r="W1" s="4" t="s">
        <v>648</v>
      </c>
    </row>
    <row r="2" spans="1:23" ht="15.75" customHeight="1" x14ac:dyDescent="0.2">
      <c r="A2" s="2">
        <v>44035.682657986108</v>
      </c>
      <c r="B2" s="3" t="s">
        <v>26</v>
      </c>
      <c r="C2" s="4" t="s">
        <v>21</v>
      </c>
      <c r="D2" s="4">
        <v>649</v>
      </c>
      <c r="G2" s="4" t="s">
        <v>27</v>
      </c>
      <c r="K2" s="4">
        <v>36.4</v>
      </c>
      <c r="L2" s="4">
        <v>14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29</v>
      </c>
      <c r="U2" s="4" t="s">
        <v>24</v>
      </c>
      <c r="V2" s="4" t="s">
        <v>25</v>
      </c>
      <c r="W2" s="4" t="s">
        <v>24</v>
      </c>
    </row>
    <row r="3" spans="1:23" ht="15.75" customHeight="1" x14ac:dyDescent="0.2">
      <c r="A3" s="2">
        <v>44036.175134317135</v>
      </c>
      <c r="B3" s="3" t="s">
        <v>28</v>
      </c>
      <c r="C3" s="4" t="s">
        <v>21</v>
      </c>
      <c r="D3" s="4">
        <v>247</v>
      </c>
      <c r="G3" s="4" t="s">
        <v>22</v>
      </c>
      <c r="H3" s="4" t="s">
        <v>23</v>
      </c>
      <c r="I3" s="4">
        <v>36.5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29</v>
      </c>
      <c r="U3" s="4" t="s">
        <v>24</v>
      </c>
      <c r="V3" s="4" t="s">
        <v>25</v>
      </c>
      <c r="W3" s="4" t="s">
        <v>24</v>
      </c>
    </row>
    <row r="4" spans="1:23" ht="15.75" customHeight="1" x14ac:dyDescent="0.2">
      <c r="A4" s="2">
        <v>44036.177400717592</v>
      </c>
      <c r="B4" s="3" t="s">
        <v>96</v>
      </c>
      <c r="C4" s="4" t="s">
        <v>21</v>
      </c>
      <c r="D4" s="4">
        <v>566</v>
      </c>
      <c r="G4" s="4" t="s">
        <v>22</v>
      </c>
      <c r="H4" s="4" t="s">
        <v>23</v>
      </c>
      <c r="I4" s="4">
        <v>36.5</v>
      </c>
      <c r="J4" s="4">
        <v>16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29</v>
      </c>
      <c r="U4" s="4" t="s">
        <v>24</v>
      </c>
      <c r="W4" s="4" t="s">
        <v>24</v>
      </c>
    </row>
    <row r="5" spans="1:23" ht="15.75" customHeight="1" x14ac:dyDescent="0.2">
      <c r="A5" s="2">
        <v>44036.201554988424</v>
      </c>
      <c r="B5" s="3" t="s">
        <v>76</v>
      </c>
      <c r="C5" s="4" t="s">
        <v>21</v>
      </c>
      <c r="D5" s="4">
        <v>673</v>
      </c>
      <c r="G5" s="4" t="s">
        <v>27</v>
      </c>
      <c r="K5" s="4">
        <v>36.4</v>
      </c>
      <c r="L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  <c r="W5" s="4" t="s">
        <v>24</v>
      </c>
    </row>
    <row r="6" spans="1:23" ht="15.75" customHeight="1" x14ac:dyDescent="0.2">
      <c r="A6" s="2">
        <v>44036.227702268516</v>
      </c>
      <c r="B6" s="3" t="s">
        <v>66</v>
      </c>
      <c r="C6" s="4" t="s">
        <v>21</v>
      </c>
      <c r="D6" s="4">
        <v>427</v>
      </c>
      <c r="G6" s="4" t="s">
        <v>27</v>
      </c>
      <c r="K6" s="4">
        <v>35.1</v>
      </c>
      <c r="L6" s="4">
        <v>14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357</v>
      </c>
      <c r="U6" s="4" t="s">
        <v>24</v>
      </c>
      <c r="V6" s="4" t="s">
        <v>25</v>
      </c>
      <c r="W6" s="4" t="s">
        <v>24</v>
      </c>
    </row>
    <row r="7" spans="1:23" ht="15.75" customHeight="1" x14ac:dyDescent="0.2">
      <c r="A7" s="2">
        <v>44036.230854074078</v>
      </c>
      <c r="B7" s="3" t="s">
        <v>56</v>
      </c>
      <c r="C7" s="4" t="s">
        <v>21</v>
      </c>
      <c r="D7" s="4">
        <v>443</v>
      </c>
      <c r="G7" s="4" t="s">
        <v>22</v>
      </c>
      <c r="H7" s="4" t="s">
        <v>23</v>
      </c>
      <c r="I7" s="4">
        <v>36.5</v>
      </c>
      <c r="J7" s="4">
        <v>20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  <c r="W7" s="4" t="s">
        <v>24</v>
      </c>
    </row>
    <row r="8" spans="1:23" ht="15.75" customHeight="1" x14ac:dyDescent="0.2">
      <c r="A8" s="2">
        <v>44036.23741105324</v>
      </c>
      <c r="B8" s="3" t="s">
        <v>95</v>
      </c>
      <c r="C8" s="4" t="s">
        <v>21</v>
      </c>
      <c r="D8" s="4">
        <v>647</v>
      </c>
      <c r="G8" s="4" t="s">
        <v>27</v>
      </c>
      <c r="K8" s="4">
        <v>36.5</v>
      </c>
      <c r="L8" s="4">
        <v>17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  <c r="W8" s="4" t="s">
        <v>24</v>
      </c>
    </row>
    <row r="9" spans="1:23" ht="15.75" customHeight="1" x14ac:dyDescent="0.2">
      <c r="A9" s="2">
        <v>44036.238437175925</v>
      </c>
      <c r="B9" s="3" t="s">
        <v>243</v>
      </c>
      <c r="C9" s="4" t="s">
        <v>21</v>
      </c>
      <c r="D9" s="4">
        <v>762</v>
      </c>
      <c r="G9" s="4" t="s">
        <v>22</v>
      </c>
      <c r="H9" s="4" t="s">
        <v>23</v>
      </c>
      <c r="I9" s="4">
        <v>36.6</v>
      </c>
      <c r="J9" s="4">
        <v>15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5" t="s">
        <v>649</v>
      </c>
      <c r="T9" s="4" t="s">
        <v>24</v>
      </c>
      <c r="U9" s="4" t="s">
        <v>24</v>
      </c>
      <c r="V9" s="4" t="s">
        <v>25</v>
      </c>
      <c r="W9" s="4" t="s">
        <v>24</v>
      </c>
    </row>
    <row r="10" spans="1:23" ht="15.75" customHeight="1" x14ac:dyDescent="0.2">
      <c r="A10" s="2">
        <v>44036.239541215276</v>
      </c>
      <c r="B10" s="3" t="s">
        <v>48</v>
      </c>
      <c r="C10" s="4" t="s">
        <v>21</v>
      </c>
      <c r="D10" s="4">
        <v>325</v>
      </c>
      <c r="G10" s="4" t="s">
        <v>22</v>
      </c>
      <c r="H10" s="4" t="s">
        <v>23</v>
      </c>
      <c r="I10" s="4">
        <v>36</v>
      </c>
      <c r="J10" s="4">
        <v>18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49</v>
      </c>
      <c r="U10" s="4" t="s">
        <v>24</v>
      </c>
      <c r="V10" s="4" t="s">
        <v>25</v>
      </c>
      <c r="W10" s="4" t="s">
        <v>24</v>
      </c>
    </row>
    <row r="11" spans="1:23" ht="15.75" customHeight="1" x14ac:dyDescent="0.2">
      <c r="A11" s="2">
        <v>44036.243947569441</v>
      </c>
      <c r="B11" s="3" t="s">
        <v>312</v>
      </c>
      <c r="C11" s="4" t="s">
        <v>21</v>
      </c>
      <c r="D11" s="4">
        <v>657</v>
      </c>
      <c r="G11" s="4" t="s">
        <v>27</v>
      </c>
      <c r="K11" s="4">
        <v>36</v>
      </c>
      <c r="L11" s="4">
        <v>18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24</v>
      </c>
      <c r="V11" s="4" t="s">
        <v>25</v>
      </c>
      <c r="W11" s="4" t="s">
        <v>24</v>
      </c>
    </row>
    <row r="12" spans="1:23" ht="15.75" customHeight="1" x14ac:dyDescent="0.2">
      <c r="A12" s="2">
        <v>44036.249464791668</v>
      </c>
      <c r="B12" s="3" t="s">
        <v>64</v>
      </c>
      <c r="C12" s="4" t="s">
        <v>21</v>
      </c>
      <c r="D12" s="4">
        <v>724</v>
      </c>
      <c r="G12" s="4" t="s">
        <v>27</v>
      </c>
      <c r="K12" s="4">
        <v>36</v>
      </c>
      <c r="L12" s="4">
        <v>22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  <c r="W12" s="4" t="s">
        <v>24</v>
      </c>
    </row>
    <row r="13" spans="1:23" ht="15.75" customHeight="1" x14ac:dyDescent="0.2">
      <c r="A13" s="2">
        <v>44036.253910613421</v>
      </c>
      <c r="B13" s="3" t="s">
        <v>53</v>
      </c>
      <c r="C13" s="4" t="s">
        <v>21</v>
      </c>
      <c r="D13" s="3" t="s">
        <v>54</v>
      </c>
      <c r="G13" s="4" t="s">
        <v>27</v>
      </c>
      <c r="K13" s="4">
        <v>36.5</v>
      </c>
      <c r="L13" s="4">
        <v>16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55</v>
      </c>
      <c r="U13" s="4" t="s">
        <v>650</v>
      </c>
      <c r="V13" s="4" t="s">
        <v>25</v>
      </c>
      <c r="W13" s="4" t="s">
        <v>24</v>
      </c>
    </row>
    <row r="14" spans="1:23" ht="15.75" customHeight="1" x14ac:dyDescent="0.2">
      <c r="A14" s="2">
        <v>44036.254108842593</v>
      </c>
      <c r="B14" s="3" t="s">
        <v>61</v>
      </c>
      <c r="C14" s="4" t="s">
        <v>33</v>
      </c>
      <c r="D14" s="4" t="s">
        <v>548</v>
      </c>
      <c r="E14" s="4" t="s">
        <v>62</v>
      </c>
      <c r="F14" s="4" t="s">
        <v>63</v>
      </c>
      <c r="G14" s="4" t="s">
        <v>27</v>
      </c>
      <c r="K14" s="4">
        <v>36.5</v>
      </c>
      <c r="L14" s="4">
        <v>11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651</v>
      </c>
      <c r="U14" s="4" t="s">
        <v>652</v>
      </c>
      <c r="V14" s="4" t="s">
        <v>25</v>
      </c>
      <c r="W14" s="4" t="s">
        <v>24</v>
      </c>
    </row>
    <row r="15" spans="1:23" ht="15.75" customHeight="1" x14ac:dyDescent="0.2">
      <c r="A15" s="2">
        <v>44036.255337847222</v>
      </c>
      <c r="B15" s="3" t="s">
        <v>73</v>
      </c>
      <c r="C15" s="4" t="s">
        <v>21</v>
      </c>
      <c r="D15" s="4" t="s">
        <v>74</v>
      </c>
      <c r="G15" s="4" t="s">
        <v>27</v>
      </c>
      <c r="K15" s="4">
        <v>36.4</v>
      </c>
      <c r="L15" s="4">
        <v>16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29</v>
      </c>
      <c r="U15" s="4" t="s">
        <v>24</v>
      </c>
      <c r="V15" s="4" t="s">
        <v>25</v>
      </c>
      <c r="W15" s="4" t="s">
        <v>24</v>
      </c>
    </row>
    <row r="16" spans="1:23" ht="15.75" customHeight="1" x14ac:dyDescent="0.2">
      <c r="A16" s="2">
        <v>44036.257222175926</v>
      </c>
      <c r="B16" s="3" t="s">
        <v>332</v>
      </c>
      <c r="C16" s="4" t="s">
        <v>21</v>
      </c>
      <c r="D16" s="4">
        <v>365</v>
      </c>
      <c r="G16" s="4" t="s">
        <v>22</v>
      </c>
      <c r="H16" s="4" t="s">
        <v>23</v>
      </c>
      <c r="I16" s="4">
        <v>36.5</v>
      </c>
      <c r="J16" s="4">
        <v>16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  <c r="W16" s="4" t="s">
        <v>24</v>
      </c>
    </row>
    <row r="17" spans="1:23" ht="15.75" customHeight="1" x14ac:dyDescent="0.2">
      <c r="A17" s="2">
        <v>44036.261398113427</v>
      </c>
      <c r="B17" s="3" t="s">
        <v>99</v>
      </c>
      <c r="C17" s="4" t="s">
        <v>21</v>
      </c>
      <c r="D17" s="4">
        <v>544</v>
      </c>
      <c r="G17" s="4" t="s">
        <v>27</v>
      </c>
      <c r="K17" s="4">
        <v>36.299999999999997</v>
      </c>
      <c r="L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  <c r="W17" s="4" t="s">
        <v>24</v>
      </c>
    </row>
    <row r="18" spans="1:23" ht="15.75" customHeight="1" x14ac:dyDescent="0.2">
      <c r="A18" s="2">
        <v>44036.262161388891</v>
      </c>
      <c r="B18" s="3" t="s">
        <v>26</v>
      </c>
      <c r="C18" s="4" t="s">
        <v>21</v>
      </c>
      <c r="D18" s="4">
        <v>649</v>
      </c>
      <c r="G18" s="4" t="s">
        <v>27</v>
      </c>
      <c r="K18" s="4">
        <v>35.9</v>
      </c>
      <c r="L18" s="4">
        <v>14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50</v>
      </c>
      <c r="U18" s="4" t="s">
        <v>24</v>
      </c>
      <c r="V18" s="4" t="s">
        <v>25</v>
      </c>
      <c r="W18" s="4" t="s">
        <v>24</v>
      </c>
    </row>
    <row r="19" spans="1:23" ht="15.75" customHeight="1" x14ac:dyDescent="0.2">
      <c r="A19" s="2">
        <v>44036.263891331022</v>
      </c>
      <c r="B19" s="3" t="s">
        <v>82</v>
      </c>
      <c r="C19" s="4" t="s">
        <v>21</v>
      </c>
      <c r="D19" s="4">
        <v>776</v>
      </c>
      <c r="G19" s="4" t="s">
        <v>27</v>
      </c>
      <c r="K19" s="4">
        <v>36.200000000000003</v>
      </c>
      <c r="L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  <c r="W19" s="4" t="s">
        <v>24</v>
      </c>
    </row>
    <row r="20" spans="1:23" ht="15.75" customHeight="1" x14ac:dyDescent="0.2">
      <c r="A20" s="2">
        <v>44036.264833634261</v>
      </c>
      <c r="B20" s="3" t="s">
        <v>65</v>
      </c>
      <c r="C20" s="4" t="s">
        <v>21</v>
      </c>
      <c r="D20" s="4">
        <v>732</v>
      </c>
      <c r="G20" s="4" t="s">
        <v>27</v>
      </c>
      <c r="K20" s="4">
        <v>36.5</v>
      </c>
      <c r="L20" s="4">
        <v>16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  <c r="W20" s="4" t="s">
        <v>24</v>
      </c>
    </row>
    <row r="21" spans="1:23" ht="15.75" customHeight="1" x14ac:dyDescent="0.2">
      <c r="A21" s="2">
        <v>44036.26534435185</v>
      </c>
      <c r="B21" s="3" t="s">
        <v>79</v>
      </c>
      <c r="C21" s="4" t="s">
        <v>21</v>
      </c>
      <c r="D21" s="4">
        <v>696</v>
      </c>
      <c r="G21" s="4" t="s">
        <v>22</v>
      </c>
      <c r="H21" s="4" t="s">
        <v>23</v>
      </c>
      <c r="I21" s="4">
        <v>36.5</v>
      </c>
      <c r="J21" s="4">
        <v>18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  <c r="W21" s="4" t="s">
        <v>24</v>
      </c>
    </row>
    <row r="22" spans="1:23" ht="15.75" customHeight="1" x14ac:dyDescent="0.2">
      <c r="A22" s="2">
        <v>44036.268217534722</v>
      </c>
      <c r="B22" s="3" t="s">
        <v>78</v>
      </c>
      <c r="C22" s="4" t="s">
        <v>21</v>
      </c>
      <c r="D22" s="4">
        <v>451</v>
      </c>
      <c r="G22" s="4" t="s">
        <v>27</v>
      </c>
      <c r="K22" s="4">
        <v>36.4</v>
      </c>
      <c r="L22" s="4">
        <v>12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  <c r="W22" s="4" t="s">
        <v>24</v>
      </c>
    </row>
    <row r="23" spans="1:23" ht="15.75" customHeight="1" x14ac:dyDescent="0.2">
      <c r="A23" s="2">
        <v>44036.268590671301</v>
      </c>
      <c r="B23" s="4">
        <v>9272819133</v>
      </c>
      <c r="C23" s="4" t="s">
        <v>21</v>
      </c>
      <c r="D23" s="4">
        <v>533</v>
      </c>
      <c r="G23" s="4" t="s">
        <v>27</v>
      </c>
      <c r="K23" s="4">
        <v>36.4</v>
      </c>
      <c r="L23" s="4">
        <v>60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24</v>
      </c>
      <c r="V23" s="4" t="s">
        <v>25</v>
      </c>
      <c r="W23" s="4" t="s">
        <v>24</v>
      </c>
    </row>
    <row r="24" spans="1:23" ht="15.75" customHeight="1" x14ac:dyDescent="0.2">
      <c r="A24" s="2">
        <v>44036.26902842593</v>
      </c>
      <c r="B24" s="3" t="s">
        <v>30</v>
      </c>
      <c r="C24" s="4" t="s">
        <v>21</v>
      </c>
      <c r="D24" s="4">
        <v>701</v>
      </c>
      <c r="G24" s="4" t="s">
        <v>22</v>
      </c>
      <c r="H24" s="4" t="s">
        <v>23</v>
      </c>
      <c r="I24" s="4">
        <v>36.4</v>
      </c>
      <c r="J24" s="4">
        <v>16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  <c r="W24" s="4" t="s">
        <v>24</v>
      </c>
    </row>
    <row r="25" spans="1:23" ht="15.75" customHeight="1" x14ac:dyDescent="0.2">
      <c r="A25" s="2">
        <v>44036.270286423613</v>
      </c>
      <c r="B25" s="3" t="s">
        <v>298</v>
      </c>
      <c r="C25" s="4" t="s">
        <v>21</v>
      </c>
      <c r="D25" s="4">
        <v>505</v>
      </c>
      <c r="G25" s="4" t="s">
        <v>27</v>
      </c>
      <c r="K25" s="4">
        <v>36.5</v>
      </c>
      <c r="L25" s="4">
        <v>20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264</v>
      </c>
      <c r="U25" s="4" t="s">
        <v>24</v>
      </c>
      <c r="V25" s="4" t="s">
        <v>25</v>
      </c>
      <c r="W25" s="4" t="s">
        <v>24</v>
      </c>
    </row>
    <row r="26" spans="1:23" ht="15.75" customHeight="1" x14ac:dyDescent="0.2">
      <c r="A26" s="2">
        <v>44036.271213252316</v>
      </c>
      <c r="B26" s="3" t="s">
        <v>59</v>
      </c>
      <c r="C26" s="4" t="s">
        <v>21</v>
      </c>
      <c r="D26" s="4">
        <v>153</v>
      </c>
      <c r="G26" s="4" t="s">
        <v>22</v>
      </c>
      <c r="H26" s="4" t="s">
        <v>23</v>
      </c>
      <c r="I26" s="4">
        <v>36.4</v>
      </c>
      <c r="J26" s="4">
        <v>20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60</v>
      </c>
      <c r="U26" s="4" t="s">
        <v>24</v>
      </c>
      <c r="V26" s="4" t="s">
        <v>25</v>
      </c>
      <c r="W26" s="4" t="s">
        <v>24</v>
      </c>
    </row>
    <row r="27" spans="1:23" ht="15.75" customHeight="1" x14ac:dyDescent="0.2">
      <c r="A27" s="2">
        <v>44036.274489050928</v>
      </c>
      <c r="B27" s="4">
        <v>1</v>
      </c>
      <c r="C27" s="4" t="s">
        <v>33</v>
      </c>
      <c r="D27" s="4" t="s">
        <v>624</v>
      </c>
      <c r="E27" s="4" t="s">
        <v>274</v>
      </c>
      <c r="F27" s="4" t="s">
        <v>275</v>
      </c>
      <c r="G27" s="4" t="s">
        <v>27</v>
      </c>
      <c r="K27" s="4">
        <v>36.6</v>
      </c>
      <c r="L27" s="4">
        <v>18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24</v>
      </c>
      <c r="V27" s="4" t="s">
        <v>25</v>
      </c>
      <c r="W27" s="4" t="s">
        <v>24</v>
      </c>
    </row>
    <row r="28" spans="1:23" ht="15.75" customHeight="1" x14ac:dyDescent="0.2">
      <c r="A28" s="2">
        <v>44036.274785578702</v>
      </c>
      <c r="B28" s="4" t="s">
        <v>115</v>
      </c>
      <c r="C28" s="4" t="s">
        <v>21</v>
      </c>
      <c r="D28" s="4">
        <v>681</v>
      </c>
      <c r="G28" s="4" t="s">
        <v>27</v>
      </c>
      <c r="K28" s="4">
        <v>36.5</v>
      </c>
      <c r="L28" s="4">
        <v>18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  <c r="W28" s="4" t="s">
        <v>24</v>
      </c>
    </row>
    <row r="29" spans="1:23" ht="15.75" customHeight="1" x14ac:dyDescent="0.2">
      <c r="A29" s="2">
        <v>44036.276911504625</v>
      </c>
      <c r="B29" s="3" t="s">
        <v>125</v>
      </c>
      <c r="C29" s="4" t="s">
        <v>21</v>
      </c>
      <c r="D29" s="4">
        <v>758</v>
      </c>
      <c r="G29" s="4" t="s">
        <v>22</v>
      </c>
      <c r="H29" s="4" t="s">
        <v>23</v>
      </c>
      <c r="I29" s="4">
        <v>36.5</v>
      </c>
      <c r="J29" s="4">
        <v>18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  <c r="W29" s="4" t="s">
        <v>24</v>
      </c>
    </row>
    <row r="30" spans="1:23" ht="15.75" customHeight="1" x14ac:dyDescent="0.2">
      <c r="A30" s="2">
        <v>44036.277926388888</v>
      </c>
      <c r="B30" s="3" t="s">
        <v>133</v>
      </c>
      <c r="C30" s="4" t="s">
        <v>21</v>
      </c>
      <c r="D30" s="4">
        <v>663</v>
      </c>
      <c r="G30" s="4" t="s">
        <v>27</v>
      </c>
      <c r="K30" s="4">
        <v>36.5</v>
      </c>
      <c r="L30" s="4">
        <v>20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  <c r="W30" s="4" t="s">
        <v>24</v>
      </c>
    </row>
    <row r="31" spans="1:23" ht="15.75" customHeight="1" x14ac:dyDescent="0.2">
      <c r="A31" s="2">
        <v>44036.278052719907</v>
      </c>
      <c r="B31" s="3" t="s">
        <v>114</v>
      </c>
      <c r="C31" s="4" t="s">
        <v>21</v>
      </c>
      <c r="D31" s="4">
        <v>757</v>
      </c>
      <c r="G31" s="4" t="s">
        <v>22</v>
      </c>
      <c r="H31" s="4" t="s">
        <v>23</v>
      </c>
      <c r="I31" s="4">
        <v>36.5</v>
      </c>
      <c r="J31" s="4">
        <v>20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  <c r="W31" s="4" t="s">
        <v>24</v>
      </c>
    </row>
    <row r="32" spans="1:23" ht="15.75" customHeight="1" x14ac:dyDescent="0.2">
      <c r="A32" s="2">
        <v>44036.278812962963</v>
      </c>
      <c r="B32" s="3" t="s">
        <v>175</v>
      </c>
      <c r="C32" s="4" t="s">
        <v>21</v>
      </c>
      <c r="D32" s="4">
        <v>268</v>
      </c>
      <c r="G32" s="4" t="s">
        <v>22</v>
      </c>
      <c r="H32" s="4" t="s">
        <v>23</v>
      </c>
      <c r="I32" s="4">
        <v>36.6</v>
      </c>
      <c r="J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29</v>
      </c>
      <c r="U32" s="4" t="s">
        <v>24</v>
      </c>
      <c r="V32" s="4" t="s">
        <v>25</v>
      </c>
      <c r="W32" s="4" t="s">
        <v>24</v>
      </c>
    </row>
    <row r="33" spans="1:23" ht="15.75" customHeight="1" x14ac:dyDescent="0.2">
      <c r="A33" s="2">
        <v>44036.279924652779</v>
      </c>
      <c r="B33" s="3" t="s">
        <v>32</v>
      </c>
      <c r="C33" s="4" t="s">
        <v>33</v>
      </c>
      <c r="D33" s="4">
        <v>733</v>
      </c>
      <c r="E33" s="4" t="s">
        <v>429</v>
      </c>
      <c r="F33" s="4" t="s">
        <v>428</v>
      </c>
      <c r="G33" s="4" t="s">
        <v>27</v>
      </c>
      <c r="K33" s="4">
        <v>35.4</v>
      </c>
      <c r="L33" s="4">
        <v>18</v>
      </c>
      <c r="M33" s="4" t="s">
        <v>23</v>
      </c>
      <c r="N33" s="4" t="s">
        <v>25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  <c r="W33" s="4" t="s">
        <v>24</v>
      </c>
    </row>
    <row r="34" spans="1:23" ht="15.75" customHeight="1" x14ac:dyDescent="0.2">
      <c r="A34" s="2">
        <v>44036.282340289355</v>
      </c>
      <c r="B34" s="3" t="s">
        <v>39</v>
      </c>
      <c r="C34" s="4" t="s">
        <v>21</v>
      </c>
      <c r="D34" s="4">
        <v>591</v>
      </c>
      <c r="G34" s="4" t="s">
        <v>22</v>
      </c>
      <c r="H34" s="4" t="s">
        <v>23</v>
      </c>
      <c r="I34" s="4">
        <v>36.4</v>
      </c>
      <c r="J34" s="4">
        <v>20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29</v>
      </c>
      <c r="U34" s="4" t="s">
        <v>24</v>
      </c>
      <c r="V34" s="4" t="s">
        <v>25</v>
      </c>
      <c r="W34" s="4" t="s">
        <v>24</v>
      </c>
    </row>
    <row r="35" spans="1:23" ht="15.75" customHeight="1" x14ac:dyDescent="0.2">
      <c r="A35" s="2">
        <v>44036.284781909722</v>
      </c>
      <c r="B35" s="3" t="s">
        <v>110</v>
      </c>
      <c r="C35" s="4" t="s">
        <v>21</v>
      </c>
      <c r="D35" s="4">
        <v>755</v>
      </c>
      <c r="G35" s="4" t="s">
        <v>27</v>
      </c>
      <c r="K35" s="4">
        <v>36.9</v>
      </c>
      <c r="L35" s="4">
        <v>17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50</v>
      </c>
      <c r="U35" s="4" t="s">
        <v>24</v>
      </c>
      <c r="V35" s="4" t="s">
        <v>25</v>
      </c>
      <c r="W35" s="4" t="s">
        <v>24</v>
      </c>
    </row>
    <row r="36" spans="1:23" ht="15.75" customHeight="1" x14ac:dyDescent="0.2">
      <c r="A36" s="2">
        <v>44036.285168287039</v>
      </c>
      <c r="B36" s="3" t="s">
        <v>221</v>
      </c>
      <c r="C36" s="4" t="s">
        <v>21</v>
      </c>
      <c r="D36" s="4">
        <v>773</v>
      </c>
      <c r="G36" s="4" t="s">
        <v>22</v>
      </c>
      <c r="H36" s="4" t="s">
        <v>23</v>
      </c>
      <c r="I36" s="4">
        <v>36.4</v>
      </c>
      <c r="J36" s="4">
        <v>16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652</v>
      </c>
      <c r="V36" s="4" t="s">
        <v>25</v>
      </c>
      <c r="W36" s="4" t="s">
        <v>24</v>
      </c>
    </row>
    <row r="37" spans="1:23" ht="15.75" customHeight="1" x14ac:dyDescent="0.2">
      <c r="A37" s="2">
        <v>44036.287966053242</v>
      </c>
      <c r="B37" s="3" t="s">
        <v>93</v>
      </c>
      <c r="C37" s="4" t="s">
        <v>21</v>
      </c>
      <c r="D37" s="4">
        <v>638</v>
      </c>
      <c r="G37" s="4" t="s">
        <v>27</v>
      </c>
      <c r="K37" s="4">
        <v>36.4</v>
      </c>
      <c r="L37" s="4">
        <v>20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94</v>
      </c>
      <c r="U37" s="4" t="s">
        <v>24</v>
      </c>
      <c r="V37" s="4" t="s">
        <v>25</v>
      </c>
      <c r="W37" s="4" t="s">
        <v>24</v>
      </c>
    </row>
    <row r="38" spans="1:23" ht="15.75" customHeight="1" x14ac:dyDescent="0.2">
      <c r="A38" s="2">
        <v>44036.288216597226</v>
      </c>
      <c r="B38" s="3" t="s">
        <v>100</v>
      </c>
      <c r="C38" s="4" t="s">
        <v>21</v>
      </c>
      <c r="D38" s="4">
        <v>765</v>
      </c>
      <c r="G38" s="4" t="s">
        <v>22</v>
      </c>
      <c r="H38" s="4" t="s">
        <v>23</v>
      </c>
      <c r="I38" s="4">
        <v>36.5</v>
      </c>
      <c r="J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  <c r="W38" s="4" t="s">
        <v>653</v>
      </c>
    </row>
    <row r="39" spans="1:23" ht="15.75" customHeight="1" x14ac:dyDescent="0.2">
      <c r="A39" s="2">
        <v>44036.288376412034</v>
      </c>
      <c r="B39" s="3" t="s">
        <v>88</v>
      </c>
      <c r="C39" s="4" t="s">
        <v>33</v>
      </c>
      <c r="D39" s="4">
        <v>767</v>
      </c>
      <c r="E39" s="4" t="s">
        <v>236</v>
      </c>
      <c r="F39" s="4" t="s">
        <v>237</v>
      </c>
      <c r="G39" s="4" t="s">
        <v>22</v>
      </c>
      <c r="H39" s="4" t="s">
        <v>23</v>
      </c>
      <c r="I39" s="4">
        <v>36.4</v>
      </c>
      <c r="J39" s="4">
        <v>18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29</v>
      </c>
      <c r="U39" s="4" t="s">
        <v>24</v>
      </c>
      <c r="V39" s="4" t="s">
        <v>25</v>
      </c>
      <c r="W39" s="4" t="s">
        <v>24</v>
      </c>
    </row>
    <row r="40" spans="1:23" ht="12.75" x14ac:dyDescent="0.2">
      <c r="A40" s="2">
        <v>44036.289061331016</v>
      </c>
      <c r="B40" s="3" t="s">
        <v>75</v>
      </c>
      <c r="C40" s="4" t="s">
        <v>21</v>
      </c>
      <c r="D40" s="4">
        <v>669</v>
      </c>
      <c r="G40" s="4" t="s">
        <v>22</v>
      </c>
      <c r="H40" s="4" t="s">
        <v>23</v>
      </c>
      <c r="I40" s="4">
        <v>36</v>
      </c>
      <c r="J40" s="4">
        <v>20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  <c r="W40" s="4" t="s">
        <v>24</v>
      </c>
    </row>
    <row r="41" spans="1:23" ht="12.75" x14ac:dyDescent="0.2">
      <c r="A41" s="2">
        <v>44036.289391354163</v>
      </c>
      <c r="B41" s="3" t="s">
        <v>315</v>
      </c>
      <c r="C41" s="4" t="s">
        <v>21</v>
      </c>
      <c r="D41" s="4">
        <v>462</v>
      </c>
      <c r="G41" s="4" t="s">
        <v>27</v>
      </c>
      <c r="K41" s="4">
        <v>36.799999999999997</v>
      </c>
      <c r="L41" s="4">
        <v>20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  <c r="W41" s="4" t="s">
        <v>24</v>
      </c>
    </row>
    <row r="42" spans="1:23" ht="12.75" x14ac:dyDescent="0.2">
      <c r="A42" s="2">
        <v>44036.289427094904</v>
      </c>
      <c r="B42" s="3" t="s">
        <v>45</v>
      </c>
      <c r="C42" s="4" t="s">
        <v>21</v>
      </c>
      <c r="D42" s="4" t="s">
        <v>421</v>
      </c>
      <c r="G42" s="4" t="s">
        <v>27</v>
      </c>
      <c r="K42" s="4">
        <v>35.4</v>
      </c>
      <c r="L42" s="4">
        <v>14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29</v>
      </c>
      <c r="U42" s="4" t="s">
        <v>24</v>
      </c>
      <c r="V42" s="4" t="s">
        <v>25</v>
      </c>
      <c r="W42" s="4" t="s">
        <v>24</v>
      </c>
    </row>
    <row r="43" spans="1:23" ht="12.75" x14ac:dyDescent="0.2">
      <c r="A43" s="2">
        <v>44036.298832546294</v>
      </c>
      <c r="B43" s="4">
        <v>0</v>
      </c>
      <c r="C43" s="4" t="s">
        <v>21</v>
      </c>
      <c r="D43" s="4">
        <v>373</v>
      </c>
      <c r="G43" s="4" t="s">
        <v>27</v>
      </c>
      <c r="K43" s="4">
        <v>36</v>
      </c>
      <c r="L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5" t="s">
        <v>25</v>
      </c>
      <c r="R43" s="4" t="s">
        <v>23</v>
      </c>
      <c r="S43" s="4" t="s">
        <v>23</v>
      </c>
      <c r="T43" s="4" t="s">
        <v>29</v>
      </c>
      <c r="U43" s="4" t="s">
        <v>24</v>
      </c>
      <c r="V43" s="4" t="s">
        <v>25</v>
      </c>
      <c r="W43" s="4" t="s">
        <v>24</v>
      </c>
    </row>
    <row r="44" spans="1:23" ht="12.75" x14ac:dyDescent="0.2">
      <c r="A44" s="2">
        <v>44036.299201747686</v>
      </c>
      <c r="B44" s="3" t="s">
        <v>101</v>
      </c>
      <c r="C44" s="4" t="s">
        <v>21</v>
      </c>
      <c r="D44" s="4">
        <v>771</v>
      </c>
      <c r="G44" s="4" t="s">
        <v>22</v>
      </c>
      <c r="H44" s="4" t="s">
        <v>23</v>
      </c>
      <c r="I44" s="4">
        <v>36.5</v>
      </c>
      <c r="J44" s="4">
        <v>18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  <c r="W44" s="4" t="s">
        <v>24</v>
      </c>
    </row>
    <row r="45" spans="1:23" ht="12.75" x14ac:dyDescent="0.2">
      <c r="A45" s="2">
        <v>44036.301521921298</v>
      </c>
      <c r="B45" s="3" t="s">
        <v>654</v>
      </c>
      <c r="C45" s="4" t="s">
        <v>21</v>
      </c>
      <c r="D45" s="4">
        <v>756</v>
      </c>
      <c r="G45" s="4" t="s">
        <v>27</v>
      </c>
      <c r="K45" s="4">
        <v>36.6</v>
      </c>
      <c r="L45" s="4">
        <v>20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  <c r="W45" s="4" t="s">
        <v>24</v>
      </c>
    </row>
    <row r="46" spans="1:23" ht="12.75" x14ac:dyDescent="0.2">
      <c r="A46" s="2">
        <v>44036.306875057868</v>
      </c>
      <c r="B46" s="3" t="s">
        <v>545</v>
      </c>
      <c r="C46" s="4" t="s">
        <v>21</v>
      </c>
      <c r="D46" s="4">
        <v>546</v>
      </c>
      <c r="G46" s="4" t="s">
        <v>22</v>
      </c>
      <c r="H46" s="4" t="s">
        <v>23</v>
      </c>
      <c r="I46" s="4">
        <v>36</v>
      </c>
      <c r="J46" s="4">
        <v>17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43</v>
      </c>
      <c r="U46" s="4" t="s">
        <v>24</v>
      </c>
      <c r="V46" s="4" t="s">
        <v>25</v>
      </c>
      <c r="W46" s="4" t="s">
        <v>24</v>
      </c>
    </row>
    <row r="47" spans="1:23" ht="12.75" x14ac:dyDescent="0.2">
      <c r="A47" s="2">
        <v>44036.306971655096</v>
      </c>
      <c r="B47" s="3" t="s">
        <v>129</v>
      </c>
      <c r="C47" s="4" t="s">
        <v>21</v>
      </c>
      <c r="D47" s="4">
        <v>775</v>
      </c>
      <c r="G47" s="4" t="s">
        <v>22</v>
      </c>
      <c r="H47" s="4" t="s">
        <v>23</v>
      </c>
      <c r="I47" s="4">
        <v>36.200000000000003</v>
      </c>
      <c r="J47" s="4">
        <v>16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60</v>
      </c>
      <c r="U47" s="4" t="s">
        <v>24</v>
      </c>
      <c r="V47" s="4" t="s">
        <v>25</v>
      </c>
      <c r="W47" s="4" t="s">
        <v>24</v>
      </c>
    </row>
    <row r="48" spans="1:23" ht="12.75" x14ac:dyDescent="0.2">
      <c r="A48" s="2">
        <v>44036.308825856482</v>
      </c>
      <c r="B48" s="3" t="s">
        <v>186</v>
      </c>
      <c r="C48" s="4" t="s">
        <v>21</v>
      </c>
      <c r="D48" s="4">
        <v>567</v>
      </c>
      <c r="G48" s="4" t="s">
        <v>27</v>
      </c>
      <c r="K48" s="4">
        <v>36.5</v>
      </c>
      <c r="L48" s="4">
        <v>16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  <c r="W48" s="4" t="s">
        <v>24</v>
      </c>
    </row>
    <row r="49" spans="1:23" ht="12.75" x14ac:dyDescent="0.2">
      <c r="A49" s="2">
        <v>44036.309083553242</v>
      </c>
      <c r="B49" s="3" t="s">
        <v>36</v>
      </c>
      <c r="C49" s="4" t="s">
        <v>21</v>
      </c>
      <c r="D49" s="4">
        <v>140</v>
      </c>
      <c r="G49" s="4" t="s">
        <v>27</v>
      </c>
      <c r="K49" s="4">
        <v>36.299999999999997</v>
      </c>
      <c r="L49" s="4">
        <v>31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29</v>
      </c>
      <c r="U49" s="4" t="s">
        <v>24</v>
      </c>
      <c r="V49" s="4" t="s">
        <v>25</v>
      </c>
      <c r="W49" s="4" t="s">
        <v>24</v>
      </c>
    </row>
    <row r="50" spans="1:23" ht="12.75" x14ac:dyDescent="0.2">
      <c r="A50" s="2">
        <v>44036.309440567129</v>
      </c>
      <c r="B50" s="3" t="s">
        <v>126</v>
      </c>
      <c r="C50" s="4" t="s">
        <v>21</v>
      </c>
      <c r="D50" s="4">
        <v>596</v>
      </c>
      <c r="G50" s="4" t="s">
        <v>22</v>
      </c>
      <c r="H50" s="4" t="s">
        <v>23</v>
      </c>
      <c r="I50" s="4">
        <v>36.4</v>
      </c>
      <c r="J50" s="4">
        <v>16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655</v>
      </c>
      <c r="U50" s="4" t="s">
        <v>24</v>
      </c>
      <c r="V50" s="4" t="s">
        <v>25</v>
      </c>
      <c r="W50" s="4" t="s">
        <v>24</v>
      </c>
    </row>
    <row r="51" spans="1:23" ht="12.75" x14ac:dyDescent="0.2">
      <c r="A51" s="2">
        <v>44036.313084560185</v>
      </c>
      <c r="B51" s="3" t="s">
        <v>140</v>
      </c>
      <c r="C51" s="4" t="s">
        <v>21</v>
      </c>
      <c r="D51" s="4">
        <v>445</v>
      </c>
      <c r="G51" s="4" t="s">
        <v>22</v>
      </c>
      <c r="H51" s="4" t="s">
        <v>23</v>
      </c>
      <c r="I51" s="4">
        <v>36.200000000000003</v>
      </c>
      <c r="J51" s="4">
        <v>16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  <c r="W51" s="4" t="s">
        <v>24</v>
      </c>
    </row>
    <row r="52" spans="1:23" ht="12.75" x14ac:dyDescent="0.2">
      <c r="A52" s="2">
        <v>44036.314258124999</v>
      </c>
      <c r="B52" s="3" t="s">
        <v>278</v>
      </c>
      <c r="C52" s="4" t="s">
        <v>21</v>
      </c>
      <c r="D52" s="4">
        <v>744</v>
      </c>
      <c r="G52" s="4" t="s">
        <v>22</v>
      </c>
      <c r="H52" s="4" t="s">
        <v>23</v>
      </c>
      <c r="I52" s="4">
        <v>36.5</v>
      </c>
      <c r="J52" s="4">
        <v>18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  <c r="W52" s="4" t="s">
        <v>24</v>
      </c>
    </row>
    <row r="53" spans="1:23" ht="12.75" x14ac:dyDescent="0.2">
      <c r="A53" s="2">
        <v>44036.320585648151</v>
      </c>
      <c r="B53" s="3" t="s">
        <v>112</v>
      </c>
      <c r="C53" s="4" t="s">
        <v>21</v>
      </c>
      <c r="D53" s="4">
        <v>662</v>
      </c>
      <c r="G53" s="4" t="s">
        <v>27</v>
      </c>
      <c r="K53" s="4">
        <v>36</v>
      </c>
      <c r="L53" s="4">
        <v>16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60</v>
      </c>
      <c r="U53" s="4" t="s">
        <v>24</v>
      </c>
      <c r="V53" s="4" t="s">
        <v>25</v>
      </c>
      <c r="W53" s="4" t="s">
        <v>24</v>
      </c>
    </row>
    <row r="54" spans="1:23" ht="12.75" x14ac:dyDescent="0.2">
      <c r="A54" s="2">
        <v>44036.32066626157</v>
      </c>
      <c r="B54" s="3" t="s">
        <v>168</v>
      </c>
      <c r="C54" s="4" t="s">
        <v>21</v>
      </c>
      <c r="D54" s="4">
        <v>458</v>
      </c>
      <c r="G54" s="4" t="s">
        <v>22</v>
      </c>
      <c r="H54" s="4" t="s">
        <v>23</v>
      </c>
      <c r="I54" s="4">
        <v>36.5</v>
      </c>
      <c r="J54" s="4">
        <v>16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29</v>
      </c>
      <c r="U54" s="4" t="s">
        <v>24</v>
      </c>
      <c r="V54" s="4" t="s">
        <v>25</v>
      </c>
      <c r="W54" s="4" t="s">
        <v>24</v>
      </c>
    </row>
    <row r="55" spans="1:23" ht="12.75" x14ac:dyDescent="0.2">
      <c r="A55" s="2">
        <v>44036.324341446758</v>
      </c>
      <c r="B55" s="3" t="s">
        <v>144</v>
      </c>
      <c r="C55" s="4" t="s">
        <v>21</v>
      </c>
      <c r="D55" s="4">
        <v>766</v>
      </c>
      <c r="G55" s="4" t="s">
        <v>27</v>
      </c>
      <c r="K55" s="4">
        <v>36.6</v>
      </c>
      <c r="L55" s="4">
        <v>14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24</v>
      </c>
      <c r="V55" s="4" t="s">
        <v>25</v>
      </c>
      <c r="W55" s="4" t="s">
        <v>24</v>
      </c>
    </row>
    <row r="56" spans="1:23" ht="12.75" x14ac:dyDescent="0.2">
      <c r="A56" s="2">
        <v>44036.32830385417</v>
      </c>
      <c r="B56" s="3" t="s">
        <v>656</v>
      </c>
      <c r="C56" s="4" t="s">
        <v>21</v>
      </c>
      <c r="D56" s="4">
        <v>764</v>
      </c>
      <c r="G56" s="4" t="s">
        <v>22</v>
      </c>
      <c r="H56" s="4" t="s">
        <v>23</v>
      </c>
      <c r="I56" s="4">
        <v>36.700000000000003</v>
      </c>
      <c r="J56" s="4">
        <v>16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94</v>
      </c>
      <c r="U56" s="4" t="s">
        <v>24</v>
      </c>
      <c r="V56" s="4" t="s">
        <v>25</v>
      </c>
      <c r="W56" s="4" t="s">
        <v>24</v>
      </c>
    </row>
    <row r="57" spans="1:23" ht="12.75" x14ac:dyDescent="0.2">
      <c r="A57" s="2">
        <v>44036.329898402779</v>
      </c>
      <c r="B57" s="4">
        <v>1</v>
      </c>
      <c r="C57" s="4" t="s">
        <v>21</v>
      </c>
      <c r="D57" s="4">
        <v>514</v>
      </c>
      <c r="G57" s="4" t="s">
        <v>27</v>
      </c>
      <c r="K57" s="4">
        <v>36.6</v>
      </c>
      <c r="L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  <c r="W57" s="4" t="s">
        <v>24</v>
      </c>
    </row>
    <row r="58" spans="1:23" ht="12.75" x14ac:dyDescent="0.2">
      <c r="A58" s="2">
        <v>44036.330500243057</v>
      </c>
      <c r="B58" s="3" t="s">
        <v>98</v>
      </c>
      <c r="C58" s="4" t="s">
        <v>21</v>
      </c>
      <c r="D58" s="4">
        <v>749</v>
      </c>
      <c r="G58" s="4" t="s">
        <v>27</v>
      </c>
      <c r="K58" s="4">
        <v>36.5</v>
      </c>
      <c r="L58" s="4">
        <v>18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  <c r="W58" s="4" t="s">
        <v>24</v>
      </c>
    </row>
    <row r="59" spans="1:23" ht="12.75" x14ac:dyDescent="0.2">
      <c r="A59" s="2">
        <v>44036.331611990739</v>
      </c>
      <c r="B59" s="3" t="s">
        <v>172</v>
      </c>
      <c r="C59" s="4" t="s">
        <v>33</v>
      </c>
      <c r="D59" s="4">
        <v>111</v>
      </c>
      <c r="E59" s="4" t="s">
        <v>173</v>
      </c>
      <c r="F59" s="4" t="s">
        <v>174</v>
      </c>
      <c r="G59" s="4" t="s">
        <v>27</v>
      </c>
      <c r="K59" s="4">
        <v>36.299999999999997</v>
      </c>
      <c r="L59" s="4">
        <v>19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657</v>
      </c>
      <c r="U59" s="4" t="s">
        <v>24</v>
      </c>
      <c r="V59" s="4" t="s">
        <v>25</v>
      </c>
      <c r="W59" s="4" t="s">
        <v>24</v>
      </c>
    </row>
    <row r="60" spans="1:23" ht="12.75" x14ac:dyDescent="0.2">
      <c r="A60" s="2">
        <v>44036.335934699076</v>
      </c>
      <c r="B60" s="3" t="s">
        <v>551</v>
      </c>
      <c r="C60" s="4" t="s">
        <v>21</v>
      </c>
      <c r="D60" s="4">
        <v>781</v>
      </c>
      <c r="G60" s="4" t="s">
        <v>27</v>
      </c>
      <c r="K60" s="4">
        <v>36.4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  <c r="W60" s="4" t="s">
        <v>24</v>
      </c>
    </row>
    <row r="61" spans="1:23" ht="12.75" x14ac:dyDescent="0.2">
      <c r="A61" s="2">
        <v>44036.338344479169</v>
      </c>
      <c r="B61" s="3" t="s">
        <v>516</v>
      </c>
      <c r="C61" s="4" t="s">
        <v>21</v>
      </c>
      <c r="D61" s="4">
        <v>748</v>
      </c>
      <c r="G61" s="4" t="s">
        <v>27</v>
      </c>
      <c r="K61" s="4">
        <v>36.4</v>
      </c>
      <c r="L61" s="4">
        <v>18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  <c r="W61" s="4" t="s">
        <v>24</v>
      </c>
    </row>
    <row r="62" spans="1:23" ht="12.75" x14ac:dyDescent="0.2">
      <c r="A62" s="2">
        <v>44036.339330277777</v>
      </c>
      <c r="B62" s="3" t="s">
        <v>130</v>
      </c>
      <c r="C62" s="4" t="s">
        <v>21</v>
      </c>
      <c r="D62" s="3" t="s">
        <v>131</v>
      </c>
      <c r="G62" s="4" t="s">
        <v>27</v>
      </c>
      <c r="K62" s="4">
        <v>36.5</v>
      </c>
      <c r="L62" s="4">
        <v>14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  <c r="W62" s="4" t="s">
        <v>24</v>
      </c>
    </row>
    <row r="63" spans="1:23" ht="12.75" x14ac:dyDescent="0.2">
      <c r="A63" s="2">
        <v>44036.340564861108</v>
      </c>
      <c r="B63" s="3" t="s">
        <v>80</v>
      </c>
      <c r="C63" s="4" t="s">
        <v>21</v>
      </c>
      <c r="D63" s="4">
        <v>709</v>
      </c>
      <c r="G63" s="4" t="s">
        <v>27</v>
      </c>
      <c r="K63" s="4">
        <v>36.4</v>
      </c>
      <c r="L63" s="4">
        <v>12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  <c r="W63" s="4" t="s">
        <v>24</v>
      </c>
    </row>
    <row r="64" spans="1:23" ht="12.75" x14ac:dyDescent="0.2">
      <c r="A64" s="2">
        <v>44036.344869444445</v>
      </c>
      <c r="B64" s="3" t="s">
        <v>515</v>
      </c>
      <c r="C64" s="4" t="s">
        <v>21</v>
      </c>
      <c r="D64" s="4">
        <v>486</v>
      </c>
      <c r="G64" s="4" t="s">
        <v>27</v>
      </c>
      <c r="K64" s="4">
        <v>36.4</v>
      </c>
      <c r="L64" s="4">
        <v>20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  <c r="W64" s="4" t="s">
        <v>24</v>
      </c>
    </row>
    <row r="65" spans="1:23" ht="12.75" x14ac:dyDescent="0.2">
      <c r="A65" s="2">
        <v>44036.346039016207</v>
      </c>
      <c r="B65" s="3" t="s">
        <v>121</v>
      </c>
      <c r="C65" s="4" t="s">
        <v>21</v>
      </c>
      <c r="D65" s="4">
        <v>671</v>
      </c>
      <c r="G65" s="4" t="s">
        <v>27</v>
      </c>
      <c r="K65" s="4">
        <v>36.299999999999997</v>
      </c>
      <c r="L65" s="4">
        <v>18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  <c r="W65" s="4" t="s">
        <v>24</v>
      </c>
    </row>
    <row r="66" spans="1:23" ht="12.75" x14ac:dyDescent="0.2">
      <c r="A66" s="2">
        <v>44036.349639687498</v>
      </c>
      <c r="B66" s="4" t="s">
        <v>160</v>
      </c>
      <c r="C66" s="4" t="s">
        <v>21</v>
      </c>
      <c r="D66" s="4">
        <v>668</v>
      </c>
      <c r="G66" s="4" t="s">
        <v>22</v>
      </c>
      <c r="H66" s="4" t="s">
        <v>23</v>
      </c>
      <c r="I66" s="4">
        <v>36.299999999999997</v>
      </c>
      <c r="J66" s="4">
        <v>16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24</v>
      </c>
      <c r="V66" s="4" t="s">
        <v>25</v>
      </c>
      <c r="W66" s="4" t="s">
        <v>24</v>
      </c>
    </row>
    <row r="67" spans="1:23" ht="12.75" x14ac:dyDescent="0.2">
      <c r="A67" s="2">
        <v>44036.350772951388</v>
      </c>
      <c r="B67" s="3" t="s">
        <v>658</v>
      </c>
      <c r="C67" s="4" t="s">
        <v>21</v>
      </c>
      <c r="D67" s="4">
        <v>734</v>
      </c>
      <c r="G67" s="4" t="s">
        <v>22</v>
      </c>
      <c r="H67" s="4" t="s">
        <v>23</v>
      </c>
      <c r="I67" s="4">
        <v>36.700000000000003</v>
      </c>
      <c r="J67" s="4">
        <v>14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24</v>
      </c>
      <c r="V67" s="4" t="s">
        <v>25</v>
      </c>
      <c r="W67" s="4" t="s">
        <v>24</v>
      </c>
    </row>
    <row r="68" spans="1:23" ht="12.75" x14ac:dyDescent="0.2">
      <c r="A68" s="2">
        <v>44036.352754120366</v>
      </c>
      <c r="B68" s="3" t="s">
        <v>351</v>
      </c>
      <c r="C68" s="4" t="s">
        <v>21</v>
      </c>
      <c r="D68" s="4">
        <v>650</v>
      </c>
      <c r="G68" s="4" t="s">
        <v>27</v>
      </c>
      <c r="K68" s="4">
        <v>36.5</v>
      </c>
      <c r="L68" s="4">
        <v>16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50</v>
      </c>
      <c r="U68" s="4" t="s">
        <v>24</v>
      </c>
      <c r="V68" s="4" t="s">
        <v>25</v>
      </c>
      <c r="W68" s="4" t="s">
        <v>24</v>
      </c>
    </row>
    <row r="69" spans="1:23" ht="12.75" x14ac:dyDescent="0.2">
      <c r="A69" s="2">
        <v>44036.353833333334</v>
      </c>
      <c r="B69" s="3" t="s">
        <v>659</v>
      </c>
      <c r="C69" s="4" t="s">
        <v>33</v>
      </c>
      <c r="D69" s="4" t="s">
        <v>443</v>
      </c>
      <c r="E69" s="4" t="s">
        <v>660</v>
      </c>
      <c r="F69" s="4" t="s">
        <v>661</v>
      </c>
      <c r="G69" s="4" t="s">
        <v>27</v>
      </c>
      <c r="K69" s="4">
        <v>36.299999999999997</v>
      </c>
      <c r="L69" s="4">
        <v>18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  <c r="W69" s="4" t="s">
        <v>24</v>
      </c>
    </row>
    <row r="70" spans="1:23" ht="12.75" x14ac:dyDescent="0.2">
      <c r="A70" s="2">
        <v>44036.354869317132</v>
      </c>
      <c r="B70" s="3" t="s">
        <v>662</v>
      </c>
      <c r="C70" s="4" t="s">
        <v>21</v>
      </c>
      <c r="D70" s="4">
        <v>112</v>
      </c>
      <c r="G70" s="4" t="s">
        <v>27</v>
      </c>
      <c r="K70" s="4">
        <v>36.6</v>
      </c>
      <c r="L70" s="4">
        <v>16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663</v>
      </c>
      <c r="U70" s="4" t="s">
        <v>24</v>
      </c>
      <c r="V70" s="4" t="s">
        <v>25</v>
      </c>
      <c r="W70" s="4" t="s">
        <v>24</v>
      </c>
    </row>
    <row r="71" spans="1:23" ht="12.75" x14ac:dyDescent="0.2">
      <c r="A71" s="2">
        <v>44036.355294456022</v>
      </c>
      <c r="B71" s="3" t="s">
        <v>220</v>
      </c>
      <c r="C71" s="4" t="s">
        <v>21</v>
      </c>
      <c r="D71" s="4">
        <v>186</v>
      </c>
      <c r="G71" s="4" t="s">
        <v>27</v>
      </c>
      <c r="K71" s="4">
        <v>36.5</v>
      </c>
      <c r="L71" s="4">
        <v>24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  <c r="W71" s="4" t="s">
        <v>24</v>
      </c>
    </row>
    <row r="72" spans="1:23" ht="12.75" x14ac:dyDescent="0.2">
      <c r="A72" s="2">
        <v>44036.360668958332</v>
      </c>
      <c r="B72" s="3" t="s">
        <v>406</v>
      </c>
      <c r="C72" s="4" t="s">
        <v>21</v>
      </c>
      <c r="D72" s="4">
        <v>612</v>
      </c>
      <c r="G72" s="4" t="s">
        <v>27</v>
      </c>
      <c r="K72" s="4">
        <v>36.200000000000003</v>
      </c>
      <c r="L72" s="4">
        <v>19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  <c r="W72" s="4" t="s">
        <v>24</v>
      </c>
    </row>
    <row r="73" spans="1:23" ht="12.75" x14ac:dyDescent="0.2">
      <c r="A73" s="2">
        <v>44036.362274143517</v>
      </c>
      <c r="B73" s="3" t="s">
        <v>161</v>
      </c>
      <c r="C73" s="4" t="s">
        <v>21</v>
      </c>
      <c r="D73" s="4">
        <v>770</v>
      </c>
      <c r="G73" s="4" t="s">
        <v>27</v>
      </c>
      <c r="K73" s="4">
        <v>36.200000000000003</v>
      </c>
      <c r="L73" s="4">
        <v>20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652</v>
      </c>
      <c r="V73" s="4" t="s">
        <v>25</v>
      </c>
      <c r="W73" s="4" t="s">
        <v>24</v>
      </c>
    </row>
    <row r="74" spans="1:23" ht="12.75" x14ac:dyDescent="0.2">
      <c r="A74" s="2">
        <v>44036.362858009263</v>
      </c>
      <c r="B74" s="3" t="s">
        <v>337</v>
      </c>
      <c r="C74" s="4" t="s">
        <v>21</v>
      </c>
      <c r="D74" s="4">
        <v>619</v>
      </c>
      <c r="G74" s="4" t="s">
        <v>22</v>
      </c>
      <c r="H74" s="4" t="s">
        <v>23</v>
      </c>
      <c r="I74" s="4">
        <v>36.299999999999997</v>
      </c>
      <c r="J74" s="4">
        <v>15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W74" s="4" t="s">
        <v>24</v>
      </c>
    </row>
    <row r="75" spans="1:23" ht="12.75" x14ac:dyDescent="0.2">
      <c r="A75" s="2">
        <v>44036.368882187497</v>
      </c>
      <c r="B75" s="3" t="s">
        <v>20</v>
      </c>
      <c r="C75" s="4" t="s">
        <v>21</v>
      </c>
      <c r="D75" s="4">
        <v>508</v>
      </c>
      <c r="G75" s="4" t="s">
        <v>22</v>
      </c>
      <c r="H75" s="4" t="s">
        <v>23</v>
      </c>
      <c r="I75" s="4">
        <v>36.5</v>
      </c>
      <c r="J75" s="4">
        <v>22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24</v>
      </c>
      <c r="U75" s="4" t="s">
        <v>24</v>
      </c>
      <c r="V75" s="4" t="s">
        <v>25</v>
      </c>
      <c r="W75" s="4" t="s">
        <v>24</v>
      </c>
    </row>
    <row r="76" spans="1:23" ht="12.75" x14ac:dyDescent="0.2">
      <c r="A76" s="2">
        <v>44036.374083182869</v>
      </c>
      <c r="B76" s="3" t="s">
        <v>664</v>
      </c>
      <c r="C76" s="4" t="s">
        <v>21</v>
      </c>
      <c r="D76" s="4">
        <v>722</v>
      </c>
      <c r="G76" s="4" t="s">
        <v>27</v>
      </c>
      <c r="K76" s="4">
        <v>35.9</v>
      </c>
      <c r="L76" s="4">
        <v>18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  <c r="W76" s="4" t="s">
        <v>24</v>
      </c>
    </row>
    <row r="77" spans="1:23" ht="12.75" x14ac:dyDescent="0.2">
      <c r="A77" s="2">
        <v>44036.379410752314</v>
      </c>
      <c r="B77" s="3" t="s">
        <v>108</v>
      </c>
      <c r="C77" s="4" t="s">
        <v>21</v>
      </c>
      <c r="D77" s="4">
        <v>698</v>
      </c>
      <c r="G77" s="4" t="s">
        <v>27</v>
      </c>
      <c r="K77" s="4">
        <v>36.5</v>
      </c>
      <c r="L77" s="4">
        <v>14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  <c r="W77" s="4" t="s">
        <v>24</v>
      </c>
    </row>
    <row r="78" spans="1:23" ht="12.75" x14ac:dyDescent="0.2">
      <c r="A78" s="2">
        <v>44036.384091192129</v>
      </c>
      <c r="B78" s="3" t="s">
        <v>242</v>
      </c>
      <c r="C78" s="4" t="s">
        <v>21</v>
      </c>
      <c r="D78" s="4">
        <v>407</v>
      </c>
      <c r="G78" s="4" t="s">
        <v>27</v>
      </c>
      <c r="K78" s="4">
        <v>36.5</v>
      </c>
      <c r="L78" s="4">
        <v>16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24</v>
      </c>
      <c r="U78" s="4" t="s">
        <v>650</v>
      </c>
      <c r="W78" s="4" t="s">
        <v>24</v>
      </c>
    </row>
    <row r="79" spans="1:23" ht="12.75" x14ac:dyDescent="0.2">
      <c r="A79" s="2">
        <v>44036.391712650468</v>
      </c>
      <c r="B79" s="3" t="s">
        <v>153</v>
      </c>
      <c r="C79" s="4" t="s">
        <v>33</v>
      </c>
      <c r="D79" s="4" t="s">
        <v>665</v>
      </c>
      <c r="E79" s="4" t="s">
        <v>154</v>
      </c>
      <c r="F79" s="4" t="s">
        <v>155</v>
      </c>
      <c r="G79" s="4" t="s">
        <v>22</v>
      </c>
      <c r="H79" s="4" t="s">
        <v>23</v>
      </c>
      <c r="I79" s="4">
        <v>35.5</v>
      </c>
      <c r="J79" s="4">
        <v>20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24</v>
      </c>
      <c r="V79" s="4" t="s">
        <v>25</v>
      </c>
      <c r="W79" s="4" t="s">
        <v>24</v>
      </c>
    </row>
    <row r="80" spans="1:23" ht="12.75" x14ac:dyDescent="0.2">
      <c r="A80" s="2">
        <v>44036.396053425924</v>
      </c>
      <c r="B80" s="3" t="s">
        <v>162</v>
      </c>
      <c r="C80" s="4" t="s">
        <v>33</v>
      </c>
      <c r="D80" s="4">
        <v>768</v>
      </c>
      <c r="E80" s="4" t="s">
        <v>163</v>
      </c>
      <c r="F80" s="4" t="s">
        <v>164</v>
      </c>
      <c r="G80" s="4" t="s">
        <v>27</v>
      </c>
      <c r="K80" s="4">
        <v>36.700000000000003</v>
      </c>
      <c r="L80" s="4">
        <v>18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  <c r="W80" s="4" t="s">
        <v>666</v>
      </c>
    </row>
    <row r="81" spans="1:23" ht="12.75" x14ac:dyDescent="0.2">
      <c r="A81" s="2">
        <v>44036.399099224538</v>
      </c>
      <c r="B81" s="3" t="s">
        <v>539</v>
      </c>
      <c r="C81" s="4" t="s">
        <v>21</v>
      </c>
      <c r="D81" s="4">
        <v>761</v>
      </c>
      <c r="G81" s="4" t="s">
        <v>27</v>
      </c>
      <c r="K81" s="4">
        <v>36</v>
      </c>
      <c r="L81" s="4">
        <v>24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29</v>
      </c>
      <c r="U81" s="4" t="s">
        <v>650</v>
      </c>
      <c r="V81" s="4" t="s">
        <v>25</v>
      </c>
      <c r="W81" s="4" t="s">
        <v>24</v>
      </c>
    </row>
    <row r="82" spans="1:23" ht="12.75" x14ac:dyDescent="0.2">
      <c r="A82" s="2">
        <v>44036.3995980787</v>
      </c>
      <c r="B82" s="3" t="s">
        <v>285</v>
      </c>
      <c r="C82" s="4" t="s">
        <v>21</v>
      </c>
      <c r="D82" s="4">
        <v>768</v>
      </c>
      <c r="G82" s="4" t="s">
        <v>22</v>
      </c>
      <c r="H82" s="4" t="s">
        <v>23</v>
      </c>
      <c r="I82" s="4">
        <v>36.6</v>
      </c>
      <c r="J82" s="4">
        <v>18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29</v>
      </c>
      <c r="U82" s="4" t="s">
        <v>24</v>
      </c>
      <c r="V82" s="4" t="s">
        <v>25</v>
      </c>
      <c r="W82" s="4" t="s">
        <v>24</v>
      </c>
    </row>
    <row r="83" spans="1:23" ht="12.75" x14ac:dyDescent="0.2">
      <c r="A83" s="2">
        <v>44036.400842291667</v>
      </c>
      <c r="B83" s="3" t="s">
        <v>593</v>
      </c>
      <c r="C83" s="4" t="s">
        <v>21</v>
      </c>
      <c r="D83" s="4">
        <v>279</v>
      </c>
      <c r="G83" s="4" t="s">
        <v>27</v>
      </c>
      <c r="K83" s="4">
        <v>36.5</v>
      </c>
      <c r="L83" s="4">
        <v>18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60</v>
      </c>
      <c r="U83" s="4" t="s">
        <v>24</v>
      </c>
      <c r="V83" s="4" t="s">
        <v>25</v>
      </c>
      <c r="W83" s="4" t="s">
        <v>24</v>
      </c>
    </row>
    <row r="84" spans="1:23" ht="12.75" x14ac:dyDescent="0.2">
      <c r="A84" s="2">
        <v>44036.402149710644</v>
      </c>
      <c r="B84" s="3" t="s">
        <v>87</v>
      </c>
      <c r="C84" s="4" t="s">
        <v>21</v>
      </c>
      <c r="D84" s="4">
        <v>558</v>
      </c>
      <c r="G84" s="4" t="s">
        <v>22</v>
      </c>
      <c r="H84" s="4" t="s">
        <v>23</v>
      </c>
      <c r="I84" s="4">
        <v>35.700000000000003</v>
      </c>
      <c r="J84" s="4">
        <v>18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24</v>
      </c>
      <c r="V84" s="4" t="s">
        <v>25</v>
      </c>
      <c r="W84" s="4" t="s">
        <v>24</v>
      </c>
    </row>
    <row r="85" spans="1:23" ht="12.75" x14ac:dyDescent="0.2">
      <c r="A85" s="2">
        <v>44036.403907939814</v>
      </c>
      <c r="B85" s="3" t="s">
        <v>70</v>
      </c>
      <c r="C85" s="4" t="s">
        <v>21</v>
      </c>
      <c r="D85" s="4">
        <v>152</v>
      </c>
      <c r="G85" s="4" t="s">
        <v>22</v>
      </c>
      <c r="H85" s="4" t="s">
        <v>23</v>
      </c>
      <c r="I85" s="4">
        <v>36.4</v>
      </c>
      <c r="J85" s="4">
        <v>18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55</v>
      </c>
      <c r="U85" s="4" t="s">
        <v>24</v>
      </c>
      <c r="V85" s="4" t="s">
        <v>25</v>
      </c>
      <c r="W85" s="4" t="s">
        <v>24</v>
      </c>
    </row>
    <row r="86" spans="1:23" ht="12.75" x14ac:dyDescent="0.2">
      <c r="A86" s="2">
        <v>44036.418051458335</v>
      </c>
      <c r="B86" s="4">
        <v>0</v>
      </c>
      <c r="C86" s="4" t="s">
        <v>21</v>
      </c>
      <c r="D86" s="4">
        <v>700</v>
      </c>
      <c r="G86" s="4" t="s">
        <v>22</v>
      </c>
      <c r="H86" s="4" t="s">
        <v>23</v>
      </c>
      <c r="I86" s="4">
        <v>36.4</v>
      </c>
      <c r="J86" s="4">
        <v>14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233</v>
      </c>
      <c r="U86" s="4" t="s">
        <v>24</v>
      </c>
      <c r="V86" s="4" t="s">
        <v>25</v>
      </c>
      <c r="W86" s="4" t="s">
        <v>24</v>
      </c>
    </row>
    <row r="87" spans="1:23" ht="12.75" x14ac:dyDescent="0.2">
      <c r="A87" s="2">
        <v>44036.422076793984</v>
      </c>
      <c r="B87" s="3" t="s">
        <v>190</v>
      </c>
      <c r="C87" s="4" t="s">
        <v>21</v>
      </c>
      <c r="D87" s="4">
        <v>250</v>
      </c>
      <c r="G87" s="4" t="s">
        <v>22</v>
      </c>
      <c r="H87" s="4" t="s">
        <v>23</v>
      </c>
      <c r="I87" s="4">
        <v>36</v>
      </c>
      <c r="J87" s="4">
        <v>30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60</v>
      </c>
      <c r="U87" s="4" t="s">
        <v>24</v>
      </c>
      <c r="V87" s="4" t="s">
        <v>25</v>
      </c>
      <c r="W87" s="4" t="s">
        <v>24</v>
      </c>
    </row>
    <row r="88" spans="1:23" ht="12.75" x14ac:dyDescent="0.2">
      <c r="A88" s="2">
        <v>44036.429564664351</v>
      </c>
      <c r="B88" s="3" t="s">
        <v>119</v>
      </c>
      <c r="C88" s="4" t="s">
        <v>21</v>
      </c>
      <c r="D88" s="4">
        <v>667</v>
      </c>
      <c r="G88" s="4" t="s">
        <v>22</v>
      </c>
      <c r="H88" s="4" t="s">
        <v>23</v>
      </c>
      <c r="I88" s="4">
        <v>36</v>
      </c>
      <c r="J88" s="4">
        <v>20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24</v>
      </c>
      <c r="U88" s="4" t="s">
        <v>24</v>
      </c>
      <c r="V88" s="4" t="s">
        <v>25</v>
      </c>
      <c r="W88" s="4" t="s">
        <v>24</v>
      </c>
    </row>
    <row r="89" spans="1:23" ht="12.75" x14ac:dyDescent="0.2">
      <c r="A89" s="2">
        <v>44036.43222826389</v>
      </c>
      <c r="B89" s="3" t="s">
        <v>156</v>
      </c>
      <c r="C89" s="4" t="s">
        <v>33</v>
      </c>
      <c r="D89" s="4" t="s">
        <v>446</v>
      </c>
      <c r="E89" s="4" t="s">
        <v>157</v>
      </c>
      <c r="F89" s="4" t="s">
        <v>158</v>
      </c>
      <c r="G89" s="4" t="s">
        <v>27</v>
      </c>
      <c r="K89" s="4">
        <v>36.5</v>
      </c>
      <c r="L89" s="4">
        <v>25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159</v>
      </c>
      <c r="U89" s="4" t="s">
        <v>24</v>
      </c>
      <c r="V89" s="4" t="s">
        <v>25</v>
      </c>
      <c r="W89" s="4" t="s">
        <v>24</v>
      </c>
    </row>
    <row r="90" spans="1:23" ht="12.75" x14ac:dyDescent="0.2">
      <c r="A90" s="2">
        <v>44036.438287453704</v>
      </c>
      <c r="B90" s="3" t="s">
        <v>182</v>
      </c>
      <c r="C90" s="4" t="s">
        <v>21</v>
      </c>
      <c r="D90" s="4" t="s">
        <v>183</v>
      </c>
      <c r="G90" s="4" t="s">
        <v>27</v>
      </c>
      <c r="K90" s="4">
        <v>35.9</v>
      </c>
      <c r="L90" s="4">
        <v>16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287</v>
      </c>
      <c r="U90" s="4" t="s">
        <v>24</v>
      </c>
      <c r="V90" s="4" t="s">
        <v>25</v>
      </c>
      <c r="W90" s="4" t="s">
        <v>24</v>
      </c>
    </row>
    <row r="91" spans="1:23" ht="12.75" x14ac:dyDescent="0.2">
      <c r="A91" s="2">
        <v>44036.448218784717</v>
      </c>
      <c r="B91" s="3" t="s">
        <v>165</v>
      </c>
      <c r="C91" s="4" t="s">
        <v>33</v>
      </c>
      <c r="D91" s="4">
        <v>144</v>
      </c>
      <c r="E91" s="4" t="s">
        <v>166</v>
      </c>
      <c r="F91" s="4" t="s">
        <v>167</v>
      </c>
      <c r="G91" s="4" t="s">
        <v>27</v>
      </c>
      <c r="K91" s="4">
        <v>36.5</v>
      </c>
      <c r="L91" s="4">
        <v>20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29</v>
      </c>
      <c r="U91" s="4" t="s">
        <v>24</v>
      </c>
      <c r="V91" s="4" t="s">
        <v>25</v>
      </c>
      <c r="W91" s="4" t="s">
        <v>24</v>
      </c>
    </row>
    <row r="92" spans="1:23" ht="12.75" x14ac:dyDescent="0.2">
      <c r="A92" s="2">
        <v>44036.46133215278</v>
      </c>
      <c r="B92" s="3" t="s">
        <v>117</v>
      </c>
      <c r="C92" s="4" t="s">
        <v>21</v>
      </c>
      <c r="D92" s="4">
        <v>422</v>
      </c>
      <c r="G92" s="4" t="s">
        <v>22</v>
      </c>
      <c r="H92" s="4" t="s">
        <v>23</v>
      </c>
      <c r="I92" s="4">
        <v>36.5</v>
      </c>
      <c r="J92" s="4">
        <v>16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  <c r="W92" s="4" t="s">
        <v>24</v>
      </c>
    </row>
    <row r="93" spans="1:23" ht="12.75" x14ac:dyDescent="0.2">
      <c r="A93" s="2">
        <v>44036.47893438657</v>
      </c>
      <c r="B93" s="3" t="s">
        <v>106</v>
      </c>
      <c r="C93" s="4" t="s">
        <v>21</v>
      </c>
      <c r="D93" s="4">
        <v>750</v>
      </c>
      <c r="G93" s="4" t="s">
        <v>27</v>
      </c>
      <c r="K93" s="4">
        <v>35.299999999999997</v>
      </c>
      <c r="L93" s="4">
        <v>14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  <c r="W93" s="4" t="s">
        <v>24</v>
      </c>
    </row>
    <row r="94" spans="1:23" ht="12.75" x14ac:dyDescent="0.2">
      <c r="A94" s="2">
        <v>44036.479639814817</v>
      </c>
      <c r="B94" s="3" t="s">
        <v>40</v>
      </c>
      <c r="C94" s="4" t="s">
        <v>21</v>
      </c>
      <c r="D94" s="4">
        <v>777</v>
      </c>
      <c r="G94" s="4" t="s">
        <v>22</v>
      </c>
      <c r="H94" s="4" t="s">
        <v>23</v>
      </c>
      <c r="I94" s="4">
        <v>36.4</v>
      </c>
      <c r="J94" s="4">
        <v>16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24</v>
      </c>
      <c r="V94" s="4" t="s">
        <v>25</v>
      </c>
      <c r="W94" s="4" t="s">
        <v>24</v>
      </c>
    </row>
    <row r="95" spans="1:23" ht="12.75" x14ac:dyDescent="0.2">
      <c r="A95" s="2">
        <v>44036.486755706021</v>
      </c>
      <c r="B95" s="4">
        <v>0</v>
      </c>
      <c r="C95" s="4" t="s">
        <v>21</v>
      </c>
      <c r="D95" s="4">
        <v>778</v>
      </c>
      <c r="G95" s="4" t="s">
        <v>22</v>
      </c>
      <c r="H95" s="4" t="s">
        <v>23</v>
      </c>
      <c r="I95" s="4">
        <v>36.6</v>
      </c>
      <c r="J95" s="4">
        <v>16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24</v>
      </c>
      <c r="U95" s="4" t="s">
        <v>24</v>
      </c>
      <c r="V95" s="4" t="s">
        <v>25</v>
      </c>
      <c r="W95" s="4" t="s">
        <v>24</v>
      </c>
    </row>
    <row r="96" spans="1:23" ht="12.75" x14ac:dyDescent="0.2">
      <c r="A96" s="2">
        <v>44036.489220393516</v>
      </c>
      <c r="B96" s="3" t="s">
        <v>199</v>
      </c>
      <c r="C96" s="4" t="s">
        <v>21</v>
      </c>
      <c r="D96" s="4">
        <v>752</v>
      </c>
      <c r="G96" s="4" t="s">
        <v>27</v>
      </c>
      <c r="K96" s="4">
        <v>36.6</v>
      </c>
      <c r="L96" s="4">
        <v>18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24</v>
      </c>
      <c r="U96" s="4" t="s">
        <v>24</v>
      </c>
      <c r="V96" s="4" t="s">
        <v>25</v>
      </c>
      <c r="W96" s="4" t="s">
        <v>24</v>
      </c>
    </row>
    <row r="97" spans="1:23" ht="12.75" x14ac:dyDescent="0.2">
      <c r="A97" s="2">
        <v>44036.495891608793</v>
      </c>
      <c r="B97" s="3" t="s">
        <v>129</v>
      </c>
      <c r="C97" s="4" t="s">
        <v>21</v>
      </c>
      <c r="D97" s="4">
        <v>775</v>
      </c>
      <c r="G97" s="4" t="s">
        <v>22</v>
      </c>
      <c r="H97" s="4" t="s">
        <v>23</v>
      </c>
      <c r="I97" s="4">
        <v>36.200000000000003</v>
      </c>
      <c r="J97" s="4">
        <v>16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60</v>
      </c>
      <c r="U97" s="4" t="s">
        <v>24</v>
      </c>
      <c r="V97" s="4" t="s">
        <v>25</v>
      </c>
      <c r="W97" s="4" t="s">
        <v>24</v>
      </c>
    </row>
    <row r="98" spans="1:23" ht="12.75" x14ac:dyDescent="0.2">
      <c r="A98" s="2">
        <v>44036.508215381946</v>
      </c>
      <c r="B98" s="3" t="s">
        <v>352</v>
      </c>
      <c r="C98" s="4" t="s">
        <v>21</v>
      </c>
      <c r="D98" s="4">
        <v>678</v>
      </c>
      <c r="G98" s="4" t="s">
        <v>22</v>
      </c>
      <c r="H98" s="4" t="s">
        <v>23</v>
      </c>
      <c r="I98" s="4">
        <v>36.200000000000003</v>
      </c>
      <c r="J98" s="4">
        <v>22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24</v>
      </c>
      <c r="U98" s="4" t="s">
        <v>24</v>
      </c>
      <c r="V98" s="4" t="s">
        <v>25</v>
      </c>
      <c r="W98" s="4" t="s">
        <v>24</v>
      </c>
    </row>
    <row r="99" spans="1:23" ht="12.75" x14ac:dyDescent="0.2">
      <c r="A99" s="2">
        <v>44036.517207685189</v>
      </c>
      <c r="B99" s="4" t="s">
        <v>191</v>
      </c>
      <c r="C99" s="4" t="s">
        <v>21</v>
      </c>
      <c r="D99" s="4">
        <v>635</v>
      </c>
      <c r="G99" s="4" t="s">
        <v>27</v>
      </c>
      <c r="K99" s="4">
        <v>34.799999999999997</v>
      </c>
      <c r="L99" s="4">
        <v>14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667</v>
      </c>
      <c r="V99" s="4" t="s">
        <v>25</v>
      </c>
      <c r="W99" s="4" t="s">
        <v>24</v>
      </c>
    </row>
    <row r="100" spans="1:23" ht="12.75" x14ac:dyDescent="0.2">
      <c r="A100" s="2">
        <v>44036.53082861111</v>
      </c>
      <c r="B100" s="4">
        <v>0</v>
      </c>
      <c r="C100" s="4" t="s">
        <v>21</v>
      </c>
      <c r="D100" s="4" t="s">
        <v>437</v>
      </c>
      <c r="G100" s="4" t="s">
        <v>27</v>
      </c>
      <c r="K100" s="4">
        <v>36.299999999999997</v>
      </c>
      <c r="L100" s="4">
        <v>18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24</v>
      </c>
      <c r="U100" s="4" t="s">
        <v>24</v>
      </c>
      <c r="V100" s="4" t="s">
        <v>25</v>
      </c>
      <c r="W100" s="4" t="s">
        <v>24</v>
      </c>
    </row>
    <row r="101" spans="1:23" ht="12.75" x14ac:dyDescent="0.2">
      <c r="A101" s="2">
        <v>44036.546267546291</v>
      </c>
      <c r="B101" s="3" t="s">
        <v>668</v>
      </c>
      <c r="C101" s="4" t="s">
        <v>33</v>
      </c>
      <c r="D101" s="4" t="s">
        <v>669</v>
      </c>
      <c r="E101" s="4" t="s">
        <v>270</v>
      </c>
      <c r="F101" s="4" t="s">
        <v>306</v>
      </c>
      <c r="G101" s="4" t="s">
        <v>27</v>
      </c>
      <c r="K101" s="4">
        <v>36.299999999999997</v>
      </c>
      <c r="L101" s="4">
        <v>18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652</v>
      </c>
      <c r="V101" s="4" t="s">
        <v>25</v>
      </c>
      <c r="W101" s="4" t="s">
        <v>24</v>
      </c>
    </row>
    <row r="102" spans="1:23" ht="12.75" x14ac:dyDescent="0.2">
      <c r="A102" s="2">
        <v>44036.546823113429</v>
      </c>
      <c r="B102" s="3" t="s">
        <v>327</v>
      </c>
      <c r="C102" s="4" t="s">
        <v>21</v>
      </c>
      <c r="D102" s="4">
        <v>145</v>
      </c>
      <c r="G102" s="4" t="s">
        <v>22</v>
      </c>
      <c r="H102" s="4" t="s">
        <v>23</v>
      </c>
      <c r="I102" s="4">
        <v>36.200000000000003</v>
      </c>
      <c r="J102" s="4">
        <v>36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29</v>
      </c>
      <c r="U102" s="4" t="s">
        <v>667</v>
      </c>
      <c r="V102" s="4" t="s">
        <v>25</v>
      </c>
      <c r="W102" s="4" t="s">
        <v>24</v>
      </c>
    </row>
    <row r="103" spans="1:23" ht="12.75" x14ac:dyDescent="0.2">
      <c r="A103" s="2">
        <v>44036.54933094907</v>
      </c>
      <c r="B103" s="3" t="s">
        <v>145</v>
      </c>
      <c r="C103" s="4" t="s">
        <v>33</v>
      </c>
      <c r="D103" s="4" t="s">
        <v>670</v>
      </c>
      <c r="E103" s="4" t="s">
        <v>310</v>
      </c>
      <c r="F103" s="4" t="s">
        <v>311</v>
      </c>
      <c r="G103" s="4" t="s">
        <v>27</v>
      </c>
      <c r="K103" s="4">
        <v>36.299999999999997</v>
      </c>
      <c r="L103" s="4">
        <v>18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24</v>
      </c>
      <c r="U103" s="4" t="s">
        <v>650</v>
      </c>
      <c r="V103" s="4" t="s">
        <v>25</v>
      </c>
      <c r="W103" s="4" t="s">
        <v>24</v>
      </c>
    </row>
    <row r="104" spans="1:23" ht="12.75" x14ac:dyDescent="0.2">
      <c r="A104" s="2">
        <v>44036.582439189813</v>
      </c>
      <c r="B104" s="3" t="s">
        <v>176</v>
      </c>
      <c r="C104" s="4" t="s">
        <v>33</v>
      </c>
      <c r="D104" s="4" t="s">
        <v>422</v>
      </c>
      <c r="E104" s="4" t="s">
        <v>177</v>
      </c>
      <c r="F104" s="4" t="s">
        <v>178</v>
      </c>
      <c r="G104" s="4" t="s">
        <v>27</v>
      </c>
      <c r="K104" s="4">
        <v>36.5</v>
      </c>
      <c r="L104" s="4">
        <v>18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671</v>
      </c>
      <c r="U104" s="4" t="s">
        <v>24</v>
      </c>
      <c r="V104" s="4" t="s">
        <v>25</v>
      </c>
      <c r="W104" s="4" t="s">
        <v>24</v>
      </c>
    </row>
    <row r="105" spans="1:23" ht="12.75" x14ac:dyDescent="0.2">
      <c r="A105" s="2">
        <v>44036.591201990741</v>
      </c>
      <c r="B105" s="3" t="s">
        <v>261</v>
      </c>
      <c r="C105" s="4" t="s">
        <v>21</v>
      </c>
      <c r="D105" s="4">
        <v>719</v>
      </c>
      <c r="G105" s="4" t="s">
        <v>27</v>
      </c>
      <c r="K105" s="4">
        <v>36.5</v>
      </c>
      <c r="L105" s="4">
        <v>26</v>
      </c>
      <c r="M105" s="4" t="s">
        <v>23</v>
      </c>
      <c r="N105" s="5" t="s">
        <v>25</v>
      </c>
      <c r="O105" s="4" t="s">
        <v>23</v>
      </c>
      <c r="P105" s="4" t="s">
        <v>23</v>
      </c>
      <c r="Q105" s="4" t="s">
        <v>23</v>
      </c>
      <c r="R105" s="4" t="s">
        <v>23</v>
      </c>
      <c r="S105" s="5" t="s">
        <v>325</v>
      </c>
      <c r="T105" s="4" t="s">
        <v>29</v>
      </c>
      <c r="U105" s="4" t="s">
        <v>24</v>
      </c>
      <c r="V105" s="4" t="s">
        <v>25</v>
      </c>
      <c r="W105" s="4" t="s">
        <v>24</v>
      </c>
    </row>
    <row r="106" spans="1:23" ht="12.75" x14ac:dyDescent="0.2">
      <c r="A106" s="2">
        <v>44036.621155914356</v>
      </c>
      <c r="B106" s="3" t="s">
        <v>185</v>
      </c>
      <c r="C106" s="4" t="s">
        <v>21</v>
      </c>
      <c r="D106" s="4">
        <v>711</v>
      </c>
      <c r="G106" s="4" t="s">
        <v>22</v>
      </c>
      <c r="H106" s="4" t="s">
        <v>23</v>
      </c>
      <c r="I106" s="4">
        <v>36.5</v>
      </c>
      <c r="J106" s="4">
        <v>74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5" t="s">
        <v>672</v>
      </c>
      <c r="T106" s="4" t="s">
        <v>24</v>
      </c>
      <c r="U106" s="4" t="s">
        <v>24</v>
      </c>
      <c r="V106" s="4" t="s">
        <v>25</v>
      </c>
      <c r="W106" s="4" t="s">
        <v>24</v>
      </c>
    </row>
    <row r="107" spans="1:23" ht="12.75" x14ac:dyDescent="0.2">
      <c r="A107" s="2">
        <v>44036.667818993054</v>
      </c>
      <c r="B107" s="3" t="s">
        <v>194</v>
      </c>
      <c r="C107" s="4" t="s">
        <v>21</v>
      </c>
      <c r="D107" s="4">
        <v>685</v>
      </c>
      <c r="G107" s="4" t="s">
        <v>22</v>
      </c>
      <c r="H107" s="4" t="s">
        <v>23</v>
      </c>
      <c r="I107" s="4">
        <v>36.200000000000003</v>
      </c>
      <c r="J107" s="4">
        <v>18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24</v>
      </c>
      <c r="V107" s="4" t="s">
        <v>25</v>
      </c>
      <c r="W107" s="4" t="s">
        <v>24</v>
      </c>
    </row>
    <row r="108" spans="1:23" ht="12.75" x14ac:dyDescent="0.2">
      <c r="A108" s="2">
        <v>44036.776185682873</v>
      </c>
      <c r="B108" s="3" t="s">
        <v>258</v>
      </c>
      <c r="C108" s="4" t="s">
        <v>21</v>
      </c>
      <c r="D108" s="4">
        <v>774</v>
      </c>
      <c r="G108" s="4" t="s">
        <v>27</v>
      </c>
      <c r="K108" s="4">
        <v>36.4</v>
      </c>
      <c r="L108" s="4">
        <v>22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672</v>
      </c>
      <c r="T108" s="4" t="s">
        <v>29</v>
      </c>
      <c r="U108" s="4" t="s">
        <v>24</v>
      </c>
      <c r="V108" s="4" t="s">
        <v>25</v>
      </c>
      <c r="W108" s="4" t="s">
        <v>24</v>
      </c>
    </row>
    <row r="109" spans="1:23" ht="12.75" x14ac:dyDescent="0.2">
      <c r="A109" s="2">
        <v>44036.80397228009</v>
      </c>
      <c r="B109" s="3" t="s">
        <v>192</v>
      </c>
      <c r="C109" s="4" t="s">
        <v>21</v>
      </c>
      <c r="D109" s="4">
        <v>554</v>
      </c>
      <c r="G109" s="4" t="s">
        <v>27</v>
      </c>
      <c r="K109" s="4">
        <v>36.4</v>
      </c>
      <c r="L109" s="4">
        <v>16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50</v>
      </c>
      <c r="U109" s="4" t="s">
        <v>24</v>
      </c>
      <c r="V109" s="4" t="s">
        <v>25</v>
      </c>
      <c r="W109" s="4" t="s">
        <v>666</v>
      </c>
    </row>
    <row r="110" spans="1:23" ht="12.75" x14ac:dyDescent="0.2">
      <c r="A110" s="2">
        <v>44036.816281678242</v>
      </c>
      <c r="B110" s="4">
        <v>9334534384</v>
      </c>
      <c r="C110" s="4" t="s">
        <v>33</v>
      </c>
      <c r="E110" s="4" t="s">
        <v>208</v>
      </c>
      <c r="F110" s="4" t="s">
        <v>209</v>
      </c>
      <c r="G110" s="4" t="s">
        <v>22</v>
      </c>
      <c r="H110" s="4" t="s">
        <v>23</v>
      </c>
      <c r="I110" s="4">
        <v>35.700000000000003</v>
      </c>
      <c r="J110" s="4">
        <v>20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24</v>
      </c>
      <c r="U110" s="4" t="s">
        <v>24</v>
      </c>
      <c r="V110" s="4" t="s">
        <v>25</v>
      </c>
      <c r="W110" s="4" t="s">
        <v>24</v>
      </c>
    </row>
    <row r="111" spans="1:23" ht="12.75" x14ac:dyDescent="0.2">
      <c r="A111" s="2">
        <v>44036.865680682866</v>
      </c>
      <c r="B111" s="3" t="s">
        <v>210</v>
      </c>
      <c r="C111" s="4" t="s">
        <v>21</v>
      </c>
      <c r="D111" s="4">
        <v>143</v>
      </c>
      <c r="G111" s="4" t="s">
        <v>22</v>
      </c>
      <c r="H111" s="4" t="s">
        <v>23</v>
      </c>
      <c r="I111" s="4">
        <v>35.5</v>
      </c>
      <c r="J111" s="4">
        <v>18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55</v>
      </c>
      <c r="U111" s="4" t="s">
        <v>24</v>
      </c>
      <c r="V111" s="4" t="s">
        <v>25</v>
      </c>
      <c r="W111" s="4" t="s">
        <v>24</v>
      </c>
    </row>
    <row r="112" spans="1:23" ht="12.75" x14ac:dyDescent="0.2">
      <c r="A112" s="2">
        <v>44036.867590011578</v>
      </c>
      <c r="B112" s="3" t="s">
        <v>107</v>
      </c>
      <c r="C112" s="4" t="s">
        <v>21</v>
      </c>
      <c r="D112" s="4">
        <v>248</v>
      </c>
      <c r="G112" s="4" t="s">
        <v>22</v>
      </c>
      <c r="H112" s="4" t="s">
        <v>23</v>
      </c>
      <c r="I112" s="4">
        <v>36.6</v>
      </c>
      <c r="J112" s="4">
        <v>22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50</v>
      </c>
      <c r="U112" s="4" t="s">
        <v>24</v>
      </c>
      <c r="V112" s="4" t="s">
        <v>25</v>
      </c>
      <c r="W112" s="4" t="s">
        <v>24</v>
      </c>
    </row>
    <row r="113" spans="1:23" ht="12.75" x14ac:dyDescent="0.2">
      <c r="A113" s="2">
        <v>44037.133728611108</v>
      </c>
      <c r="B113" s="3" t="s">
        <v>213</v>
      </c>
      <c r="C113" s="4" t="s">
        <v>33</v>
      </c>
      <c r="E113" s="4" t="s">
        <v>214</v>
      </c>
      <c r="F113" s="4" t="s">
        <v>215</v>
      </c>
      <c r="G113" s="4" t="s">
        <v>27</v>
      </c>
      <c r="K113" s="4">
        <v>36.9</v>
      </c>
      <c r="L113" s="4">
        <v>22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24</v>
      </c>
      <c r="U113" s="4" t="s">
        <v>24</v>
      </c>
      <c r="V113" s="4" t="s">
        <v>25</v>
      </c>
      <c r="W113" s="4" t="s">
        <v>24</v>
      </c>
    </row>
    <row r="114" spans="1:23" ht="12.75" x14ac:dyDescent="0.2">
      <c r="A114" s="2">
        <v>44037.219507638889</v>
      </c>
      <c r="B114" s="4" t="s">
        <v>200</v>
      </c>
      <c r="C114" s="4" t="s">
        <v>21</v>
      </c>
      <c r="D114" s="4" t="s">
        <v>201</v>
      </c>
      <c r="G114" s="4" t="s">
        <v>27</v>
      </c>
      <c r="K114" s="4">
        <v>36.4</v>
      </c>
      <c r="L114" s="4">
        <v>16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24</v>
      </c>
      <c r="V114" s="4" t="s">
        <v>25</v>
      </c>
      <c r="W114" s="4" t="s">
        <v>24</v>
      </c>
    </row>
    <row r="115" spans="1:23" ht="12.75" x14ac:dyDescent="0.2">
      <c r="A115" s="2">
        <v>44037.408879664348</v>
      </c>
      <c r="B115" s="3" t="s">
        <v>83</v>
      </c>
      <c r="C115" s="4" t="s">
        <v>33</v>
      </c>
      <c r="E115" s="4" t="s">
        <v>84</v>
      </c>
      <c r="F115" s="4" t="s">
        <v>85</v>
      </c>
      <c r="G115" s="4" t="s">
        <v>22</v>
      </c>
      <c r="H115" s="4" t="s">
        <v>23</v>
      </c>
      <c r="I115" s="4">
        <v>35.799999999999997</v>
      </c>
      <c r="J115" s="4">
        <v>20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24</v>
      </c>
      <c r="V115" s="4" t="s">
        <v>25</v>
      </c>
      <c r="W115" s="4" t="s">
        <v>24</v>
      </c>
    </row>
    <row r="116" spans="1:23" ht="12.75" x14ac:dyDescent="0.2">
      <c r="A116" s="2">
        <v>44037.495448368056</v>
      </c>
      <c r="B116" s="3" t="s">
        <v>103</v>
      </c>
      <c r="C116" s="4" t="s">
        <v>33</v>
      </c>
      <c r="E116" s="4" t="s">
        <v>673</v>
      </c>
      <c r="F116" s="4" t="s">
        <v>105</v>
      </c>
      <c r="G116" s="4" t="s">
        <v>27</v>
      </c>
      <c r="K116" s="4">
        <v>36</v>
      </c>
      <c r="L116" s="4">
        <v>25</v>
      </c>
      <c r="M116" s="4" t="s">
        <v>23</v>
      </c>
      <c r="N116" s="16" t="s">
        <v>25</v>
      </c>
      <c r="O116" s="4" t="s">
        <v>23</v>
      </c>
      <c r="P116" s="16" t="s">
        <v>25</v>
      </c>
      <c r="Q116" s="16" t="s">
        <v>25</v>
      </c>
      <c r="R116" s="16" t="s">
        <v>25</v>
      </c>
      <c r="S116" s="4" t="s">
        <v>23</v>
      </c>
      <c r="T116" s="4" t="s">
        <v>24</v>
      </c>
      <c r="U116" s="4" t="s">
        <v>24</v>
      </c>
      <c r="V116" s="4" t="s">
        <v>25</v>
      </c>
      <c r="W116" s="4" t="s">
        <v>24</v>
      </c>
    </row>
    <row r="117" spans="1:23" ht="12.75" x14ac:dyDescent="0.2">
      <c r="A117" s="2">
        <v>44037.73126630787</v>
      </c>
      <c r="B117" s="3" t="s">
        <v>210</v>
      </c>
      <c r="C117" s="4" t="s">
        <v>21</v>
      </c>
      <c r="D117" s="4">
        <v>143</v>
      </c>
      <c r="G117" s="4" t="s">
        <v>22</v>
      </c>
      <c r="H117" s="4" t="s">
        <v>23</v>
      </c>
      <c r="I117" s="4">
        <v>35.5</v>
      </c>
      <c r="J117" s="4">
        <v>18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55</v>
      </c>
      <c r="U117" s="4" t="s">
        <v>24</v>
      </c>
      <c r="V117" s="4" t="s">
        <v>25</v>
      </c>
      <c r="W117" s="4" t="s">
        <v>24</v>
      </c>
    </row>
    <row r="118" spans="1:23" ht="12.75" x14ac:dyDescent="0.2">
      <c r="A118" s="2">
        <v>44039.344565532403</v>
      </c>
      <c r="B118" s="3" t="s">
        <v>169</v>
      </c>
      <c r="C118" s="4" t="s">
        <v>21</v>
      </c>
      <c r="D118" s="4" t="s">
        <v>170</v>
      </c>
      <c r="G118" s="4" t="s">
        <v>27</v>
      </c>
      <c r="K118" s="4">
        <v>36</v>
      </c>
      <c r="L118" s="4">
        <v>17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24</v>
      </c>
      <c r="U118" s="4" t="s">
        <v>24</v>
      </c>
      <c r="V118" s="4" t="s">
        <v>25</v>
      </c>
      <c r="W118" s="4" t="s">
        <v>24</v>
      </c>
    </row>
    <row r="119" spans="1:23" ht="12.75" x14ac:dyDescent="0.2">
      <c r="A119" s="2">
        <v>44039.746451979168</v>
      </c>
      <c r="B119" s="3" t="s">
        <v>203</v>
      </c>
      <c r="C119" s="4" t="s">
        <v>33</v>
      </c>
      <c r="E119" s="4" t="s">
        <v>204</v>
      </c>
      <c r="F119" s="4" t="s">
        <v>642</v>
      </c>
      <c r="G119" s="4" t="s">
        <v>27</v>
      </c>
      <c r="K119" s="4">
        <v>35</v>
      </c>
      <c r="L119" s="4">
        <v>70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206</v>
      </c>
      <c r="U119" s="4" t="s">
        <v>24</v>
      </c>
      <c r="V119" s="4" t="s">
        <v>25</v>
      </c>
      <c r="W119" s="4" t="s">
        <v>24</v>
      </c>
    </row>
  </sheetData>
  <conditionalFormatting sqref="M120:S219">
    <cfRule type="containsText" dxfId="0" priority="1" operator="containsText" text="yes">
      <formula>NOT(ISERROR(SEARCH("yes",M120)))</formula>
    </cfRule>
  </conditionalFormatting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7E17-68CF-4BC6-8703-C5416D4999A8}">
  <sheetPr>
    <outlinePr summaryBelow="0" summaryRight="0"/>
  </sheetPr>
  <dimension ref="A1:X7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style="23" customWidth="1"/>
    <col min="31" max="16384" width="14.42578125" style="23"/>
  </cols>
  <sheetData>
    <row r="1" spans="1:24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4" t="s">
        <v>674</v>
      </c>
      <c r="T1" s="24" t="s">
        <v>646</v>
      </c>
      <c r="U1" s="24" t="s">
        <v>17</v>
      </c>
      <c r="V1" s="24" t="s">
        <v>647</v>
      </c>
      <c r="W1" s="24" t="s">
        <v>648</v>
      </c>
      <c r="X1" s="24" t="s">
        <v>19</v>
      </c>
    </row>
    <row r="2" spans="1:24" x14ac:dyDescent="0.2">
      <c r="A2" s="26">
        <v>44037.130106770834</v>
      </c>
      <c r="B2" s="25" t="s">
        <v>58</v>
      </c>
      <c r="C2" s="24" t="s">
        <v>21</v>
      </c>
      <c r="D2" s="24">
        <v>373</v>
      </c>
      <c r="G2" s="24" t="s">
        <v>27</v>
      </c>
      <c r="K2" s="24">
        <v>36</v>
      </c>
      <c r="L2" s="24">
        <v>18</v>
      </c>
      <c r="M2" s="24" t="s">
        <v>23</v>
      </c>
      <c r="N2" s="24" t="s">
        <v>23</v>
      </c>
      <c r="O2" s="24" t="s">
        <v>23</v>
      </c>
      <c r="P2" s="24" t="s">
        <v>23</v>
      </c>
      <c r="Q2" s="24" t="s">
        <v>23</v>
      </c>
      <c r="R2" s="24" t="s">
        <v>23</v>
      </c>
      <c r="S2" s="24" t="s">
        <v>23</v>
      </c>
      <c r="T2" s="24" t="s">
        <v>23</v>
      </c>
      <c r="U2" s="24" t="s">
        <v>29</v>
      </c>
      <c r="V2" s="24" t="s">
        <v>24</v>
      </c>
      <c r="W2" s="24" t="s">
        <v>24</v>
      </c>
      <c r="X2" s="24" t="s">
        <v>25</v>
      </c>
    </row>
    <row r="3" spans="1:24" x14ac:dyDescent="0.2">
      <c r="A3" s="26">
        <v>44037.221219803243</v>
      </c>
      <c r="B3" s="24" t="s">
        <v>200</v>
      </c>
      <c r="C3" s="24" t="s">
        <v>21</v>
      </c>
      <c r="D3" s="24" t="s">
        <v>201</v>
      </c>
      <c r="G3" s="24" t="s">
        <v>27</v>
      </c>
      <c r="K3" s="24">
        <v>36.5</v>
      </c>
      <c r="L3" s="24">
        <v>16</v>
      </c>
      <c r="M3" s="24" t="s">
        <v>23</v>
      </c>
      <c r="N3" s="24" t="s">
        <v>23</v>
      </c>
      <c r="O3" s="24" t="s">
        <v>23</v>
      </c>
      <c r="P3" s="24" t="s">
        <v>23</v>
      </c>
      <c r="Q3" s="24" t="s">
        <v>23</v>
      </c>
      <c r="R3" s="24" t="s">
        <v>23</v>
      </c>
      <c r="S3" s="24" t="s">
        <v>23</v>
      </c>
      <c r="T3" s="24" t="s">
        <v>23</v>
      </c>
      <c r="U3" s="24" t="s">
        <v>24</v>
      </c>
      <c r="V3" s="24" t="s">
        <v>24</v>
      </c>
      <c r="W3" s="24" t="s">
        <v>24</v>
      </c>
      <c r="X3" s="24" t="s">
        <v>25</v>
      </c>
    </row>
    <row r="4" spans="1:24" x14ac:dyDescent="0.2">
      <c r="A4" s="26">
        <v>44037.221582604172</v>
      </c>
      <c r="B4" s="25" t="s">
        <v>66</v>
      </c>
      <c r="C4" s="24" t="s">
        <v>21</v>
      </c>
      <c r="D4" s="24">
        <v>427</v>
      </c>
      <c r="G4" s="24" t="s">
        <v>27</v>
      </c>
      <c r="K4" s="24">
        <v>35.200000000000003</v>
      </c>
      <c r="L4" s="24">
        <v>14</v>
      </c>
      <c r="M4" s="24" t="s">
        <v>23</v>
      </c>
      <c r="N4" s="24" t="s">
        <v>23</v>
      </c>
      <c r="O4" s="24" t="s">
        <v>23</v>
      </c>
      <c r="P4" s="24" t="s">
        <v>23</v>
      </c>
      <c r="Q4" s="24" t="s">
        <v>23</v>
      </c>
      <c r="R4" s="24" t="s">
        <v>23</v>
      </c>
      <c r="S4" s="24" t="s">
        <v>23</v>
      </c>
      <c r="T4" s="24" t="s">
        <v>23</v>
      </c>
      <c r="U4" s="24" t="s">
        <v>357</v>
      </c>
      <c r="V4" s="24" t="s">
        <v>24</v>
      </c>
      <c r="W4" s="24" t="s">
        <v>24</v>
      </c>
      <c r="X4" s="24" t="s">
        <v>25</v>
      </c>
    </row>
    <row r="5" spans="1:24" x14ac:dyDescent="0.2">
      <c r="A5" s="26">
        <v>44037.253884108803</v>
      </c>
      <c r="B5" s="25" t="s">
        <v>96</v>
      </c>
      <c r="C5" s="24" t="s">
        <v>21</v>
      </c>
      <c r="D5" s="24">
        <v>566</v>
      </c>
      <c r="G5" s="24" t="s">
        <v>22</v>
      </c>
      <c r="H5" s="24" t="s">
        <v>23</v>
      </c>
      <c r="I5" s="24">
        <v>36.5</v>
      </c>
      <c r="J5" s="24">
        <v>16</v>
      </c>
      <c r="M5" s="24" t="s">
        <v>23</v>
      </c>
      <c r="N5" s="24" t="s">
        <v>23</v>
      </c>
      <c r="O5" s="24" t="s">
        <v>23</v>
      </c>
      <c r="P5" s="24" t="s">
        <v>23</v>
      </c>
      <c r="Q5" s="24" t="s">
        <v>23</v>
      </c>
      <c r="R5" s="24" t="s">
        <v>23</v>
      </c>
      <c r="S5" s="24" t="s">
        <v>23</v>
      </c>
      <c r="T5" s="24" t="s">
        <v>23</v>
      </c>
      <c r="U5" s="24" t="s">
        <v>29</v>
      </c>
      <c r="V5" s="24" t="s">
        <v>24</v>
      </c>
      <c r="W5" s="24" t="s">
        <v>24</v>
      </c>
    </row>
    <row r="6" spans="1:24" x14ac:dyDescent="0.2">
      <c r="A6" s="26">
        <v>44037.269918460654</v>
      </c>
      <c r="B6" s="25" t="s">
        <v>28</v>
      </c>
      <c r="C6" s="24" t="s">
        <v>21</v>
      </c>
      <c r="D6" s="24">
        <v>247</v>
      </c>
      <c r="G6" s="24" t="s">
        <v>22</v>
      </c>
      <c r="H6" s="24" t="s">
        <v>23</v>
      </c>
      <c r="I6" s="24">
        <v>36.5</v>
      </c>
      <c r="M6" s="24" t="s">
        <v>23</v>
      </c>
      <c r="N6" s="24" t="s">
        <v>23</v>
      </c>
      <c r="O6" s="24" t="s">
        <v>23</v>
      </c>
      <c r="P6" s="24" t="s">
        <v>23</v>
      </c>
      <c r="Q6" s="24" t="s">
        <v>23</v>
      </c>
      <c r="R6" s="24" t="s">
        <v>23</v>
      </c>
      <c r="S6" s="24" t="s">
        <v>23</v>
      </c>
      <c r="T6" s="24" t="s">
        <v>23</v>
      </c>
      <c r="U6" s="24" t="s">
        <v>29</v>
      </c>
      <c r="V6" s="24" t="s">
        <v>24</v>
      </c>
      <c r="W6" s="24" t="s">
        <v>24</v>
      </c>
      <c r="X6" s="24" t="s">
        <v>25</v>
      </c>
    </row>
    <row r="7" spans="1:24" x14ac:dyDescent="0.2">
      <c r="A7" s="26">
        <v>44037.273896840277</v>
      </c>
      <c r="B7" s="25" t="s">
        <v>79</v>
      </c>
      <c r="C7" s="24" t="s">
        <v>21</v>
      </c>
      <c r="D7" s="24">
        <v>696</v>
      </c>
      <c r="G7" s="24" t="s">
        <v>22</v>
      </c>
      <c r="H7" s="24" t="s">
        <v>23</v>
      </c>
      <c r="I7" s="24">
        <v>36.6</v>
      </c>
      <c r="J7" s="24">
        <v>18</v>
      </c>
      <c r="M7" s="24" t="s">
        <v>23</v>
      </c>
      <c r="N7" s="24" t="s">
        <v>23</v>
      </c>
      <c r="O7" s="24" t="s">
        <v>23</v>
      </c>
      <c r="P7" s="24" t="s">
        <v>23</v>
      </c>
      <c r="Q7" s="24" t="s">
        <v>23</v>
      </c>
      <c r="R7" s="24" t="s">
        <v>23</v>
      </c>
      <c r="S7" s="24" t="s">
        <v>23</v>
      </c>
      <c r="T7" s="24" t="s">
        <v>23</v>
      </c>
      <c r="U7" s="24" t="s">
        <v>24</v>
      </c>
      <c r="V7" s="24" t="s">
        <v>24</v>
      </c>
      <c r="W7" s="24" t="s">
        <v>24</v>
      </c>
      <c r="X7" s="24" t="s">
        <v>25</v>
      </c>
    </row>
    <row r="8" spans="1:24" x14ac:dyDescent="0.2">
      <c r="A8" s="26">
        <v>44037.277180428246</v>
      </c>
      <c r="B8" s="24" t="s">
        <v>115</v>
      </c>
      <c r="C8" s="24" t="s">
        <v>21</v>
      </c>
      <c r="D8" s="24">
        <v>681</v>
      </c>
      <c r="G8" s="24" t="s">
        <v>27</v>
      </c>
      <c r="K8" s="24">
        <v>36.6</v>
      </c>
      <c r="L8" s="24">
        <v>18</v>
      </c>
      <c r="M8" s="24" t="s">
        <v>23</v>
      </c>
      <c r="N8" s="24" t="s">
        <v>23</v>
      </c>
      <c r="O8" s="24" t="s">
        <v>23</v>
      </c>
      <c r="P8" s="24" t="s">
        <v>23</v>
      </c>
      <c r="Q8" s="24" t="s">
        <v>23</v>
      </c>
      <c r="R8" s="24" t="s">
        <v>23</v>
      </c>
      <c r="S8" s="24" t="s">
        <v>23</v>
      </c>
      <c r="T8" s="24" t="s">
        <v>23</v>
      </c>
      <c r="U8" s="24" t="s">
        <v>24</v>
      </c>
      <c r="V8" s="24" t="s">
        <v>24</v>
      </c>
      <c r="W8" s="24" t="s">
        <v>24</v>
      </c>
      <c r="X8" s="24" t="s">
        <v>25</v>
      </c>
    </row>
    <row r="9" spans="1:24" x14ac:dyDescent="0.2">
      <c r="A9" s="26">
        <v>44037.277908495373</v>
      </c>
      <c r="B9" s="25" t="s">
        <v>78</v>
      </c>
      <c r="C9" s="24" t="s">
        <v>21</v>
      </c>
      <c r="D9" s="24">
        <v>451</v>
      </c>
      <c r="G9" s="24" t="s">
        <v>27</v>
      </c>
      <c r="K9" s="24">
        <v>36.4</v>
      </c>
      <c r="L9" s="24">
        <v>12</v>
      </c>
      <c r="M9" s="24" t="s">
        <v>23</v>
      </c>
      <c r="N9" s="24" t="s">
        <v>23</v>
      </c>
      <c r="O9" s="24" t="s">
        <v>23</v>
      </c>
      <c r="P9" s="24" t="s">
        <v>23</v>
      </c>
      <c r="Q9" s="24" t="s">
        <v>23</v>
      </c>
      <c r="R9" s="24" t="s">
        <v>23</v>
      </c>
      <c r="S9" s="24" t="s">
        <v>23</v>
      </c>
      <c r="T9" s="24" t="s">
        <v>23</v>
      </c>
      <c r="U9" s="24" t="s">
        <v>24</v>
      </c>
      <c r="V9" s="24" t="s">
        <v>24</v>
      </c>
      <c r="W9" s="24" t="s">
        <v>24</v>
      </c>
      <c r="X9" s="24" t="s">
        <v>25</v>
      </c>
    </row>
    <row r="10" spans="1:24" x14ac:dyDescent="0.2">
      <c r="A10" s="26">
        <v>44037.27999747685</v>
      </c>
      <c r="B10" s="24">
        <v>9272819133</v>
      </c>
      <c r="C10" s="24" t="s">
        <v>21</v>
      </c>
      <c r="D10" s="24">
        <v>533</v>
      </c>
      <c r="G10" s="24" t="s">
        <v>27</v>
      </c>
      <c r="K10" s="24">
        <v>36.6</v>
      </c>
      <c r="L10" s="24">
        <v>78</v>
      </c>
      <c r="M10" s="24" t="s">
        <v>23</v>
      </c>
      <c r="N10" s="24" t="s">
        <v>23</v>
      </c>
      <c r="O10" s="24" t="s">
        <v>23</v>
      </c>
      <c r="P10" s="24" t="s">
        <v>23</v>
      </c>
      <c r="Q10" s="24" t="s">
        <v>23</v>
      </c>
      <c r="R10" s="24" t="s">
        <v>23</v>
      </c>
      <c r="S10" s="24" t="s">
        <v>23</v>
      </c>
      <c r="T10" s="24" t="s">
        <v>23</v>
      </c>
      <c r="U10" s="24" t="s">
        <v>24</v>
      </c>
      <c r="V10" s="24" t="s">
        <v>24</v>
      </c>
      <c r="W10" s="24" t="s">
        <v>24</v>
      </c>
      <c r="X10" s="24" t="s">
        <v>25</v>
      </c>
    </row>
    <row r="11" spans="1:24" x14ac:dyDescent="0.2">
      <c r="A11" s="26">
        <v>44037.284398379634</v>
      </c>
      <c r="B11" s="25" t="s">
        <v>39</v>
      </c>
      <c r="C11" s="24" t="s">
        <v>21</v>
      </c>
      <c r="D11" s="24">
        <v>591</v>
      </c>
      <c r="G11" s="24" t="s">
        <v>22</v>
      </c>
      <c r="H11" s="24" t="s">
        <v>23</v>
      </c>
      <c r="I11" s="24">
        <v>36.4</v>
      </c>
      <c r="J11" s="24">
        <v>20</v>
      </c>
      <c r="M11" s="24" t="s">
        <v>23</v>
      </c>
      <c r="N11" s="24" t="s">
        <v>23</v>
      </c>
      <c r="O11" s="24" t="s">
        <v>23</v>
      </c>
      <c r="P11" s="24" t="s">
        <v>23</v>
      </c>
      <c r="Q11" s="24" t="s">
        <v>23</v>
      </c>
      <c r="R11" s="24" t="s">
        <v>23</v>
      </c>
      <c r="S11" s="24" t="s">
        <v>23</v>
      </c>
      <c r="T11" s="24" t="s">
        <v>23</v>
      </c>
      <c r="U11" s="24" t="s">
        <v>29</v>
      </c>
      <c r="V11" s="24" t="s">
        <v>24</v>
      </c>
      <c r="W11" s="24" t="s">
        <v>24</v>
      </c>
      <c r="X11" s="24" t="s">
        <v>25</v>
      </c>
    </row>
    <row r="12" spans="1:24" x14ac:dyDescent="0.2">
      <c r="A12" s="26">
        <v>44037.294177129632</v>
      </c>
      <c r="B12" s="25" t="s">
        <v>242</v>
      </c>
      <c r="C12" s="24" t="s">
        <v>21</v>
      </c>
      <c r="D12" s="24">
        <v>407</v>
      </c>
      <c r="G12" s="24" t="s">
        <v>27</v>
      </c>
      <c r="K12" s="24">
        <v>36.1</v>
      </c>
      <c r="L12" s="24">
        <v>16</v>
      </c>
      <c r="M12" s="24" t="s">
        <v>23</v>
      </c>
      <c r="N12" s="24" t="s">
        <v>23</v>
      </c>
      <c r="O12" s="24" t="s">
        <v>23</v>
      </c>
      <c r="P12" s="24" t="s">
        <v>23</v>
      </c>
      <c r="Q12" s="24" t="s">
        <v>23</v>
      </c>
      <c r="R12" s="24" t="s">
        <v>23</v>
      </c>
      <c r="S12" s="24" t="s">
        <v>23</v>
      </c>
      <c r="T12" s="24" t="s">
        <v>23</v>
      </c>
      <c r="U12" s="24" t="s">
        <v>24</v>
      </c>
      <c r="V12" s="24" t="s">
        <v>24</v>
      </c>
      <c r="W12" s="24" t="s">
        <v>24</v>
      </c>
      <c r="X12" s="24" t="s">
        <v>25</v>
      </c>
    </row>
    <row r="13" spans="1:24" x14ac:dyDescent="0.2">
      <c r="A13" s="26">
        <v>44037.31886733797</v>
      </c>
      <c r="B13" s="25" t="s">
        <v>32</v>
      </c>
      <c r="C13" s="24" t="s">
        <v>33</v>
      </c>
      <c r="E13" s="24" t="s">
        <v>429</v>
      </c>
      <c r="F13" s="24" t="s">
        <v>428</v>
      </c>
      <c r="G13" s="24" t="s">
        <v>27</v>
      </c>
      <c r="K13" s="24">
        <v>35.799999999999997</v>
      </c>
      <c r="L13" s="24">
        <v>18</v>
      </c>
      <c r="M13" s="24" t="s">
        <v>23</v>
      </c>
      <c r="N13" s="24" t="s">
        <v>23</v>
      </c>
      <c r="O13" s="24" t="s">
        <v>23</v>
      </c>
      <c r="P13" s="24" t="s">
        <v>23</v>
      </c>
      <c r="Q13" s="24" t="s">
        <v>23</v>
      </c>
      <c r="R13" s="24" t="s">
        <v>23</v>
      </c>
      <c r="S13" s="24" t="s">
        <v>23</v>
      </c>
      <c r="T13" s="24" t="s">
        <v>23</v>
      </c>
      <c r="U13" s="24" t="s">
        <v>24</v>
      </c>
      <c r="V13" s="24" t="s">
        <v>24</v>
      </c>
      <c r="W13" s="24" t="s">
        <v>24</v>
      </c>
      <c r="X13" s="24" t="s">
        <v>25</v>
      </c>
    </row>
    <row r="14" spans="1:24" x14ac:dyDescent="0.2">
      <c r="A14" s="26">
        <v>44037.321834386581</v>
      </c>
      <c r="B14" s="25" t="s">
        <v>59</v>
      </c>
      <c r="C14" s="24" t="s">
        <v>21</v>
      </c>
      <c r="D14" s="24">
        <v>153</v>
      </c>
      <c r="G14" s="24" t="s">
        <v>22</v>
      </c>
      <c r="H14" s="24" t="s">
        <v>23</v>
      </c>
      <c r="I14" s="24">
        <v>36.4</v>
      </c>
      <c r="J14" s="24">
        <v>20</v>
      </c>
      <c r="M14" s="24" t="s">
        <v>23</v>
      </c>
      <c r="N14" s="24" t="s">
        <v>23</v>
      </c>
      <c r="O14" s="24" t="s">
        <v>23</v>
      </c>
      <c r="P14" s="24" t="s">
        <v>23</v>
      </c>
      <c r="Q14" s="24" t="s">
        <v>23</v>
      </c>
      <c r="R14" s="24" t="s">
        <v>23</v>
      </c>
      <c r="S14" s="24" t="s">
        <v>23</v>
      </c>
      <c r="T14" s="24" t="s">
        <v>23</v>
      </c>
      <c r="U14" s="24" t="s">
        <v>60</v>
      </c>
      <c r="V14" s="24" t="s">
        <v>24</v>
      </c>
      <c r="W14" s="24" t="s">
        <v>24</v>
      </c>
      <c r="X14" s="24" t="s">
        <v>25</v>
      </c>
    </row>
    <row r="15" spans="1:24" x14ac:dyDescent="0.2">
      <c r="A15" s="26">
        <v>44037.331684432873</v>
      </c>
      <c r="B15" s="25" t="s">
        <v>26</v>
      </c>
      <c r="C15" s="24" t="s">
        <v>21</v>
      </c>
      <c r="D15" s="24">
        <v>649</v>
      </c>
      <c r="G15" s="24" t="s">
        <v>27</v>
      </c>
      <c r="K15" s="24">
        <v>36.299999999999997</v>
      </c>
      <c r="L15" s="24">
        <v>14</v>
      </c>
      <c r="M15" s="24" t="s">
        <v>23</v>
      </c>
      <c r="N15" s="24" t="s">
        <v>23</v>
      </c>
      <c r="O15" s="24" t="s">
        <v>23</v>
      </c>
      <c r="P15" s="24" t="s">
        <v>23</v>
      </c>
      <c r="Q15" s="24" t="s">
        <v>23</v>
      </c>
      <c r="R15" s="24" t="s">
        <v>23</v>
      </c>
      <c r="S15" s="24" t="s">
        <v>23</v>
      </c>
      <c r="T15" s="24" t="s">
        <v>23</v>
      </c>
      <c r="U15" s="24" t="s">
        <v>50</v>
      </c>
      <c r="V15" s="24" t="s">
        <v>24</v>
      </c>
      <c r="W15" s="24" t="s">
        <v>24</v>
      </c>
      <c r="X15" s="24" t="s">
        <v>25</v>
      </c>
    </row>
    <row r="16" spans="1:24" x14ac:dyDescent="0.2">
      <c r="A16" s="26">
        <v>44037.342865509265</v>
      </c>
      <c r="B16" s="25" t="s">
        <v>48</v>
      </c>
      <c r="C16" s="24" t="s">
        <v>21</v>
      </c>
      <c r="D16" s="24">
        <v>325</v>
      </c>
      <c r="G16" s="24" t="s">
        <v>22</v>
      </c>
      <c r="H16" s="24" t="s">
        <v>23</v>
      </c>
      <c r="I16" s="24">
        <v>36</v>
      </c>
      <c r="J16" s="24">
        <v>19</v>
      </c>
      <c r="M16" s="24" t="s">
        <v>23</v>
      </c>
      <c r="N16" s="24" t="s">
        <v>23</v>
      </c>
      <c r="O16" s="24" t="s">
        <v>23</v>
      </c>
      <c r="P16" s="24" t="s">
        <v>23</v>
      </c>
      <c r="Q16" s="24" t="s">
        <v>23</v>
      </c>
      <c r="R16" s="24" t="s">
        <v>23</v>
      </c>
      <c r="S16" s="24" t="s">
        <v>23</v>
      </c>
      <c r="T16" s="24" t="s">
        <v>23</v>
      </c>
      <c r="U16" s="24" t="s">
        <v>334</v>
      </c>
      <c r="V16" s="24" t="s">
        <v>24</v>
      </c>
      <c r="W16" s="24" t="s">
        <v>24</v>
      </c>
      <c r="X16" s="24" t="s">
        <v>25</v>
      </c>
    </row>
    <row r="17" spans="1:24" x14ac:dyDescent="0.2">
      <c r="A17" s="26">
        <v>44037.342955972221</v>
      </c>
      <c r="B17" s="25" t="s">
        <v>95</v>
      </c>
      <c r="C17" s="24" t="s">
        <v>21</v>
      </c>
      <c r="D17" s="25" t="s">
        <v>95</v>
      </c>
      <c r="G17" s="24" t="s">
        <v>27</v>
      </c>
      <c r="K17" s="24">
        <v>36.5</v>
      </c>
      <c r="L17" s="24">
        <v>17</v>
      </c>
      <c r="M17" s="24" t="s">
        <v>23</v>
      </c>
      <c r="N17" s="24" t="s">
        <v>23</v>
      </c>
      <c r="O17" s="24" t="s">
        <v>23</v>
      </c>
      <c r="P17" s="24" t="s">
        <v>23</v>
      </c>
      <c r="Q17" s="24" t="s">
        <v>23</v>
      </c>
      <c r="R17" s="24" t="s">
        <v>23</v>
      </c>
      <c r="S17" s="24" t="s">
        <v>23</v>
      </c>
      <c r="T17" s="24" t="s">
        <v>23</v>
      </c>
      <c r="U17" s="24" t="s">
        <v>24</v>
      </c>
      <c r="V17" s="24" t="s">
        <v>24</v>
      </c>
      <c r="W17" s="24" t="s">
        <v>24</v>
      </c>
      <c r="X17" s="24" t="s">
        <v>25</v>
      </c>
    </row>
    <row r="18" spans="1:24" x14ac:dyDescent="0.2">
      <c r="A18" s="26">
        <v>44037.344037557872</v>
      </c>
      <c r="B18" s="25" t="s">
        <v>101</v>
      </c>
      <c r="C18" s="24" t="s">
        <v>21</v>
      </c>
      <c r="D18" s="24">
        <v>771</v>
      </c>
      <c r="G18" s="24" t="s">
        <v>22</v>
      </c>
      <c r="H18" s="24" t="s">
        <v>23</v>
      </c>
      <c r="I18" s="24">
        <v>36.5</v>
      </c>
      <c r="J18" s="24">
        <v>18</v>
      </c>
      <c r="M18" s="24" t="s">
        <v>23</v>
      </c>
      <c r="N18" s="24" t="s">
        <v>23</v>
      </c>
      <c r="O18" s="24" t="s">
        <v>23</v>
      </c>
      <c r="P18" s="24" t="s">
        <v>23</v>
      </c>
      <c r="Q18" s="24" t="s">
        <v>23</v>
      </c>
      <c r="R18" s="24" t="s">
        <v>23</v>
      </c>
      <c r="S18" s="24" t="s">
        <v>23</v>
      </c>
      <c r="T18" s="24" t="s">
        <v>23</v>
      </c>
      <c r="U18" s="24" t="s">
        <v>24</v>
      </c>
      <c r="V18" s="24" t="s">
        <v>24</v>
      </c>
      <c r="W18" s="24" t="s">
        <v>24</v>
      </c>
      <c r="X18" s="24" t="s">
        <v>25</v>
      </c>
    </row>
    <row r="19" spans="1:24" x14ac:dyDescent="0.2">
      <c r="A19" s="26">
        <v>44037.351528865744</v>
      </c>
      <c r="B19" s="25" t="s">
        <v>108</v>
      </c>
      <c r="C19" s="24" t="s">
        <v>21</v>
      </c>
      <c r="D19" s="24">
        <v>698</v>
      </c>
      <c r="G19" s="24" t="s">
        <v>27</v>
      </c>
      <c r="K19" s="24">
        <v>36.4</v>
      </c>
      <c r="L19" s="24">
        <v>14</v>
      </c>
      <c r="M19" s="24" t="s">
        <v>23</v>
      </c>
      <c r="N19" s="24" t="s">
        <v>23</v>
      </c>
      <c r="O19" s="24" t="s">
        <v>23</v>
      </c>
      <c r="P19" s="24" t="s">
        <v>23</v>
      </c>
      <c r="Q19" s="24" t="s">
        <v>23</v>
      </c>
      <c r="R19" s="24" t="s">
        <v>23</v>
      </c>
      <c r="S19" s="24" t="s">
        <v>23</v>
      </c>
      <c r="T19" s="24" t="s">
        <v>23</v>
      </c>
      <c r="U19" s="24" t="s">
        <v>24</v>
      </c>
      <c r="V19" s="24" t="s">
        <v>24</v>
      </c>
      <c r="W19" s="24" t="s">
        <v>24</v>
      </c>
      <c r="X19" s="24" t="s">
        <v>25</v>
      </c>
    </row>
    <row r="20" spans="1:24" x14ac:dyDescent="0.2">
      <c r="A20" s="26">
        <v>44037.353172314819</v>
      </c>
      <c r="B20" s="25" t="s">
        <v>140</v>
      </c>
      <c r="C20" s="24" t="s">
        <v>21</v>
      </c>
      <c r="D20" s="24">
        <v>445</v>
      </c>
      <c r="G20" s="24" t="s">
        <v>22</v>
      </c>
      <c r="H20" s="24" t="s">
        <v>23</v>
      </c>
      <c r="I20" s="24">
        <v>36.299999999999997</v>
      </c>
      <c r="J20" s="24">
        <v>16</v>
      </c>
      <c r="M20" s="24" t="s">
        <v>23</v>
      </c>
      <c r="N20" s="24" t="s">
        <v>23</v>
      </c>
      <c r="O20" s="24" t="s">
        <v>23</v>
      </c>
      <c r="P20" s="24" t="s">
        <v>23</v>
      </c>
      <c r="Q20" s="24" t="s">
        <v>23</v>
      </c>
      <c r="R20" s="24" t="s">
        <v>23</v>
      </c>
      <c r="S20" s="24" t="s">
        <v>23</v>
      </c>
      <c r="T20" s="24" t="s">
        <v>23</v>
      </c>
      <c r="U20" s="24" t="s">
        <v>24</v>
      </c>
      <c r="V20" s="24" t="s">
        <v>24</v>
      </c>
      <c r="W20" s="24" t="s">
        <v>24</v>
      </c>
      <c r="X20" s="24" t="s">
        <v>25</v>
      </c>
    </row>
    <row r="21" spans="1:24" x14ac:dyDescent="0.2">
      <c r="A21" s="26">
        <v>44037.36303586806</v>
      </c>
      <c r="B21" s="25" t="s">
        <v>186</v>
      </c>
      <c r="C21" s="24" t="s">
        <v>21</v>
      </c>
      <c r="D21" s="24">
        <v>567</v>
      </c>
      <c r="G21" s="24" t="s">
        <v>27</v>
      </c>
      <c r="K21" s="24">
        <v>36.5</v>
      </c>
      <c r="L21" s="24">
        <v>16</v>
      </c>
      <c r="M21" s="24" t="s">
        <v>23</v>
      </c>
      <c r="N21" s="24" t="s">
        <v>23</v>
      </c>
      <c r="O21" s="24" t="s">
        <v>23</v>
      </c>
      <c r="P21" s="24" t="s">
        <v>23</v>
      </c>
      <c r="Q21" s="24" t="s">
        <v>23</v>
      </c>
      <c r="R21" s="24" t="s">
        <v>23</v>
      </c>
      <c r="S21" s="24" t="s">
        <v>23</v>
      </c>
      <c r="T21" s="24" t="s">
        <v>23</v>
      </c>
      <c r="U21" s="24" t="s">
        <v>24</v>
      </c>
      <c r="V21" s="24" t="s">
        <v>24</v>
      </c>
      <c r="W21" s="24" t="s">
        <v>24</v>
      </c>
      <c r="X21" s="24" t="s">
        <v>25</v>
      </c>
    </row>
    <row r="22" spans="1:24" x14ac:dyDescent="0.2">
      <c r="A22" s="26">
        <v>44037.369334189818</v>
      </c>
      <c r="B22" s="25" t="s">
        <v>312</v>
      </c>
      <c r="C22" s="24" t="s">
        <v>21</v>
      </c>
      <c r="D22" s="24">
        <v>657</v>
      </c>
      <c r="G22" s="24" t="s">
        <v>27</v>
      </c>
      <c r="K22" s="24">
        <v>36</v>
      </c>
      <c r="L22" s="24">
        <v>18</v>
      </c>
      <c r="M22" s="24" t="s">
        <v>23</v>
      </c>
      <c r="N22" s="24" t="s">
        <v>23</v>
      </c>
      <c r="O22" s="24" t="s">
        <v>23</v>
      </c>
      <c r="P22" s="24" t="s">
        <v>23</v>
      </c>
      <c r="Q22" s="24" t="s">
        <v>23</v>
      </c>
      <c r="R22" s="24" t="s">
        <v>23</v>
      </c>
      <c r="S22" s="24" t="s">
        <v>23</v>
      </c>
      <c r="T22" s="24" t="s">
        <v>23</v>
      </c>
      <c r="U22" s="24" t="s">
        <v>24</v>
      </c>
      <c r="V22" s="24" t="s">
        <v>24</v>
      </c>
      <c r="W22" s="24" t="s">
        <v>24</v>
      </c>
      <c r="X22" s="24" t="s">
        <v>25</v>
      </c>
    </row>
    <row r="23" spans="1:24" x14ac:dyDescent="0.2">
      <c r="A23" s="26">
        <v>44037.370603668984</v>
      </c>
      <c r="B23" s="25" t="s">
        <v>64</v>
      </c>
      <c r="C23" s="24" t="s">
        <v>21</v>
      </c>
      <c r="D23" s="24">
        <v>724</v>
      </c>
      <c r="G23" s="24" t="s">
        <v>27</v>
      </c>
      <c r="K23" s="24">
        <v>36</v>
      </c>
      <c r="L23" s="24">
        <v>22</v>
      </c>
      <c r="M23" s="24" t="s">
        <v>23</v>
      </c>
      <c r="N23" s="24" t="s">
        <v>23</v>
      </c>
      <c r="O23" s="24" t="s">
        <v>23</v>
      </c>
      <c r="P23" s="24" t="s">
        <v>23</v>
      </c>
      <c r="Q23" s="24" t="s">
        <v>23</v>
      </c>
      <c r="R23" s="24" t="s">
        <v>23</v>
      </c>
      <c r="S23" s="24" t="s">
        <v>23</v>
      </c>
      <c r="T23" s="24" t="s">
        <v>23</v>
      </c>
      <c r="U23" s="24" t="s">
        <v>24</v>
      </c>
      <c r="V23" s="24" t="s">
        <v>24</v>
      </c>
      <c r="W23" s="24" t="s">
        <v>24</v>
      </c>
      <c r="X23" s="24" t="s">
        <v>25</v>
      </c>
    </row>
    <row r="24" spans="1:24" x14ac:dyDescent="0.2">
      <c r="A24" s="26">
        <v>44037.371018229169</v>
      </c>
      <c r="B24" s="25" t="s">
        <v>220</v>
      </c>
      <c r="C24" s="24" t="s">
        <v>21</v>
      </c>
      <c r="D24" s="24">
        <v>186</v>
      </c>
      <c r="G24" s="24" t="s">
        <v>27</v>
      </c>
      <c r="K24" s="24">
        <v>36.5</v>
      </c>
      <c r="L24" s="24">
        <v>24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24</v>
      </c>
      <c r="V24" s="24" t="s">
        <v>24</v>
      </c>
      <c r="W24" s="24" t="s">
        <v>24</v>
      </c>
      <c r="X24" s="24" t="s">
        <v>25</v>
      </c>
    </row>
    <row r="25" spans="1:24" x14ac:dyDescent="0.2">
      <c r="A25" s="26">
        <v>44037.372938090281</v>
      </c>
      <c r="B25" s="25" t="s">
        <v>75</v>
      </c>
      <c r="C25" s="24" t="s">
        <v>21</v>
      </c>
      <c r="D25" s="24">
        <v>669</v>
      </c>
      <c r="G25" s="24" t="s">
        <v>22</v>
      </c>
      <c r="H25" s="24" t="s">
        <v>23</v>
      </c>
      <c r="I25" s="24">
        <v>35.799999999999997</v>
      </c>
      <c r="J25" s="24">
        <v>20</v>
      </c>
      <c r="M25" s="24" t="s">
        <v>23</v>
      </c>
      <c r="N25" s="24" t="s">
        <v>23</v>
      </c>
      <c r="O25" s="24" t="s">
        <v>23</v>
      </c>
      <c r="P25" s="24" t="s">
        <v>23</v>
      </c>
      <c r="Q25" s="24" t="s">
        <v>23</v>
      </c>
      <c r="R25" s="24" t="s">
        <v>23</v>
      </c>
      <c r="S25" s="24" t="s">
        <v>23</v>
      </c>
      <c r="T25" s="24" t="s">
        <v>23</v>
      </c>
      <c r="U25" s="24" t="s">
        <v>24</v>
      </c>
      <c r="V25" s="24" t="s">
        <v>24</v>
      </c>
      <c r="W25" s="24" t="s">
        <v>24</v>
      </c>
      <c r="X25" s="24" t="s">
        <v>25</v>
      </c>
    </row>
    <row r="26" spans="1:24" x14ac:dyDescent="0.2">
      <c r="A26" s="26">
        <v>44037.375302974535</v>
      </c>
      <c r="B26" s="25" t="s">
        <v>545</v>
      </c>
      <c r="C26" s="24" t="s">
        <v>21</v>
      </c>
      <c r="D26" s="24">
        <v>546</v>
      </c>
      <c r="G26" s="24" t="s">
        <v>22</v>
      </c>
      <c r="H26" s="24" t="s">
        <v>23</v>
      </c>
      <c r="I26" s="24">
        <v>36.5</v>
      </c>
      <c r="J26" s="24">
        <v>17</v>
      </c>
      <c r="M26" s="24" t="s">
        <v>23</v>
      </c>
      <c r="N26" s="24" t="s">
        <v>23</v>
      </c>
      <c r="O26" s="24" t="s">
        <v>23</v>
      </c>
      <c r="P26" s="24" t="s">
        <v>23</v>
      </c>
      <c r="Q26" s="24" t="s">
        <v>23</v>
      </c>
      <c r="R26" s="24" t="s">
        <v>23</v>
      </c>
      <c r="S26" s="24" t="s">
        <v>23</v>
      </c>
      <c r="T26" s="24" t="s">
        <v>23</v>
      </c>
      <c r="U26" s="24" t="s">
        <v>43</v>
      </c>
      <c r="V26" s="24" t="s">
        <v>24</v>
      </c>
      <c r="W26" s="24" t="s">
        <v>675</v>
      </c>
      <c r="X26" s="24" t="s">
        <v>25</v>
      </c>
    </row>
    <row r="27" spans="1:24" x14ac:dyDescent="0.2">
      <c r="A27" s="26">
        <v>44037.376073321757</v>
      </c>
      <c r="B27" s="25" t="s">
        <v>172</v>
      </c>
      <c r="C27" s="24" t="s">
        <v>33</v>
      </c>
      <c r="E27" s="24" t="s">
        <v>173</v>
      </c>
      <c r="F27" s="24" t="s">
        <v>174</v>
      </c>
      <c r="G27" s="24" t="s">
        <v>27</v>
      </c>
      <c r="K27" s="24">
        <v>36.299999999999997</v>
      </c>
      <c r="L27" s="24">
        <v>19</v>
      </c>
      <c r="M27" s="24" t="s">
        <v>23</v>
      </c>
      <c r="N27" s="24" t="s">
        <v>23</v>
      </c>
      <c r="O27" s="24" t="s">
        <v>23</v>
      </c>
      <c r="P27" s="24" t="s">
        <v>23</v>
      </c>
      <c r="Q27" s="24" t="s">
        <v>23</v>
      </c>
      <c r="R27" s="24" t="s">
        <v>23</v>
      </c>
      <c r="S27" s="24" t="s">
        <v>23</v>
      </c>
      <c r="T27" s="24" t="s">
        <v>23</v>
      </c>
      <c r="U27" s="24" t="s">
        <v>24</v>
      </c>
      <c r="V27" s="24" t="s">
        <v>24</v>
      </c>
      <c r="W27" s="24" t="s">
        <v>24</v>
      </c>
      <c r="X27" s="24" t="s">
        <v>25</v>
      </c>
    </row>
    <row r="28" spans="1:24" x14ac:dyDescent="0.2">
      <c r="A28" s="26">
        <v>44037.381148587963</v>
      </c>
      <c r="B28" s="25" t="s">
        <v>70</v>
      </c>
      <c r="C28" s="24" t="s">
        <v>21</v>
      </c>
      <c r="D28" s="24">
        <v>152</v>
      </c>
      <c r="G28" s="24" t="s">
        <v>22</v>
      </c>
      <c r="H28" s="24" t="s">
        <v>23</v>
      </c>
      <c r="I28" s="24">
        <v>36.4</v>
      </c>
      <c r="M28" s="24" t="s">
        <v>23</v>
      </c>
      <c r="N28" s="24" t="s">
        <v>23</v>
      </c>
      <c r="O28" s="24" t="s">
        <v>23</v>
      </c>
      <c r="P28" s="24" t="s">
        <v>23</v>
      </c>
      <c r="Q28" s="24" t="s">
        <v>23</v>
      </c>
      <c r="R28" s="24" t="s">
        <v>23</v>
      </c>
      <c r="S28" s="24" t="s">
        <v>23</v>
      </c>
      <c r="T28" s="24" t="s">
        <v>23</v>
      </c>
      <c r="U28" s="24" t="s">
        <v>43</v>
      </c>
      <c r="V28" s="24" t="s">
        <v>24</v>
      </c>
      <c r="W28" s="24" t="s">
        <v>24</v>
      </c>
      <c r="X28" s="24" t="s">
        <v>25</v>
      </c>
    </row>
    <row r="29" spans="1:24" x14ac:dyDescent="0.2">
      <c r="A29" s="26">
        <v>44037.381505555553</v>
      </c>
      <c r="B29" s="25" t="s">
        <v>30</v>
      </c>
      <c r="C29" s="24" t="s">
        <v>21</v>
      </c>
      <c r="D29" s="24">
        <v>701</v>
      </c>
      <c r="G29" s="24" t="s">
        <v>22</v>
      </c>
      <c r="H29" s="24" t="s">
        <v>23</v>
      </c>
      <c r="I29" s="24">
        <v>36.4</v>
      </c>
      <c r="J29" s="24">
        <v>16</v>
      </c>
      <c r="M29" s="24" t="s">
        <v>23</v>
      </c>
      <c r="N29" s="24" t="s">
        <v>23</v>
      </c>
      <c r="O29" s="24" t="s">
        <v>23</v>
      </c>
      <c r="P29" s="24" t="s">
        <v>23</v>
      </c>
      <c r="Q29" s="24" t="s">
        <v>23</v>
      </c>
      <c r="R29" s="24" t="s">
        <v>23</v>
      </c>
      <c r="S29" s="24" t="s">
        <v>23</v>
      </c>
      <c r="T29" s="24" t="s">
        <v>23</v>
      </c>
      <c r="U29" s="24" t="s">
        <v>24</v>
      </c>
      <c r="V29" s="24" t="s">
        <v>24</v>
      </c>
      <c r="W29" s="24" t="s">
        <v>24</v>
      </c>
      <c r="X29" s="24" t="s">
        <v>25</v>
      </c>
    </row>
    <row r="30" spans="1:24" x14ac:dyDescent="0.2">
      <c r="A30" s="26">
        <v>44037.384905046296</v>
      </c>
      <c r="B30" s="25" t="s">
        <v>198</v>
      </c>
      <c r="C30" s="24" t="s">
        <v>21</v>
      </c>
      <c r="D30" s="24">
        <v>651</v>
      </c>
      <c r="G30" s="24" t="s">
        <v>22</v>
      </c>
      <c r="H30" s="24" t="s">
        <v>23</v>
      </c>
      <c r="I30" s="24">
        <v>36.700000000000003</v>
      </c>
      <c r="J30" s="24">
        <v>20</v>
      </c>
      <c r="M30" s="24" t="s">
        <v>23</v>
      </c>
      <c r="N30" s="24" t="s">
        <v>23</v>
      </c>
      <c r="O30" s="24" t="s">
        <v>23</v>
      </c>
      <c r="P30" s="24" t="s">
        <v>23</v>
      </c>
      <c r="Q30" s="24" t="s">
        <v>23</v>
      </c>
      <c r="R30" s="24" t="s">
        <v>23</v>
      </c>
      <c r="S30" s="24" t="s">
        <v>23</v>
      </c>
      <c r="T30" s="24" t="s">
        <v>23</v>
      </c>
      <c r="U30" s="24" t="s">
        <v>24</v>
      </c>
      <c r="V30" s="24" t="s">
        <v>24</v>
      </c>
      <c r="W30" s="24" t="s">
        <v>24</v>
      </c>
      <c r="X30" s="24" t="s">
        <v>25</v>
      </c>
    </row>
    <row r="31" spans="1:24" x14ac:dyDescent="0.2">
      <c r="A31" s="26">
        <v>44037.384996423614</v>
      </c>
      <c r="B31" s="25" t="s">
        <v>20</v>
      </c>
      <c r="C31" s="24" t="s">
        <v>21</v>
      </c>
      <c r="D31" s="24">
        <v>508</v>
      </c>
      <c r="G31" s="24" t="s">
        <v>22</v>
      </c>
      <c r="H31" s="24" t="s">
        <v>23</v>
      </c>
      <c r="I31" s="24">
        <v>36.6</v>
      </c>
      <c r="J31" s="24">
        <v>22</v>
      </c>
      <c r="M31" s="24" t="s">
        <v>23</v>
      </c>
      <c r="N31" s="24" t="s">
        <v>23</v>
      </c>
      <c r="O31" s="24" t="s">
        <v>23</v>
      </c>
      <c r="P31" s="24" t="s">
        <v>23</v>
      </c>
      <c r="Q31" s="24" t="s">
        <v>23</v>
      </c>
      <c r="R31" s="24" t="s">
        <v>23</v>
      </c>
      <c r="S31" s="24" t="s">
        <v>23</v>
      </c>
      <c r="T31" s="24" t="s">
        <v>23</v>
      </c>
      <c r="U31" s="24" t="s">
        <v>24</v>
      </c>
      <c r="V31" s="24" t="s">
        <v>24</v>
      </c>
      <c r="W31" s="24" t="s">
        <v>24</v>
      </c>
      <c r="X31" s="24" t="s">
        <v>25</v>
      </c>
    </row>
    <row r="32" spans="1:24" x14ac:dyDescent="0.2">
      <c r="A32" s="26">
        <v>44037.38662917824</v>
      </c>
      <c r="B32" s="25" t="s">
        <v>56</v>
      </c>
      <c r="C32" s="24" t="s">
        <v>21</v>
      </c>
      <c r="D32" s="24">
        <v>443</v>
      </c>
      <c r="G32" s="24" t="s">
        <v>22</v>
      </c>
      <c r="H32" s="24" t="s">
        <v>23</v>
      </c>
      <c r="I32" s="24">
        <v>36.5</v>
      </c>
      <c r="J32" s="24">
        <v>20</v>
      </c>
      <c r="M32" s="24" t="s">
        <v>23</v>
      </c>
      <c r="N32" s="24" t="s">
        <v>23</v>
      </c>
      <c r="O32" s="24" t="s">
        <v>23</v>
      </c>
      <c r="P32" s="24" t="s">
        <v>23</v>
      </c>
      <c r="Q32" s="24" t="s">
        <v>23</v>
      </c>
      <c r="R32" s="24" t="s">
        <v>23</v>
      </c>
      <c r="S32" s="24" t="s">
        <v>23</v>
      </c>
      <c r="T32" s="24" t="s">
        <v>23</v>
      </c>
      <c r="U32" s="24" t="s">
        <v>24</v>
      </c>
      <c r="V32" s="24" t="s">
        <v>24</v>
      </c>
      <c r="W32" s="24" t="s">
        <v>24</v>
      </c>
      <c r="X32" s="24" t="s">
        <v>25</v>
      </c>
    </row>
    <row r="33" spans="1:24" x14ac:dyDescent="0.2">
      <c r="A33" s="26">
        <v>44037.396818055553</v>
      </c>
      <c r="B33" s="25" t="s">
        <v>228</v>
      </c>
      <c r="C33" s="24" t="s">
        <v>21</v>
      </c>
      <c r="D33" s="24">
        <v>778</v>
      </c>
      <c r="G33" s="24" t="s">
        <v>22</v>
      </c>
      <c r="H33" s="24" t="s">
        <v>23</v>
      </c>
      <c r="I33" s="24">
        <v>36.6</v>
      </c>
      <c r="J33" s="24">
        <v>18</v>
      </c>
      <c r="M33" s="24" t="s">
        <v>23</v>
      </c>
      <c r="N33" s="24" t="s">
        <v>23</v>
      </c>
      <c r="O33" s="24" t="s">
        <v>23</v>
      </c>
      <c r="P33" s="24" t="s">
        <v>23</v>
      </c>
      <c r="Q33" s="24" t="s">
        <v>23</v>
      </c>
      <c r="R33" s="24" t="s">
        <v>23</v>
      </c>
      <c r="S33" s="24" t="s">
        <v>23</v>
      </c>
      <c r="T33" s="24" t="s">
        <v>23</v>
      </c>
      <c r="U33" s="24" t="s">
        <v>24</v>
      </c>
      <c r="V33" s="24" t="s">
        <v>24</v>
      </c>
      <c r="W33" s="24" t="s">
        <v>24</v>
      </c>
      <c r="X33" s="24" t="s">
        <v>25</v>
      </c>
    </row>
    <row r="34" spans="1:24" x14ac:dyDescent="0.2">
      <c r="A34" s="26">
        <v>44037.406712916665</v>
      </c>
      <c r="B34" s="25" t="s">
        <v>553</v>
      </c>
      <c r="C34" s="24" t="s">
        <v>33</v>
      </c>
      <c r="E34" s="24" t="s">
        <v>424</v>
      </c>
      <c r="F34" s="24" t="s">
        <v>423</v>
      </c>
      <c r="G34" s="24" t="s">
        <v>27</v>
      </c>
      <c r="K34" s="24">
        <v>36.700000000000003</v>
      </c>
      <c r="L34" s="24">
        <v>24</v>
      </c>
      <c r="M34" s="24" t="s">
        <v>23</v>
      </c>
      <c r="N34" s="24" t="s">
        <v>23</v>
      </c>
      <c r="O34" s="24" t="s">
        <v>23</v>
      </c>
      <c r="P34" s="24" t="s">
        <v>23</v>
      </c>
      <c r="Q34" s="24" t="s">
        <v>23</v>
      </c>
      <c r="R34" s="24" t="s">
        <v>23</v>
      </c>
      <c r="S34" s="24" t="s">
        <v>23</v>
      </c>
      <c r="T34" s="24" t="s">
        <v>23</v>
      </c>
      <c r="U34" s="24" t="s">
        <v>690</v>
      </c>
      <c r="V34" s="24" t="s">
        <v>652</v>
      </c>
      <c r="W34" s="24" t="s">
        <v>675</v>
      </c>
      <c r="X34" s="24" t="s">
        <v>25</v>
      </c>
    </row>
    <row r="35" spans="1:24" x14ac:dyDescent="0.2">
      <c r="A35" s="26">
        <v>44037.407648611115</v>
      </c>
      <c r="B35" s="25" t="s">
        <v>99</v>
      </c>
      <c r="C35" s="24" t="s">
        <v>21</v>
      </c>
      <c r="D35" s="24">
        <v>544</v>
      </c>
      <c r="G35" s="24" t="s">
        <v>27</v>
      </c>
      <c r="K35" s="24">
        <v>36.299999999999997</v>
      </c>
      <c r="L35" s="24">
        <v>18</v>
      </c>
      <c r="M35" s="24" t="s">
        <v>23</v>
      </c>
      <c r="N35" s="24" t="s">
        <v>23</v>
      </c>
      <c r="O35" s="24" t="s">
        <v>23</v>
      </c>
      <c r="P35" s="24" t="s">
        <v>23</v>
      </c>
      <c r="Q35" s="24" t="s">
        <v>23</v>
      </c>
      <c r="R35" s="24" t="s">
        <v>23</v>
      </c>
      <c r="S35" s="24" t="s">
        <v>23</v>
      </c>
      <c r="T35" s="24" t="s">
        <v>23</v>
      </c>
      <c r="U35" s="24" t="s">
        <v>50</v>
      </c>
      <c r="V35" s="24" t="s">
        <v>24</v>
      </c>
      <c r="W35" s="24" t="s">
        <v>24</v>
      </c>
      <c r="X35" s="24" t="s">
        <v>25</v>
      </c>
    </row>
    <row r="36" spans="1:24" x14ac:dyDescent="0.2">
      <c r="A36" s="26">
        <v>44037.408844988429</v>
      </c>
      <c r="B36" s="24">
        <v>1</v>
      </c>
      <c r="C36" s="24" t="s">
        <v>21</v>
      </c>
      <c r="D36" s="24">
        <v>776</v>
      </c>
      <c r="G36" s="24" t="s">
        <v>27</v>
      </c>
      <c r="K36" s="24">
        <v>36.799999999999997</v>
      </c>
      <c r="L36" s="24">
        <v>16</v>
      </c>
      <c r="M36" s="24" t="s">
        <v>23</v>
      </c>
      <c r="N36" s="24" t="s">
        <v>23</v>
      </c>
      <c r="O36" s="24" t="s">
        <v>23</v>
      </c>
      <c r="P36" s="24" t="s">
        <v>23</v>
      </c>
      <c r="Q36" s="24" t="s">
        <v>23</v>
      </c>
      <c r="R36" s="24" t="s">
        <v>23</v>
      </c>
      <c r="S36" s="24" t="s">
        <v>23</v>
      </c>
      <c r="T36" s="24" t="s">
        <v>23</v>
      </c>
      <c r="U36" s="24" t="s">
        <v>24</v>
      </c>
      <c r="V36" s="24" t="s">
        <v>24</v>
      </c>
      <c r="W36" s="24" t="s">
        <v>24</v>
      </c>
      <c r="X36" s="24" t="s">
        <v>25</v>
      </c>
    </row>
    <row r="37" spans="1:24" x14ac:dyDescent="0.2">
      <c r="A37" s="26">
        <v>44037.409654247684</v>
      </c>
      <c r="B37" s="25" t="s">
        <v>153</v>
      </c>
      <c r="C37" s="24" t="s">
        <v>33</v>
      </c>
      <c r="E37" s="24" t="s">
        <v>154</v>
      </c>
      <c r="F37" s="24" t="s">
        <v>155</v>
      </c>
      <c r="G37" s="24" t="s">
        <v>22</v>
      </c>
      <c r="H37" s="24" t="s">
        <v>23</v>
      </c>
      <c r="I37" s="24">
        <v>34.9</v>
      </c>
      <c r="J37" s="24">
        <v>20</v>
      </c>
      <c r="M37" s="24" t="s">
        <v>23</v>
      </c>
      <c r="N37" s="24" t="s">
        <v>23</v>
      </c>
      <c r="O37" s="24" t="s">
        <v>23</v>
      </c>
      <c r="P37" s="24" t="s">
        <v>23</v>
      </c>
      <c r="Q37" s="24" t="s">
        <v>23</v>
      </c>
      <c r="R37" s="24" t="s">
        <v>23</v>
      </c>
      <c r="S37" s="24" t="s">
        <v>23</v>
      </c>
      <c r="T37" s="24" t="s">
        <v>23</v>
      </c>
      <c r="U37" s="24" t="s">
        <v>24</v>
      </c>
      <c r="V37" s="24" t="s">
        <v>24</v>
      </c>
      <c r="W37" s="24" t="s">
        <v>24</v>
      </c>
      <c r="X37" s="24" t="s">
        <v>25</v>
      </c>
    </row>
    <row r="38" spans="1:24" x14ac:dyDescent="0.2">
      <c r="A38" s="26">
        <v>44037.409659201388</v>
      </c>
      <c r="B38" s="25" t="s">
        <v>76</v>
      </c>
      <c r="C38" s="24" t="s">
        <v>21</v>
      </c>
      <c r="D38" s="24">
        <v>673</v>
      </c>
      <c r="G38" s="24" t="s">
        <v>27</v>
      </c>
      <c r="K38" s="24">
        <v>36.299999999999997</v>
      </c>
      <c r="L38" s="24">
        <v>18</v>
      </c>
      <c r="M38" s="24" t="s">
        <v>23</v>
      </c>
      <c r="N38" s="24" t="s">
        <v>23</v>
      </c>
      <c r="O38" s="24" t="s">
        <v>23</v>
      </c>
      <c r="P38" s="24" t="s">
        <v>23</v>
      </c>
      <c r="Q38" s="24" t="s">
        <v>23</v>
      </c>
      <c r="R38" s="24" t="s">
        <v>23</v>
      </c>
      <c r="S38" s="24" t="s">
        <v>23</v>
      </c>
      <c r="T38" s="24" t="s">
        <v>23</v>
      </c>
      <c r="U38" s="24" t="s">
        <v>24</v>
      </c>
      <c r="V38" s="24" t="s">
        <v>24</v>
      </c>
      <c r="W38" s="24" t="s">
        <v>24</v>
      </c>
      <c r="X38" s="24" t="s">
        <v>25</v>
      </c>
    </row>
    <row r="39" spans="1:24" x14ac:dyDescent="0.2">
      <c r="A39" s="26">
        <v>44037.41021858796</v>
      </c>
      <c r="B39" s="25" t="s">
        <v>156</v>
      </c>
      <c r="C39" s="24" t="s">
        <v>33</v>
      </c>
      <c r="E39" s="24" t="s">
        <v>157</v>
      </c>
      <c r="F39" s="24" t="s">
        <v>158</v>
      </c>
      <c r="G39" s="24" t="s">
        <v>27</v>
      </c>
      <c r="K39" s="24">
        <v>36.5</v>
      </c>
      <c r="L39" s="24">
        <v>25</v>
      </c>
      <c r="M39" s="24" t="s">
        <v>23</v>
      </c>
      <c r="N39" s="24" t="s">
        <v>23</v>
      </c>
      <c r="O39" s="24" t="s">
        <v>23</v>
      </c>
      <c r="P39" s="24" t="s">
        <v>23</v>
      </c>
      <c r="Q39" s="24" t="s">
        <v>23</v>
      </c>
      <c r="R39" s="24" t="s">
        <v>23</v>
      </c>
      <c r="S39" s="24" t="s">
        <v>23</v>
      </c>
      <c r="T39" s="24" t="s">
        <v>23</v>
      </c>
      <c r="U39" s="24" t="s">
        <v>159</v>
      </c>
      <c r="V39" s="24" t="s">
        <v>24</v>
      </c>
      <c r="W39" s="24" t="s">
        <v>24</v>
      </c>
      <c r="X39" s="24" t="s">
        <v>25</v>
      </c>
    </row>
    <row r="40" spans="1:24" x14ac:dyDescent="0.2">
      <c r="A40" s="26">
        <v>44037.410699791668</v>
      </c>
      <c r="B40" s="24">
        <v>1</v>
      </c>
      <c r="C40" s="24" t="s">
        <v>21</v>
      </c>
      <c r="D40" s="24">
        <v>671</v>
      </c>
      <c r="G40" s="24" t="s">
        <v>27</v>
      </c>
      <c r="K40" s="24">
        <v>36.9</v>
      </c>
      <c r="L40" s="24">
        <v>16</v>
      </c>
      <c r="M40" s="24" t="s">
        <v>23</v>
      </c>
      <c r="N40" s="24" t="s">
        <v>23</v>
      </c>
      <c r="O40" s="24" t="s">
        <v>23</v>
      </c>
      <c r="P40" s="24" t="s">
        <v>23</v>
      </c>
      <c r="Q40" s="24" t="s">
        <v>23</v>
      </c>
      <c r="R40" s="24" t="s">
        <v>23</v>
      </c>
      <c r="S40" s="24" t="s">
        <v>23</v>
      </c>
      <c r="T40" s="24" t="s">
        <v>23</v>
      </c>
      <c r="U40" s="24" t="s">
        <v>24</v>
      </c>
      <c r="V40" s="24" t="s">
        <v>24</v>
      </c>
      <c r="W40" s="24" t="s">
        <v>24</v>
      </c>
      <c r="X40" s="24" t="s">
        <v>25</v>
      </c>
    </row>
    <row r="41" spans="1:24" x14ac:dyDescent="0.2">
      <c r="A41" s="26">
        <v>44037.412573541667</v>
      </c>
      <c r="B41" s="25" t="s">
        <v>40</v>
      </c>
      <c r="C41" s="24" t="s">
        <v>21</v>
      </c>
      <c r="D41" s="24">
        <v>777</v>
      </c>
      <c r="G41" s="24" t="s">
        <v>22</v>
      </c>
      <c r="H41" s="24" t="s">
        <v>23</v>
      </c>
      <c r="I41" s="24">
        <v>36.5</v>
      </c>
      <c r="J41" s="24">
        <v>16</v>
      </c>
      <c r="M41" s="24" t="s">
        <v>23</v>
      </c>
      <c r="N41" s="24" t="s">
        <v>23</v>
      </c>
      <c r="O41" s="24" t="s">
        <v>23</v>
      </c>
      <c r="P41" s="24" t="s">
        <v>23</v>
      </c>
      <c r="Q41" s="24" t="s">
        <v>23</v>
      </c>
      <c r="R41" s="24" t="s">
        <v>23</v>
      </c>
      <c r="S41" s="24" t="s">
        <v>23</v>
      </c>
      <c r="T41" s="24" t="s">
        <v>23</v>
      </c>
      <c r="U41" s="24" t="s">
        <v>24</v>
      </c>
      <c r="V41" s="24" t="s">
        <v>24</v>
      </c>
      <c r="W41" s="24" t="s">
        <v>24</v>
      </c>
      <c r="X41" s="24" t="s">
        <v>25</v>
      </c>
    </row>
    <row r="42" spans="1:24" x14ac:dyDescent="0.2">
      <c r="A42" s="26">
        <v>44037.413247210643</v>
      </c>
      <c r="B42" s="25" t="s">
        <v>185</v>
      </c>
      <c r="C42" s="24" t="s">
        <v>21</v>
      </c>
      <c r="D42" s="24">
        <v>711</v>
      </c>
      <c r="G42" s="24" t="s">
        <v>22</v>
      </c>
      <c r="H42" s="24" t="s">
        <v>23</v>
      </c>
      <c r="I42" s="24">
        <v>36.5</v>
      </c>
      <c r="J42" s="24">
        <v>74</v>
      </c>
      <c r="M42" s="24" t="s">
        <v>23</v>
      </c>
      <c r="N42" s="24" t="s">
        <v>23</v>
      </c>
      <c r="O42" s="24" t="s">
        <v>23</v>
      </c>
      <c r="P42" s="24" t="s">
        <v>23</v>
      </c>
      <c r="Q42" s="24" t="s">
        <v>23</v>
      </c>
      <c r="R42" s="24" t="s">
        <v>23</v>
      </c>
      <c r="S42" s="24" t="s">
        <v>23</v>
      </c>
      <c r="T42" s="27" t="s">
        <v>325</v>
      </c>
      <c r="U42" s="24" t="s">
        <v>24</v>
      </c>
      <c r="V42" s="24" t="s">
        <v>24</v>
      </c>
      <c r="W42" s="24" t="s">
        <v>24</v>
      </c>
    </row>
    <row r="43" spans="1:24" x14ac:dyDescent="0.2">
      <c r="A43" s="26">
        <v>44037.415036365739</v>
      </c>
      <c r="B43" s="25" t="s">
        <v>45</v>
      </c>
      <c r="C43" s="24" t="s">
        <v>21</v>
      </c>
      <c r="D43" s="24" t="s">
        <v>421</v>
      </c>
      <c r="G43" s="24" t="s">
        <v>27</v>
      </c>
      <c r="K43" s="24">
        <v>36.200000000000003</v>
      </c>
      <c r="L43" s="24">
        <v>14</v>
      </c>
      <c r="M43" s="24" t="s">
        <v>23</v>
      </c>
      <c r="N43" s="24" t="s">
        <v>23</v>
      </c>
      <c r="O43" s="24" t="s">
        <v>23</v>
      </c>
      <c r="P43" s="24" t="s">
        <v>23</v>
      </c>
      <c r="Q43" s="24" t="s">
        <v>23</v>
      </c>
      <c r="R43" s="24" t="s">
        <v>23</v>
      </c>
      <c r="S43" s="24" t="s">
        <v>23</v>
      </c>
      <c r="T43" s="24" t="s">
        <v>23</v>
      </c>
      <c r="U43" s="24" t="s">
        <v>24</v>
      </c>
      <c r="V43" s="24" t="s">
        <v>24</v>
      </c>
      <c r="W43" s="24" t="s">
        <v>24</v>
      </c>
      <c r="X43" s="24" t="s">
        <v>25</v>
      </c>
    </row>
    <row r="44" spans="1:24" x14ac:dyDescent="0.2">
      <c r="A44" s="26">
        <v>44037.416724895833</v>
      </c>
      <c r="B44" s="25" t="s">
        <v>258</v>
      </c>
      <c r="C44" s="24" t="s">
        <v>21</v>
      </c>
      <c r="D44" s="24">
        <v>774</v>
      </c>
      <c r="G44" s="24" t="s">
        <v>27</v>
      </c>
      <c r="K44" s="24">
        <v>36.5</v>
      </c>
      <c r="L44" s="24">
        <v>20</v>
      </c>
      <c r="M44" s="24" t="s">
        <v>23</v>
      </c>
      <c r="N44" s="24" t="s">
        <v>23</v>
      </c>
      <c r="O44" s="24" t="s">
        <v>23</v>
      </c>
      <c r="P44" s="24" t="s">
        <v>23</v>
      </c>
      <c r="Q44" s="24" t="s">
        <v>23</v>
      </c>
      <c r="R44" s="24" t="s">
        <v>23</v>
      </c>
      <c r="S44" s="24" t="s">
        <v>23</v>
      </c>
      <c r="T44" s="24" t="s">
        <v>23</v>
      </c>
      <c r="U44" s="24" t="s">
        <v>50</v>
      </c>
      <c r="V44" s="24" t="s">
        <v>24</v>
      </c>
      <c r="W44" s="24" t="s">
        <v>675</v>
      </c>
      <c r="X44" s="24" t="s">
        <v>25</v>
      </c>
    </row>
    <row r="45" spans="1:24" x14ac:dyDescent="0.2">
      <c r="A45" s="26">
        <v>44037.419870543978</v>
      </c>
      <c r="B45" s="25" t="s">
        <v>162</v>
      </c>
      <c r="C45" s="24" t="s">
        <v>33</v>
      </c>
      <c r="E45" s="24" t="s">
        <v>163</v>
      </c>
      <c r="F45" s="24" t="s">
        <v>164</v>
      </c>
      <c r="G45" s="24" t="s">
        <v>27</v>
      </c>
      <c r="K45" s="24">
        <v>36.799999999999997</v>
      </c>
      <c r="L45" s="24">
        <v>18</v>
      </c>
      <c r="M45" s="24" t="s">
        <v>23</v>
      </c>
      <c r="N45" s="24" t="s">
        <v>23</v>
      </c>
      <c r="O45" s="24" t="s">
        <v>23</v>
      </c>
      <c r="P45" s="24" t="s">
        <v>23</v>
      </c>
      <c r="Q45" s="24" t="s">
        <v>23</v>
      </c>
      <c r="R45" s="24" t="s">
        <v>23</v>
      </c>
      <c r="S45" s="24" t="s">
        <v>23</v>
      </c>
      <c r="T45" s="24" t="s">
        <v>23</v>
      </c>
      <c r="U45" s="24" t="s">
        <v>24</v>
      </c>
      <c r="V45" s="24" t="s">
        <v>24</v>
      </c>
      <c r="W45" s="24" t="s">
        <v>24</v>
      </c>
      <c r="X45" s="24" t="s">
        <v>25</v>
      </c>
    </row>
    <row r="46" spans="1:24" x14ac:dyDescent="0.2">
      <c r="A46" s="26">
        <v>44037.424018981481</v>
      </c>
      <c r="B46" s="25" t="s">
        <v>351</v>
      </c>
      <c r="C46" s="24" t="s">
        <v>21</v>
      </c>
      <c r="D46" s="24">
        <v>650</v>
      </c>
      <c r="G46" s="24" t="s">
        <v>27</v>
      </c>
      <c r="K46" s="24">
        <v>36.4</v>
      </c>
      <c r="L46" s="24">
        <v>20</v>
      </c>
      <c r="M46" s="24" t="s">
        <v>23</v>
      </c>
      <c r="N46" s="24" t="s">
        <v>23</v>
      </c>
      <c r="O46" s="24" t="s">
        <v>23</v>
      </c>
      <c r="P46" s="24" t="s">
        <v>23</v>
      </c>
      <c r="Q46" s="24" t="s">
        <v>23</v>
      </c>
      <c r="R46" s="24" t="s">
        <v>23</v>
      </c>
      <c r="S46" s="24" t="s">
        <v>23</v>
      </c>
      <c r="T46" s="24" t="s">
        <v>23</v>
      </c>
      <c r="U46" s="24" t="s">
        <v>50</v>
      </c>
      <c r="V46" s="24" t="s">
        <v>24</v>
      </c>
      <c r="W46" s="24" t="s">
        <v>24</v>
      </c>
      <c r="X46" s="24" t="s">
        <v>25</v>
      </c>
    </row>
    <row r="47" spans="1:24" x14ac:dyDescent="0.2">
      <c r="A47" s="26">
        <v>44037.436943865745</v>
      </c>
      <c r="B47" s="25" t="s">
        <v>194</v>
      </c>
      <c r="C47" s="24" t="s">
        <v>21</v>
      </c>
      <c r="D47" s="24">
        <v>685</v>
      </c>
      <c r="G47" s="24" t="s">
        <v>22</v>
      </c>
      <c r="H47" s="24" t="s">
        <v>23</v>
      </c>
      <c r="I47" s="24">
        <v>36.1</v>
      </c>
      <c r="J47" s="24">
        <v>20</v>
      </c>
      <c r="M47" s="24" t="s">
        <v>25</v>
      </c>
      <c r="N47" s="24" t="s">
        <v>25</v>
      </c>
      <c r="O47" s="24" t="s">
        <v>23</v>
      </c>
      <c r="P47" s="24" t="s">
        <v>23</v>
      </c>
      <c r="Q47" s="24" t="s">
        <v>23</v>
      </c>
      <c r="R47" s="24" t="s">
        <v>23</v>
      </c>
      <c r="S47" s="24" t="s">
        <v>23</v>
      </c>
      <c r="T47" s="24" t="s">
        <v>23</v>
      </c>
      <c r="U47" s="24" t="s">
        <v>50</v>
      </c>
      <c r="V47" s="24" t="s">
        <v>24</v>
      </c>
      <c r="W47" s="24" t="s">
        <v>675</v>
      </c>
      <c r="X47" s="24" t="s">
        <v>25</v>
      </c>
    </row>
    <row r="48" spans="1:24" x14ac:dyDescent="0.2">
      <c r="A48" s="26">
        <v>44037.445602650463</v>
      </c>
      <c r="B48" s="24">
        <v>9452487393</v>
      </c>
      <c r="C48" s="24" t="s">
        <v>21</v>
      </c>
      <c r="D48" s="24">
        <v>761</v>
      </c>
      <c r="G48" s="24" t="s">
        <v>27</v>
      </c>
      <c r="K48" s="24">
        <v>36</v>
      </c>
      <c r="L48" s="24">
        <v>24</v>
      </c>
      <c r="M48" s="24" t="s">
        <v>23</v>
      </c>
      <c r="N48" s="24" t="s">
        <v>23</v>
      </c>
      <c r="O48" s="24" t="s">
        <v>23</v>
      </c>
      <c r="P48" s="24" t="s">
        <v>23</v>
      </c>
      <c r="Q48" s="24" t="s">
        <v>23</v>
      </c>
      <c r="R48" s="24" t="s">
        <v>23</v>
      </c>
      <c r="S48" s="24" t="s">
        <v>23</v>
      </c>
      <c r="T48" s="24" t="s">
        <v>23</v>
      </c>
      <c r="U48" s="24" t="s">
        <v>50</v>
      </c>
      <c r="V48" s="24" t="s">
        <v>24</v>
      </c>
      <c r="W48" s="24" t="s">
        <v>24</v>
      </c>
      <c r="X48" s="24" t="s">
        <v>25</v>
      </c>
    </row>
    <row r="49" spans="1:24" x14ac:dyDescent="0.2">
      <c r="A49" s="26">
        <v>44037.461847997685</v>
      </c>
      <c r="B49" s="25" t="s">
        <v>261</v>
      </c>
      <c r="C49" s="24" t="s">
        <v>21</v>
      </c>
      <c r="D49" s="24">
        <v>719</v>
      </c>
      <c r="G49" s="24" t="s">
        <v>27</v>
      </c>
      <c r="K49" s="24">
        <v>36.5</v>
      </c>
      <c r="L49" s="24">
        <v>26</v>
      </c>
      <c r="M49" s="24" t="s">
        <v>23</v>
      </c>
      <c r="N49" s="24" t="s">
        <v>25</v>
      </c>
      <c r="O49" s="24" t="s">
        <v>23</v>
      </c>
      <c r="P49" s="24" t="s">
        <v>23</v>
      </c>
      <c r="Q49" s="24" t="s">
        <v>23</v>
      </c>
      <c r="R49" s="24" t="s">
        <v>23</v>
      </c>
      <c r="S49" s="24" t="s">
        <v>25</v>
      </c>
      <c r="T49" s="27" t="s">
        <v>672</v>
      </c>
      <c r="U49" s="24" t="s">
        <v>24</v>
      </c>
      <c r="V49" s="24" t="s">
        <v>24</v>
      </c>
      <c r="W49" s="24" t="s">
        <v>666</v>
      </c>
      <c r="X49" s="24" t="s">
        <v>25</v>
      </c>
    </row>
    <row r="50" spans="1:24" x14ac:dyDescent="0.2">
      <c r="A50" s="26">
        <v>44037.465895104164</v>
      </c>
      <c r="B50" s="25" t="s">
        <v>87</v>
      </c>
      <c r="C50" s="24" t="s">
        <v>21</v>
      </c>
      <c r="D50" s="24">
        <v>558</v>
      </c>
      <c r="G50" s="24" t="s">
        <v>22</v>
      </c>
      <c r="H50" s="24" t="s">
        <v>23</v>
      </c>
      <c r="I50" s="24">
        <v>36.200000000000003</v>
      </c>
      <c r="J50" s="24">
        <v>20</v>
      </c>
      <c r="M50" s="24" t="s">
        <v>23</v>
      </c>
      <c r="N50" s="24" t="s">
        <v>23</v>
      </c>
      <c r="O50" s="24" t="s">
        <v>23</v>
      </c>
      <c r="P50" s="24" t="s">
        <v>23</v>
      </c>
      <c r="Q50" s="24" t="s">
        <v>23</v>
      </c>
      <c r="R50" s="24" t="s">
        <v>23</v>
      </c>
      <c r="S50" s="24" t="s">
        <v>23</v>
      </c>
      <c r="T50" s="24" t="s">
        <v>23</v>
      </c>
      <c r="U50" s="24" t="s">
        <v>24</v>
      </c>
      <c r="V50" s="24" t="s">
        <v>24</v>
      </c>
      <c r="W50" s="24" t="s">
        <v>24</v>
      </c>
      <c r="X50" s="24" t="s">
        <v>25</v>
      </c>
    </row>
    <row r="51" spans="1:24" x14ac:dyDescent="0.2">
      <c r="A51" s="26">
        <v>44037.477241493056</v>
      </c>
      <c r="B51" s="25" t="s">
        <v>161</v>
      </c>
      <c r="C51" s="24" t="s">
        <v>21</v>
      </c>
      <c r="D51" s="24">
        <v>770</v>
      </c>
      <c r="G51" s="24" t="s">
        <v>27</v>
      </c>
      <c r="K51" s="24">
        <v>36.4</v>
      </c>
      <c r="L51" s="24">
        <v>20</v>
      </c>
      <c r="M51" s="24" t="s">
        <v>23</v>
      </c>
      <c r="N51" s="24" t="s">
        <v>23</v>
      </c>
      <c r="O51" s="24" t="s">
        <v>23</v>
      </c>
      <c r="P51" s="24" t="s">
        <v>23</v>
      </c>
      <c r="Q51" s="24" t="s">
        <v>23</v>
      </c>
      <c r="R51" s="24" t="s">
        <v>23</v>
      </c>
      <c r="S51" s="24" t="s">
        <v>23</v>
      </c>
      <c r="T51" s="24" t="s">
        <v>23</v>
      </c>
      <c r="U51" s="24" t="s">
        <v>24</v>
      </c>
      <c r="V51" s="24" t="s">
        <v>24</v>
      </c>
      <c r="W51" s="24" t="s">
        <v>24</v>
      </c>
      <c r="X51" s="24" t="s">
        <v>25</v>
      </c>
    </row>
    <row r="52" spans="1:24" x14ac:dyDescent="0.2">
      <c r="A52" s="26">
        <v>44037.486355300927</v>
      </c>
      <c r="B52" s="25" t="s">
        <v>103</v>
      </c>
      <c r="C52" s="24" t="s">
        <v>33</v>
      </c>
      <c r="E52" s="24" t="s">
        <v>104</v>
      </c>
      <c r="F52" s="24" t="s">
        <v>105</v>
      </c>
      <c r="G52" s="24" t="s">
        <v>27</v>
      </c>
      <c r="K52" s="24">
        <v>36</v>
      </c>
      <c r="L52" s="24">
        <v>26</v>
      </c>
      <c r="M52" s="24" t="s">
        <v>23</v>
      </c>
      <c r="N52" s="27" t="s">
        <v>25</v>
      </c>
      <c r="O52" s="24" t="s">
        <v>23</v>
      </c>
      <c r="P52" s="27" t="s">
        <v>25</v>
      </c>
      <c r="Q52" s="27" t="s">
        <v>25</v>
      </c>
      <c r="R52" s="27" t="s">
        <v>25</v>
      </c>
      <c r="S52" s="27" t="s">
        <v>25</v>
      </c>
      <c r="T52" s="24" t="s">
        <v>23</v>
      </c>
      <c r="U52" s="24" t="s">
        <v>24</v>
      </c>
      <c r="V52" s="24" t="s">
        <v>24</v>
      </c>
      <c r="W52" s="24" t="s">
        <v>24</v>
      </c>
      <c r="X52" s="24" t="s">
        <v>25</v>
      </c>
    </row>
    <row r="53" spans="1:24" x14ac:dyDescent="0.2">
      <c r="A53" s="26">
        <v>44037.516592638887</v>
      </c>
      <c r="B53" s="25" t="s">
        <v>721</v>
      </c>
      <c r="C53" s="24" t="s">
        <v>33</v>
      </c>
      <c r="E53" s="24" t="s">
        <v>722</v>
      </c>
      <c r="F53" s="24" t="s">
        <v>723</v>
      </c>
      <c r="G53" s="24" t="s">
        <v>27</v>
      </c>
      <c r="K53" s="24">
        <v>36.9</v>
      </c>
      <c r="L53" s="24">
        <v>16</v>
      </c>
      <c r="M53" s="24" t="s">
        <v>23</v>
      </c>
      <c r="N53" s="24" t="s">
        <v>23</v>
      </c>
      <c r="O53" s="24" t="s">
        <v>23</v>
      </c>
      <c r="P53" s="24" t="s">
        <v>23</v>
      </c>
      <c r="Q53" s="24" t="s">
        <v>23</v>
      </c>
      <c r="R53" s="24" t="s">
        <v>23</v>
      </c>
      <c r="S53" s="24" t="s">
        <v>23</v>
      </c>
      <c r="T53" s="24" t="s">
        <v>23</v>
      </c>
      <c r="U53" s="24" t="s">
        <v>24</v>
      </c>
      <c r="V53" s="24" t="s">
        <v>24</v>
      </c>
      <c r="W53" s="24" t="s">
        <v>24</v>
      </c>
      <c r="X53" s="24" t="s">
        <v>25</v>
      </c>
    </row>
    <row r="54" spans="1:24" x14ac:dyDescent="0.2">
      <c r="A54" s="26">
        <v>44037.517717766204</v>
      </c>
      <c r="B54" s="25" t="s">
        <v>724</v>
      </c>
      <c r="C54" s="24" t="s">
        <v>33</v>
      </c>
      <c r="E54" s="24" t="s">
        <v>725</v>
      </c>
      <c r="F54" s="24" t="s">
        <v>726</v>
      </c>
      <c r="G54" s="24" t="s">
        <v>27</v>
      </c>
      <c r="K54" s="24">
        <v>37</v>
      </c>
      <c r="L54" s="24">
        <v>16</v>
      </c>
      <c r="M54" s="24" t="s">
        <v>23</v>
      </c>
      <c r="N54" s="24" t="s">
        <v>23</v>
      </c>
      <c r="O54" s="24" t="s">
        <v>23</v>
      </c>
      <c r="P54" s="24" t="s">
        <v>23</v>
      </c>
      <c r="Q54" s="24" t="s">
        <v>23</v>
      </c>
      <c r="R54" s="24" t="s">
        <v>23</v>
      </c>
      <c r="S54" s="24" t="s">
        <v>23</v>
      </c>
      <c r="T54" s="24" t="s">
        <v>23</v>
      </c>
      <c r="U54" s="24" t="s">
        <v>24</v>
      </c>
      <c r="V54" s="24" t="s">
        <v>24</v>
      </c>
      <c r="W54" s="24" t="s">
        <v>24</v>
      </c>
      <c r="X54" s="24" t="s">
        <v>25</v>
      </c>
    </row>
    <row r="55" spans="1:24" x14ac:dyDescent="0.2">
      <c r="A55" s="26">
        <v>44037.529295810185</v>
      </c>
      <c r="B55" s="25" t="s">
        <v>119</v>
      </c>
      <c r="C55" s="24" t="s">
        <v>21</v>
      </c>
      <c r="D55" s="24">
        <v>667</v>
      </c>
      <c r="G55" s="24" t="s">
        <v>22</v>
      </c>
      <c r="H55" s="24" t="s">
        <v>23</v>
      </c>
      <c r="I55" s="24">
        <v>35.9</v>
      </c>
      <c r="J55" s="24">
        <v>20</v>
      </c>
      <c r="M55" s="24" t="s">
        <v>23</v>
      </c>
      <c r="N55" s="24" t="s">
        <v>23</v>
      </c>
      <c r="O55" s="24" t="s">
        <v>23</v>
      </c>
      <c r="P55" s="24" t="s">
        <v>23</v>
      </c>
      <c r="Q55" s="24" t="s">
        <v>23</v>
      </c>
      <c r="R55" s="24" t="s">
        <v>23</v>
      </c>
      <c r="S55" s="24" t="s">
        <v>23</v>
      </c>
      <c r="T55" s="24" t="s">
        <v>23</v>
      </c>
      <c r="U55" s="24" t="s">
        <v>24</v>
      </c>
      <c r="V55" s="24" t="s">
        <v>24</v>
      </c>
      <c r="W55" s="24" t="s">
        <v>24</v>
      </c>
      <c r="X55" s="24" t="s">
        <v>25</v>
      </c>
    </row>
    <row r="56" spans="1:24" x14ac:dyDescent="0.2">
      <c r="A56" s="26">
        <v>44037.533641608796</v>
      </c>
      <c r="B56" s="25" t="s">
        <v>107</v>
      </c>
      <c r="C56" s="24" t="s">
        <v>21</v>
      </c>
      <c r="D56" s="24">
        <v>248</v>
      </c>
      <c r="G56" s="24" t="s">
        <v>22</v>
      </c>
      <c r="H56" s="24" t="s">
        <v>23</v>
      </c>
      <c r="I56" s="24">
        <v>36.6</v>
      </c>
      <c r="J56" s="24">
        <v>22</v>
      </c>
      <c r="M56" s="24" t="s">
        <v>23</v>
      </c>
      <c r="N56" s="24" t="s">
        <v>23</v>
      </c>
      <c r="O56" s="24" t="s">
        <v>23</v>
      </c>
      <c r="P56" s="24" t="s">
        <v>23</v>
      </c>
      <c r="Q56" s="24" t="s">
        <v>23</v>
      </c>
      <c r="R56" s="24" t="s">
        <v>23</v>
      </c>
      <c r="S56" s="24" t="s">
        <v>23</v>
      </c>
      <c r="T56" s="24" t="s">
        <v>23</v>
      </c>
      <c r="U56" s="24" t="s">
        <v>50</v>
      </c>
      <c r="V56" s="24" t="s">
        <v>24</v>
      </c>
      <c r="W56" s="24" t="s">
        <v>24</v>
      </c>
      <c r="X56" s="24" t="s">
        <v>25</v>
      </c>
    </row>
    <row r="57" spans="1:24" x14ac:dyDescent="0.2">
      <c r="A57" s="26">
        <v>44037.533969918979</v>
      </c>
      <c r="B57" s="25" t="s">
        <v>182</v>
      </c>
      <c r="C57" s="24" t="s">
        <v>21</v>
      </c>
      <c r="D57" s="24" t="s">
        <v>183</v>
      </c>
      <c r="G57" s="24" t="s">
        <v>27</v>
      </c>
      <c r="K57" s="24">
        <v>36.4</v>
      </c>
      <c r="L57" s="24">
        <v>16</v>
      </c>
      <c r="M57" s="24" t="s">
        <v>23</v>
      </c>
      <c r="N57" s="24" t="s">
        <v>23</v>
      </c>
      <c r="O57" s="24" t="s">
        <v>23</v>
      </c>
      <c r="P57" s="24" t="s">
        <v>23</v>
      </c>
      <c r="Q57" s="24" t="s">
        <v>23</v>
      </c>
      <c r="R57" s="24" t="s">
        <v>23</v>
      </c>
      <c r="S57" s="24" t="s">
        <v>23</v>
      </c>
      <c r="T57" s="24" t="s">
        <v>23</v>
      </c>
      <c r="U57" s="24" t="s">
        <v>287</v>
      </c>
      <c r="V57" s="24" t="s">
        <v>24</v>
      </c>
      <c r="W57" s="24" t="s">
        <v>24</v>
      </c>
      <c r="X57" s="24" t="s">
        <v>25</v>
      </c>
    </row>
    <row r="58" spans="1:24" x14ac:dyDescent="0.2">
      <c r="A58" s="26">
        <v>44037.537728136573</v>
      </c>
      <c r="B58" s="24" t="s">
        <v>191</v>
      </c>
      <c r="C58" s="24" t="s">
        <v>21</v>
      </c>
      <c r="D58" s="24">
        <v>635</v>
      </c>
      <c r="G58" s="24" t="s">
        <v>27</v>
      </c>
      <c r="K58" s="24">
        <v>35.4</v>
      </c>
      <c r="L58" s="24">
        <v>14</v>
      </c>
      <c r="M58" s="24" t="s">
        <v>23</v>
      </c>
      <c r="N58" s="24" t="s">
        <v>23</v>
      </c>
      <c r="O58" s="24" t="s">
        <v>23</v>
      </c>
      <c r="P58" s="24" t="s">
        <v>23</v>
      </c>
      <c r="Q58" s="24" t="s">
        <v>23</v>
      </c>
      <c r="R58" s="24" t="s">
        <v>23</v>
      </c>
      <c r="S58" s="24" t="s">
        <v>23</v>
      </c>
      <c r="T58" s="24" t="s">
        <v>23</v>
      </c>
      <c r="U58" s="24" t="s">
        <v>24</v>
      </c>
      <c r="V58" s="24" t="s">
        <v>24</v>
      </c>
      <c r="W58" s="24" t="s">
        <v>24</v>
      </c>
      <c r="X58" s="24" t="s">
        <v>25</v>
      </c>
    </row>
    <row r="59" spans="1:24" x14ac:dyDescent="0.2">
      <c r="A59" s="26">
        <v>44037.575240428239</v>
      </c>
      <c r="B59" s="25" t="s">
        <v>727</v>
      </c>
      <c r="C59" s="24" t="s">
        <v>21</v>
      </c>
      <c r="D59" s="24">
        <v>250</v>
      </c>
      <c r="G59" s="24" t="s">
        <v>22</v>
      </c>
      <c r="H59" s="24" t="s">
        <v>23</v>
      </c>
      <c r="I59" s="24">
        <v>36.4</v>
      </c>
      <c r="J59" s="24">
        <v>30</v>
      </c>
      <c r="M59" s="24" t="s">
        <v>23</v>
      </c>
      <c r="N59" s="24" t="s">
        <v>23</v>
      </c>
      <c r="O59" s="24" t="s">
        <v>23</v>
      </c>
      <c r="P59" s="24" t="s">
        <v>23</v>
      </c>
      <c r="Q59" s="24" t="s">
        <v>23</v>
      </c>
      <c r="R59" s="24" t="s">
        <v>23</v>
      </c>
      <c r="S59" s="24" t="s">
        <v>23</v>
      </c>
      <c r="T59" s="24" t="s">
        <v>23</v>
      </c>
      <c r="U59" s="24" t="s">
        <v>60</v>
      </c>
      <c r="V59" s="24" t="s">
        <v>24</v>
      </c>
      <c r="W59" s="24" t="s">
        <v>675</v>
      </c>
      <c r="X59" s="24" t="s">
        <v>25</v>
      </c>
    </row>
    <row r="60" spans="1:24" x14ac:dyDescent="0.2">
      <c r="A60" s="26">
        <v>44037.578736099538</v>
      </c>
      <c r="B60" s="25" t="s">
        <v>255</v>
      </c>
      <c r="C60" s="24" t="s">
        <v>21</v>
      </c>
      <c r="D60" s="24">
        <v>779</v>
      </c>
      <c r="G60" s="24" t="s">
        <v>27</v>
      </c>
      <c r="K60" s="24">
        <v>36.299999999999997</v>
      </c>
      <c r="L60" s="24">
        <v>18</v>
      </c>
      <c r="M60" s="24" t="s">
        <v>23</v>
      </c>
      <c r="N60" s="24" t="s">
        <v>23</v>
      </c>
      <c r="O60" s="24" t="s">
        <v>23</v>
      </c>
      <c r="P60" s="24" t="s">
        <v>23</v>
      </c>
      <c r="Q60" s="24" t="s">
        <v>23</v>
      </c>
      <c r="R60" s="24" t="s">
        <v>23</v>
      </c>
      <c r="S60" s="24" t="s">
        <v>23</v>
      </c>
      <c r="T60" s="24" t="s">
        <v>23</v>
      </c>
      <c r="U60" s="24" t="s">
        <v>682</v>
      </c>
      <c r="V60" s="24" t="s">
        <v>24</v>
      </c>
      <c r="W60" s="24" t="s">
        <v>24</v>
      </c>
      <c r="X60" s="24" t="s">
        <v>25</v>
      </c>
    </row>
    <row r="61" spans="1:24" x14ac:dyDescent="0.2">
      <c r="A61" s="26">
        <v>44037.579119710645</v>
      </c>
      <c r="B61" s="25" t="s">
        <v>199</v>
      </c>
      <c r="C61" s="24" t="s">
        <v>21</v>
      </c>
      <c r="D61" s="24">
        <v>752</v>
      </c>
      <c r="G61" s="24" t="s">
        <v>27</v>
      </c>
      <c r="K61" s="24">
        <v>36.5</v>
      </c>
      <c r="L61" s="24">
        <v>18</v>
      </c>
      <c r="M61" s="24" t="s">
        <v>23</v>
      </c>
      <c r="N61" s="24" t="s">
        <v>23</v>
      </c>
      <c r="O61" s="24" t="s">
        <v>23</v>
      </c>
      <c r="P61" s="24" t="s">
        <v>23</v>
      </c>
      <c r="Q61" s="24" t="s">
        <v>23</v>
      </c>
      <c r="R61" s="24" t="s">
        <v>23</v>
      </c>
      <c r="S61" s="24" t="s">
        <v>23</v>
      </c>
      <c r="T61" s="24" t="s">
        <v>23</v>
      </c>
      <c r="U61" s="24" t="s">
        <v>24</v>
      </c>
      <c r="V61" s="24" t="s">
        <v>24</v>
      </c>
      <c r="W61" s="24" t="s">
        <v>24</v>
      </c>
      <c r="X61" s="24" t="s">
        <v>25</v>
      </c>
    </row>
    <row r="62" spans="1:24" x14ac:dyDescent="0.2">
      <c r="A62" s="26">
        <v>44037.590307407409</v>
      </c>
      <c r="B62" s="25" t="s">
        <v>298</v>
      </c>
      <c r="C62" s="24" t="s">
        <v>21</v>
      </c>
      <c r="D62" s="24">
        <v>505</v>
      </c>
      <c r="G62" s="24" t="s">
        <v>27</v>
      </c>
      <c r="K62" s="24">
        <v>36.700000000000003</v>
      </c>
      <c r="L62" s="24">
        <v>20</v>
      </c>
      <c r="M62" s="24" t="s">
        <v>23</v>
      </c>
      <c r="N62" s="24" t="s">
        <v>23</v>
      </c>
      <c r="O62" s="24" t="s">
        <v>23</v>
      </c>
      <c r="P62" s="24" t="s">
        <v>23</v>
      </c>
      <c r="Q62" s="24" t="s">
        <v>23</v>
      </c>
      <c r="R62" s="24" t="s">
        <v>23</v>
      </c>
      <c r="S62" s="24" t="s">
        <v>23</v>
      </c>
      <c r="T62" s="24" t="s">
        <v>23</v>
      </c>
      <c r="U62" s="24" t="s">
        <v>552</v>
      </c>
      <c r="V62" s="24" t="s">
        <v>678</v>
      </c>
      <c r="W62" s="24" t="s">
        <v>24</v>
      </c>
      <c r="X62" s="24" t="s">
        <v>25</v>
      </c>
    </row>
    <row r="63" spans="1:24" x14ac:dyDescent="0.2">
      <c r="A63" s="26">
        <v>44037.655038055556</v>
      </c>
      <c r="B63" s="25" t="s">
        <v>327</v>
      </c>
      <c r="C63" s="24" t="s">
        <v>21</v>
      </c>
      <c r="D63" s="24">
        <v>145</v>
      </c>
      <c r="G63" s="24" t="s">
        <v>22</v>
      </c>
      <c r="H63" s="24" t="s">
        <v>23</v>
      </c>
      <c r="I63" s="24">
        <v>36.1</v>
      </c>
      <c r="J63" s="24">
        <v>36</v>
      </c>
      <c r="M63" s="24" t="s">
        <v>23</v>
      </c>
      <c r="N63" s="24" t="s">
        <v>23</v>
      </c>
      <c r="O63" s="24" t="s">
        <v>23</v>
      </c>
      <c r="P63" s="24" t="s">
        <v>23</v>
      </c>
      <c r="Q63" s="24" t="s">
        <v>23</v>
      </c>
      <c r="R63" s="24" t="s">
        <v>23</v>
      </c>
      <c r="S63" s="24" t="s">
        <v>23</v>
      </c>
      <c r="T63" s="24" t="s">
        <v>23</v>
      </c>
      <c r="U63" s="24" t="s">
        <v>29</v>
      </c>
      <c r="V63" s="24" t="s">
        <v>667</v>
      </c>
      <c r="W63" s="24" t="s">
        <v>675</v>
      </c>
      <c r="X63" s="24" t="s">
        <v>25</v>
      </c>
    </row>
    <row r="64" spans="1:24" x14ac:dyDescent="0.2">
      <c r="A64" s="26">
        <v>44037.660658275461</v>
      </c>
      <c r="B64" s="24">
        <v>1</v>
      </c>
      <c r="C64" s="24" t="s">
        <v>33</v>
      </c>
      <c r="E64" s="24" t="s">
        <v>274</v>
      </c>
      <c r="F64" s="24" t="s">
        <v>318</v>
      </c>
      <c r="G64" s="24" t="s">
        <v>27</v>
      </c>
      <c r="K64" s="24">
        <v>36.799999999999997</v>
      </c>
      <c r="L64" s="24">
        <v>18</v>
      </c>
      <c r="M64" s="24" t="s">
        <v>23</v>
      </c>
      <c r="N64" s="24" t="s">
        <v>23</v>
      </c>
      <c r="O64" s="24" t="s">
        <v>23</v>
      </c>
      <c r="P64" s="24" t="s">
        <v>23</v>
      </c>
      <c r="Q64" s="24" t="s">
        <v>23</v>
      </c>
      <c r="R64" s="24" t="s">
        <v>23</v>
      </c>
      <c r="S64" s="24" t="s">
        <v>23</v>
      </c>
      <c r="T64" s="24" t="s">
        <v>23</v>
      </c>
      <c r="U64" s="24" t="s">
        <v>24</v>
      </c>
      <c r="V64" s="24" t="s">
        <v>24</v>
      </c>
      <c r="W64" s="24" t="s">
        <v>24</v>
      </c>
      <c r="X64" s="24" t="s">
        <v>25</v>
      </c>
    </row>
    <row r="65" spans="1:24" x14ac:dyDescent="0.2">
      <c r="A65" s="26">
        <v>44037.711708715273</v>
      </c>
      <c r="B65" s="25" t="s">
        <v>255</v>
      </c>
      <c r="C65" s="24" t="s">
        <v>21</v>
      </c>
      <c r="D65" s="24">
        <v>779</v>
      </c>
      <c r="G65" s="24" t="s">
        <v>27</v>
      </c>
      <c r="K65" s="24">
        <v>36.299999999999997</v>
      </c>
      <c r="L65" s="24">
        <v>18</v>
      </c>
      <c r="M65" s="24" t="s">
        <v>23</v>
      </c>
      <c r="N65" s="24" t="s">
        <v>23</v>
      </c>
      <c r="O65" s="24" t="s">
        <v>23</v>
      </c>
      <c r="P65" s="24" t="s">
        <v>23</v>
      </c>
      <c r="Q65" s="24" t="s">
        <v>23</v>
      </c>
      <c r="R65" s="24" t="s">
        <v>23</v>
      </c>
      <c r="S65" s="24" t="s">
        <v>23</v>
      </c>
      <c r="T65" s="24" t="s">
        <v>23</v>
      </c>
      <c r="U65" s="24" t="s">
        <v>682</v>
      </c>
      <c r="V65" s="24" t="s">
        <v>24</v>
      </c>
      <c r="W65" s="24" t="s">
        <v>24</v>
      </c>
      <c r="X65" s="24" t="s">
        <v>25</v>
      </c>
    </row>
    <row r="66" spans="1:24" x14ac:dyDescent="0.2">
      <c r="A66" s="26">
        <v>44037.768310046296</v>
      </c>
      <c r="B66" s="25" t="s">
        <v>288</v>
      </c>
      <c r="C66" s="24" t="s">
        <v>21</v>
      </c>
      <c r="D66" s="24">
        <v>783</v>
      </c>
      <c r="G66" s="24" t="s">
        <v>22</v>
      </c>
      <c r="H66" s="24" t="s">
        <v>23</v>
      </c>
      <c r="I66" s="24">
        <v>36.4</v>
      </c>
      <c r="J66" s="24">
        <v>20</v>
      </c>
      <c r="M66" s="24" t="s">
        <v>23</v>
      </c>
      <c r="N66" s="24" t="s">
        <v>23</v>
      </c>
      <c r="O66" s="24" t="s">
        <v>23</v>
      </c>
      <c r="P66" s="24" t="s">
        <v>23</v>
      </c>
      <c r="Q66" s="24" t="s">
        <v>23</v>
      </c>
      <c r="R66" s="24" t="s">
        <v>23</v>
      </c>
      <c r="S66" s="24" t="s">
        <v>23</v>
      </c>
      <c r="T66" s="24" t="s">
        <v>23</v>
      </c>
      <c r="U66" s="24" t="s">
        <v>29</v>
      </c>
      <c r="V66" s="24" t="s">
        <v>24</v>
      </c>
      <c r="W66" s="24" t="s">
        <v>24</v>
      </c>
      <c r="X66" s="24" t="s">
        <v>25</v>
      </c>
    </row>
    <row r="67" spans="1:24" x14ac:dyDescent="0.2">
      <c r="A67" s="26">
        <v>44037.822274999999</v>
      </c>
      <c r="B67" s="25" t="s">
        <v>100</v>
      </c>
      <c r="C67" s="24" t="s">
        <v>21</v>
      </c>
      <c r="D67" s="24">
        <v>765</v>
      </c>
      <c r="G67" s="24" t="s">
        <v>22</v>
      </c>
      <c r="H67" s="24" t="s">
        <v>23</v>
      </c>
      <c r="I67" s="24">
        <v>36.5</v>
      </c>
      <c r="J67" s="24">
        <v>18</v>
      </c>
      <c r="M67" s="24" t="s">
        <v>23</v>
      </c>
      <c r="N67" s="24" t="s">
        <v>23</v>
      </c>
      <c r="O67" s="24" t="s">
        <v>23</v>
      </c>
      <c r="P67" s="24" t="s">
        <v>23</v>
      </c>
      <c r="Q67" s="24" t="s">
        <v>23</v>
      </c>
      <c r="R67" s="24" t="s">
        <v>23</v>
      </c>
      <c r="S67" s="24" t="s">
        <v>23</v>
      </c>
      <c r="T67" s="24" t="s">
        <v>23</v>
      </c>
      <c r="U67" s="24" t="s">
        <v>24</v>
      </c>
      <c r="V67" s="24" t="s">
        <v>24</v>
      </c>
      <c r="W67" s="24" t="s">
        <v>24</v>
      </c>
      <c r="X67" s="24" t="s">
        <v>25</v>
      </c>
    </row>
    <row r="68" spans="1:24" x14ac:dyDescent="0.2">
      <c r="A68" s="26">
        <v>44037.829375613423</v>
      </c>
      <c r="B68" s="25" t="s">
        <v>36</v>
      </c>
      <c r="C68" s="24" t="s">
        <v>21</v>
      </c>
      <c r="D68" s="24">
        <v>140</v>
      </c>
      <c r="G68" s="24" t="s">
        <v>27</v>
      </c>
      <c r="K68" s="24">
        <v>36.1</v>
      </c>
      <c r="L68" s="24">
        <v>31</v>
      </c>
      <c r="M68" s="24" t="s">
        <v>23</v>
      </c>
      <c r="N68" s="24" t="s">
        <v>23</v>
      </c>
      <c r="O68" s="24" t="s">
        <v>23</v>
      </c>
      <c r="P68" s="24" t="s">
        <v>23</v>
      </c>
      <c r="Q68" s="24" t="s">
        <v>23</v>
      </c>
      <c r="R68" s="24" t="s">
        <v>23</v>
      </c>
      <c r="S68" s="24" t="s">
        <v>23</v>
      </c>
      <c r="T68" s="24" t="s">
        <v>23</v>
      </c>
      <c r="U68" s="24" t="s">
        <v>29</v>
      </c>
      <c r="V68" s="24" t="s">
        <v>24</v>
      </c>
      <c r="W68" s="24" t="s">
        <v>24</v>
      </c>
      <c r="X68" s="24" t="s">
        <v>25</v>
      </c>
    </row>
    <row r="69" spans="1:24" x14ac:dyDescent="0.2">
      <c r="A69" s="26">
        <v>44037.844803275468</v>
      </c>
      <c r="B69" s="25" t="s">
        <v>175</v>
      </c>
      <c r="C69" s="24" t="s">
        <v>21</v>
      </c>
      <c r="D69" s="24">
        <v>268</v>
      </c>
      <c r="G69" s="24" t="s">
        <v>22</v>
      </c>
      <c r="H69" s="24" t="s">
        <v>23</v>
      </c>
      <c r="I69" s="24">
        <v>36.5</v>
      </c>
      <c r="J69" s="24">
        <v>17</v>
      </c>
      <c r="M69" s="24" t="s">
        <v>23</v>
      </c>
      <c r="N69" s="24" t="s">
        <v>23</v>
      </c>
      <c r="O69" s="24" t="s">
        <v>23</v>
      </c>
      <c r="P69" s="24" t="s">
        <v>23</v>
      </c>
      <c r="Q69" s="24" t="s">
        <v>23</v>
      </c>
      <c r="R69" s="24" t="s">
        <v>23</v>
      </c>
      <c r="S69" s="24" t="s">
        <v>23</v>
      </c>
      <c r="T69" s="24" t="s">
        <v>23</v>
      </c>
      <c r="U69" s="24" t="s">
        <v>29</v>
      </c>
      <c r="V69" s="24" t="s">
        <v>24</v>
      </c>
      <c r="W69" s="24" t="s">
        <v>675</v>
      </c>
      <c r="X69" s="24" t="s">
        <v>25</v>
      </c>
    </row>
    <row r="70" spans="1:24" x14ac:dyDescent="0.2">
      <c r="A70" s="26">
        <v>44037.951243321761</v>
      </c>
      <c r="B70" s="25" t="s">
        <v>210</v>
      </c>
      <c r="C70" s="24" t="s">
        <v>21</v>
      </c>
      <c r="D70" s="24">
        <v>143</v>
      </c>
      <c r="G70" s="24" t="s">
        <v>22</v>
      </c>
      <c r="H70" s="24" t="s">
        <v>23</v>
      </c>
      <c r="I70" s="24">
        <v>36.299999999999997</v>
      </c>
      <c r="J70" s="24">
        <v>18</v>
      </c>
      <c r="M70" s="24" t="s">
        <v>23</v>
      </c>
      <c r="N70" s="24" t="s">
        <v>23</v>
      </c>
      <c r="O70" s="24" t="s">
        <v>23</v>
      </c>
      <c r="P70" s="24" t="s">
        <v>23</v>
      </c>
      <c r="Q70" s="24" t="s">
        <v>23</v>
      </c>
      <c r="R70" s="24" t="s">
        <v>23</v>
      </c>
      <c r="S70" s="24" t="s">
        <v>23</v>
      </c>
      <c r="T70" s="24" t="s">
        <v>23</v>
      </c>
      <c r="U70" s="24" t="s">
        <v>55</v>
      </c>
      <c r="V70" s="24" t="s">
        <v>24</v>
      </c>
      <c r="W70" s="24" t="s">
        <v>24</v>
      </c>
      <c r="X70" s="24" t="s">
        <v>25</v>
      </c>
    </row>
    <row r="71" spans="1:24" x14ac:dyDescent="0.2">
      <c r="A71" s="26">
        <v>44038.308337905095</v>
      </c>
      <c r="B71" s="25" t="s">
        <v>28</v>
      </c>
      <c r="C71" s="24" t="s">
        <v>21</v>
      </c>
      <c r="D71" s="24">
        <v>247</v>
      </c>
      <c r="G71" s="24" t="s">
        <v>22</v>
      </c>
      <c r="H71" s="24" t="s">
        <v>23</v>
      </c>
      <c r="I71" s="24">
        <v>36.5</v>
      </c>
      <c r="M71" s="24" t="s">
        <v>23</v>
      </c>
      <c r="N71" s="24" t="s">
        <v>23</v>
      </c>
      <c r="O71" s="24" t="s">
        <v>23</v>
      </c>
      <c r="P71" s="24" t="s">
        <v>23</v>
      </c>
      <c r="Q71" s="24" t="s">
        <v>23</v>
      </c>
      <c r="R71" s="24" t="s">
        <v>23</v>
      </c>
      <c r="S71" s="24" t="s">
        <v>23</v>
      </c>
      <c r="T71" s="24" t="s">
        <v>23</v>
      </c>
      <c r="U71" s="24" t="s">
        <v>29</v>
      </c>
      <c r="V71" s="24" t="s">
        <v>24</v>
      </c>
      <c r="W71" s="24" t="s">
        <v>24</v>
      </c>
      <c r="X71" s="24" t="s">
        <v>25</v>
      </c>
    </row>
    <row r="72" spans="1:24" x14ac:dyDescent="0.2">
      <c r="A72" s="26">
        <v>44038.931592037035</v>
      </c>
      <c r="B72" s="25" t="s">
        <v>210</v>
      </c>
      <c r="C72" s="24" t="s">
        <v>21</v>
      </c>
      <c r="D72" s="24">
        <v>143</v>
      </c>
      <c r="G72" s="24" t="s">
        <v>22</v>
      </c>
      <c r="H72" s="24" t="s">
        <v>23</v>
      </c>
      <c r="I72" s="24">
        <v>36.299999999999997</v>
      </c>
      <c r="J72" s="24">
        <v>18</v>
      </c>
      <c r="M72" s="24" t="s">
        <v>23</v>
      </c>
      <c r="N72" s="24" t="s">
        <v>23</v>
      </c>
      <c r="O72" s="24" t="s">
        <v>23</v>
      </c>
      <c r="P72" s="24" t="s">
        <v>23</v>
      </c>
      <c r="Q72" s="24" t="s">
        <v>23</v>
      </c>
      <c r="R72" s="24" t="s">
        <v>23</v>
      </c>
      <c r="S72" s="24" t="s">
        <v>23</v>
      </c>
      <c r="T72" s="24" t="s">
        <v>23</v>
      </c>
      <c r="U72" s="24" t="s">
        <v>55</v>
      </c>
      <c r="V72" s="24" t="s">
        <v>24</v>
      </c>
      <c r="W72" s="24" t="s">
        <v>24</v>
      </c>
      <c r="X72" s="24" t="s">
        <v>25</v>
      </c>
    </row>
    <row r="73" spans="1:24" x14ac:dyDescent="0.2">
      <c r="A73" s="26">
        <v>44039.316627326392</v>
      </c>
      <c r="B73" s="25" t="s">
        <v>151</v>
      </c>
      <c r="C73" s="24" t="s">
        <v>21</v>
      </c>
      <c r="D73" s="24">
        <v>674</v>
      </c>
      <c r="G73" s="24" t="s">
        <v>27</v>
      </c>
      <c r="K73" s="24">
        <v>36.299999999999997</v>
      </c>
      <c r="L73" s="24">
        <v>20</v>
      </c>
      <c r="M73" s="24" t="s">
        <v>23</v>
      </c>
      <c r="N73" s="24" t="s">
        <v>23</v>
      </c>
      <c r="O73" s="24" t="s">
        <v>23</v>
      </c>
      <c r="P73" s="24" t="s">
        <v>23</v>
      </c>
      <c r="Q73" s="24" t="s">
        <v>23</v>
      </c>
      <c r="R73" s="24" t="s">
        <v>23</v>
      </c>
      <c r="S73" s="24" t="s">
        <v>23</v>
      </c>
      <c r="T73" s="24" t="s">
        <v>23</v>
      </c>
      <c r="U73" s="24" t="s">
        <v>24</v>
      </c>
      <c r="V73" s="24" t="s">
        <v>24</v>
      </c>
      <c r="W73" s="24" t="s">
        <v>24</v>
      </c>
      <c r="X73" s="24" t="s">
        <v>25</v>
      </c>
    </row>
    <row r="74" spans="1:24" x14ac:dyDescent="0.2">
      <c r="A74" s="26">
        <v>44039.346422418981</v>
      </c>
      <c r="B74" s="25" t="s">
        <v>169</v>
      </c>
      <c r="C74" s="24" t="s">
        <v>21</v>
      </c>
      <c r="D74" s="24" t="s">
        <v>170</v>
      </c>
      <c r="G74" s="24" t="s">
        <v>27</v>
      </c>
      <c r="K74" s="24">
        <v>35</v>
      </c>
      <c r="L74" s="24">
        <v>16</v>
      </c>
      <c r="M74" s="24" t="s">
        <v>23</v>
      </c>
      <c r="N74" s="24" t="s">
        <v>23</v>
      </c>
      <c r="O74" s="24" t="s">
        <v>23</v>
      </c>
      <c r="P74" s="24" t="s">
        <v>23</v>
      </c>
      <c r="Q74" s="24" t="s">
        <v>23</v>
      </c>
      <c r="R74" s="24" t="s">
        <v>23</v>
      </c>
      <c r="S74" s="24" t="s">
        <v>23</v>
      </c>
      <c r="T74" s="24" t="s">
        <v>23</v>
      </c>
      <c r="U74" s="24" t="s">
        <v>24</v>
      </c>
      <c r="V74" s="24" t="s">
        <v>24</v>
      </c>
      <c r="W74" s="24" t="s">
        <v>24</v>
      </c>
      <c r="X74" s="24" t="s">
        <v>25</v>
      </c>
    </row>
    <row r="75" spans="1:24" x14ac:dyDescent="0.2">
      <c r="A75" s="26">
        <v>44039.749227152774</v>
      </c>
      <c r="B75" s="25" t="s">
        <v>203</v>
      </c>
      <c r="C75" s="24" t="s">
        <v>33</v>
      </c>
      <c r="E75" s="24" t="s">
        <v>204</v>
      </c>
      <c r="F75" s="24" t="s">
        <v>642</v>
      </c>
      <c r="G75" s="24" t="s">
        <v>27</v>
      </c>
      <c r="K75" s="24">
        <v>35</v>
      </c>
      <c r="L75" s="24">
        <v>69</v>
      </c>
      <c r="M75" s="24" t="s">
        <v>23</v>
      </c>
      <c r="N75" s="24" t="s">
        <v>23</v>
      </c>
      <c r="O75" s="24" t="s">
        <v>23</v>
      </c>
      <c r="P75" s="24" t="s">
        <v>23</v>
      </c>
      <c r="Q75" s="24" t="s">
        <v>23</v>
      </c>
      <c r="R75" s="24" t="s">
        <v>23</v>
      </c>
      <c r="S75" s="24" t="s">
        <v>23</v>
      </c>
      <c r="T75" s="24" t="s">
        <v>23</v>
      </c>
      <c r="U75" s="24" t="s">
        <v>587</v>
      </c>
      <c r="V75" s="24" t="s">
        <v>24</v>
      </c>
      <c r="W75" s="24" t="s">
        <v>24</v>
      </c>
      <c r="X75" s="24" t="s">
        <v>25</v>
      </c>
    </row>
    <row r="76" spans="1:24" x14ac:dyDescent="0.2">
      <c r="A76" s="26">
        <v>44041.329819999999</v>
      </c>
      <c r="B76" s="25" t="s">
        <v>195</v>
      </c>
      <c r="C76" s="24" t="s">
        <v>21</v>
      </c>
      <c r="D76" s="25" t="s">
        <v>196</v>
      </c>
      <c r="G76" s="24" t="s">
        <v>22</v>
      </c>
      <c r="H76" s="24" t="s">
        <v>23</v>
      </c>
      <c r="I76" s="24">
        <v>36</v>
      </c>
      <c r="J76" s="24">
        <v>20</v>
      </c>
      <c r="M76" s="24" t="s">
        <v>23</v>
      </c>
      <c r="N76" s="24" t="s">
        <v>25</v>
      </c>
      <c r="O76" s="24" t="s">
        <v>23</v>
      </c>
      <c r="P76" s="24" t="s">
        <v>23</v>
      </c>
      <c r="Q76" s="24" t="s">
        <v>23</v>
      </c>
      <c r="R76" s="24" t="s">
        <v>25</v>
      </c>
      <c r="S76" s="24" t="s">
        <v>23</v>
      </c>
      <c r="T76" s="24" t="s">
        <v>23</v>
      </c>
      <c r="U76" s="24" t="s">
        <v>618</v>
      </c>
      <c r="V76" s="24" t="s">
        <v>24</v>
      </c>
      <c r="W76" s="24" t="s">
        <v>24</v>
      </c>
      <c r="X76" s="24" t="s">
        <v>25</v>
      </c>
    </row>
    <row r="77" spans="1:24" x14ac:dyDescent="0.2">
      <c r="A77" s="26">
        <v>44041.875353553245</v>
      </c>
      <c r="B77" s="25" t="s">
        <v>203</v>
      </c>
      <c r="C77" s="24" t="s">
        <v>33</v>
      </c>
      <c r="E77" s="24" t="s">
        <v>204</v>
      </c>
      <c r="F77" s="24" t="s">
        <v>642</v>
      </c>
      <c r="G77" s="24" t="s">
        <v>27</v>
      </c>
      <c r="K77" s="24">
        <v>35</v>
      </c>
      <c r="L77" s="24">
        <v>69</v>
      </c>
      <c r="M77" s="24" t="s">
        <v>23</v>
      </c>
      <c r="N77" s="24" t="s">
        <v>23</v>
      </c>
      <c r="O77" s="24" t="s">
        <v>23</v>
      </c>
      <c r="P77" s="24" t="s">
        <v>23</v>
      </c>
      <c r="Q77" s="24" t="s">
        <v>23</v>
      </c>
      <c r="R77" s="24" t="s">
        <v>23</v>
      </c>
      <c r="S77" s="24" t="s">
        <v>23</v>
      </c>
      <c r="T77" s="24" t="s">
        <v>23</v>
      </c>
      <c r="U77" s="24" t="s">
        <v>587</v>
      </c>
      <c r="V77" s="24" t="s">
        <v>24</v>
      </c>
      <c r="W77" s="24" t="s">
        <v>24</v>
      </c>
      <c r="X77" s="24" t="s">
        <v>25</v>
      </c>
    </row>
    <row r="78" spans="1:24" x14ac:dyDescent="0.2">
      <c r="A78" s="26">
        <v>44070.277370428244</v>
      </c>
      <c r="B78" s="25" t="s">
        <v>168</v>
      </c>
      <c r="C78" s="24" t="s">
        <v>21</v>
      </c>
      <c r="D78" s="24">
        <v>458</v>
      </c>
      <c r="G78" s="24" t="s">
        <v>22</v>
      </c>
      <c r="H78" s="24" t="s">
        <v>23</v>
      </c>
      <c r="I78" s="24">
        <v>36</v>
      </c>
      <c r="J78" s="24">
        <v>16</v>
      </c>
      <c r="M78" s="24" t="s">
        <v>23</v>
      </c>
      <c r="N78" s="24" t="s">
        <v>23</v>
      </c>
      <c r="O78" s="24" t="s">
        <v>23</v>
      </c>
      <c r="P78" s="24" t="s">
        <v>23</v>
      </c>
      <c r="Q78" s="24" t="s">
        <v>23</v>
      </c>
      <c r="R78" s="24" t="s">
        <v>23</v>
      </c>
      <c r="S78" s="24" t="s">
        <v>23</v>
      </c>
      <c r="T78" s="24" t="s">
        <v>23</v>
      </c>
      <c r="U78" s="24" t="s">
        <v>72</v>
      </c>
      <c r="V78" s="24" t="s">
        <v>24</v>
      </c>
      <c r="W78" s="24" t="s">
        <v>24</v>
      </c>
      <c r="X78" s="24" t="s">
        <v>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X7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9" width="21.5703125" style="4" customWidth="1"/>
    <col min="20" max="20" width="31.28515625" style="4" customWidth="1"/>
    <col min="21" max="30" width="21.5703125" style="4" customWidth="1"/>
    <col min="31" max="31" width="14.42578125" style="4" customWidth="1"/>
    <col min="32" max="16384" width="14.42578125" style="4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674</v>
      </c>
      <c r="T1" s="1" t="s">
        <v>646</v>
      </c>
      <c r="U1" s="1" t="s">
        <v>17</v>
      </c>
      <c r="V1" s="1" t="s">
        <v>647</v>
      </c>
      <c r="W1" s="1" t="s">
        <v>648</v>
      </c>
      <c r="X1" s="1" t="s">
        <v>19</v>
      </c>
    </row>
    <row r="2" spans="1:24" ht="15.75" customHeight="1" x14ac:dyDescent="0.2">
      <c r="A2" s="2">
        <v>44038.138312407405</v>
      </c>
      <c r="B2" s="3" t="s">
        <v>96</v>
      </c>
      <c r="C2" s="4" t="s">
        <v>21</v>
      </c>
      <c r="D2" s="4">
        <v>566</v>
      </c>
      <c r="G2" s="4" t="s">
        <v>22</v>
      </c>
      <c r="H2" s="4" t="s">
        <v>23</v>
      </c>
      <c r="I2" s="4">
        <v>36.6</v>
      </c>
      <c r="J2" s="4">
        <v>16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23</v>
      </c>
      <c r="U2" s="4" t="s">
        <v>29</v>
      </c>
      <c r="V2" s="4" t="s">
        <v>24</v>
      </c>
      <c r="W2" s="4" t="s">
        <v>24</v>
      </c>
      <c r="X2" s="4" t="s">
        <v>25</v>
      </c>
    </row>
    <row r="3" spans="1:24" ht="15.75" customHeight="1" x14ac:dyDescent="0.2">
      <c r="A3" s="2">
        <v>44038.20578635417</v>
      </c>
      <c r="B3" s="3" t="s">
        <v>66</v>
      </c>
      <c r="C3" s="4" t="s">
        <v>21</v>
      </c>
      <c r="D3" s="4">
        <v>427</v>
      </c>
      <c r="G3" s="4" t="s">
        <v>27</v>
      </c>
      <c r="K3" s="4">
        <v>35</v>
      </c>
      <c r="L3" s="4">
        <v>14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357</v>
      </c>
      <c r="V3" s="4" t="s">
        <v>24</v>
      </c>
      <c r="W3" s="4" t="s">
        <v>675</v>
      </c>
      <c r="X3" s="4" t="s">
        <v>25</v>
      </c>
    </row>
    <row r="4" spans="1:24" ht="15.75" customHeight="1" x14ac:dyDescent="0.2">
      <c r="A4" s="2">
        <v>44038.226499016208</v>
      </c>
      <c r="B4" s="4">
        <v>9272819133</v>
      </c>
      <c r="C4" s="4" t="s">
        <v>21</v>
      </c>
      <c r="D4" s="4">
        <v>533</v>
      </c>
      <c r="G4" s="4" t="s">
        <v>27</v>
      </c>
      <c r="K4" s="4">
        <v>36.4</v>
      </c>
      <c r="L4" s="4">
        <v>60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23</v>
      </c>
      <c r="U4" s="4" t="s">
        <v>24</v>
      </c>
      <c r="V4" s="4" t="s">
        <v>24</v>
      </c>
      <c r="W4" s="4" t="s">
        <v>24</v>
      </c>
      <c r="X4" s="4" t="s">
        <v>25</v>
      </c>
    </row>
    <row r="5" spans="1:24" ht="15.75" customHeight="1" x14ac:dyDescent="0.2">
      <c r="A5" s="2">
        <v>44038.242488807868</v>
      </c>
      <c r="B5" s="3" t="s">
        <v>48</v>
      </c>
      <c r="C5" s="4" t="s">
        <v>21</v>
      </c>
      <c r="D5" s="4">
        <v>325</v>
      </c>
      <c r="G5" s="4" t="s">
        <v>22</v>
      </c>
      <c r="H5" s="4" t="s">
        <v>23</v>
      </c>
      <c r="I5" s="4">
        <v>36</v>
      </c>
      <c r="J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334</v>
      </c>
      <c r="V5" s="4" t="s">
        <v>24</v>
      </c>
      <c r="W5" s="4" t="s">
        <v>24</v>
      </c>
      <c r="X5" s="4" t="s">
        <v>25</v>
      </c>
    </row>
    <row r="6" spans="1:24" ht="15.75" customHeight="1" x14ac:dyDescent="0.2">
      <c r="A6" s="2">
        <v>44038.243771574074</v>
      </c>
      <c r="B6" s="3" t="s">
        <v>101</v>
      </c>
      <c r="C6" s="4" t="s">
        <v>21</v>
      </c>
      <c r="D6" s="4">
        <v>771</v>
      </c>
      <c r="G6" s="4" t="s">
        <v>22</v>
      </c>
      <c r="H6" s="4" t="s">
        <v>23</v>
      </c>
      <c r="I6" s="4">
        <v>36.5</v>
      </c>
      <c r="J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23</v>
      </c>
      <c r="U6" s="4" t="s">
        <v>24</v>
      </c>
      <c r="V6" s="4" t="s">
        <v>24</v>
      </c>
      <c r="W6" s="4" t="s">
        <v>24</v>
      </c>
      <c r="X6" s="4" t="s">
        <v>25</v>
      </c>
    </row>
    <row r="7" spans="1:24" ht="15.75" customHeight="1" x14ac:dyDescent="0.2">
      <c r="A7" s="2">
        <v>44038.26782267361</v>
      </c>
      <c r="B7" s="3" t="s">
        <v>220</v>
      </c>
      <c r="C7" s="4" t="s">
        <v>21</v>
      </c>
      <c r="D7" s="4">
        <v>186</v>
      </c>
      <c r="G7" s="4" t="s">
        <v>27</v>
      </c>
      <c r="K7" s="4">
        <v>36.5</v>
      </c>
      <c r="L7" s="4">
        <v>24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23</v>
      </c>
      <c r="U7" s="4" t="s">
        <v>24</v>
      </c>
      <c r="V7" s="4" t="s">
        <v>24</v>
      </c>
      <c r="W7" s="4" t="s">
        <v>24</v>
      </c>
      <c r="X7" s="4" t="s">
        <v>25</v>
      </c>
    </row>
    <row r="8" spans="1:24" ht="15.75" customHeight="1" x14ac:dyDescent="0.2">
      <c r="A8" s="2">
        <v>44038.296530254629</v>
      </c>
      <c r="B8" s="4">
        <v>0</v>
      </c>
      <c r="C8" s="4" t="s">
        <v>21</v>
      </c>
      <c r="D8" s="4">
        <v>373</v>
      </c>
      <c r="G8" s="4" t="s">
        <v>27</v>
      </c>
      <c r="K8" s="4">
        <v>36</v>
      </c>
      <c r="L8" s="4">
        <v>17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23</v>
      </c>
      <c r="U8" s="4" t="s">
        <v>50</v>
      </c>
      <c r="V8" s="4" t="s">
        <v>24</v>
      </c>
      <c r="W8" s="4" t="s">
        <v>24</v>
      </c>
      <c r="X8" s="4" t="s">
        <v>25</v>
      </c>
    </row>
    <row r="9" spans="1:24" ht="15.75" customHeight="1" x14ac:dyDescent="0.2">
      <c r="A9" s="2">
        <v>44038.301561759261</v>
      </c>
      <c r="B9" s="3" t="s">
        <v>26</v>
      </c>
      <c r="C9" s="4" t="s">
        <v>21</v>
      </c>
      <c r="D9" s="4">
        <v>649</v>
      </c>
      <c r="G9" s="4" t="s">
        <v>27</v>
      </c>
      <c r="K9" s="4">
        <v>36.299999999999997</v>
      </c>
      <c r="L9" s="4">
        <v>14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23</v>
      </c>
      <c r="U9" s="4" t="s">
        <v>50</v>
      </c>
      <c r="V9" s="4" t="s">
        <v>24</v>
      </c>
      <c r="W9" s="4" t="s">
        <v>24</v>
      </c>
      <c r="X9" s="4" t="s">
        <v>25</v>
      </c>
    </row>
    <row r="10" spans="1:24" ht="15.75" customHeight="1" x14ac:dyDescent="0.2">
      <c r="A10" s="2">
        <v>44038.30551121528</v>
      </c>
      <c r="B10" s="3" t="s">
        <v>140</v>
      </c>
      <c r="C10" s="4" t="s">
        <v>21</v>
      </c>
      <c r="D10" s="4">
        <v>445</v>
      </c>
      <c r="G10" s="4" t="s">
        <v>22</v>
      </c>
      <c r="H10" s="4" t="s">
        <v>23</v>
      </c>
      <c r="I10" s="4">
        <v>36.200000000000003</v>
      </c>
      <c r="J10" s="4">
        <v>16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23</v>
      </c>
      <c r="U10" s="4" t="s">
        <v>24</v>
      </c>
      <c r="V10" s="4" t="s">
        <v>24</v>
      </c>
      <c r="W10" s="4" t="s">
        <v>24</v>
      </c>
      <c r="X10" s="4" t="s">
        <v>25</v>
      </c>
    </row>
    <row r="11" spans="1:24" ht="15.75" customHeight="1" x14ac:dyDescent="0.2">
      <c r="A11" s="2">
        <v>44038.309244722223</v>
      </c>
      <c r="B11" s="3" t="s">
        <v>28</v>
      </c>
      <c r="C11" s="4" t="s">
        <v>21</v>
      </c>
      <c r="D11" s="4">
        <v>247</v>
      </c>
      <c r="G11" s="4" t="s">
        <v>22</v>
      </c>
      <c r="H11" s="4" t="s">
        <v>23</v>
      </c>
      <c r="I11" s="4">
        <v>36.5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23</v>
      </c>
      <c r="U11" s="4" t="s">
        <v>29</v>
      </c>
      <c r="V11" s="4" t="s">
        <v>24</v>
      </c>
      <c r="W11" s="4" t="s">
        <v>24</v>
      </c>
      <c r="X11" s="4" t="s">
        <v>25</v>
      </c>
    </row>
    <row r="12" spans="1:24" ht="15.75" customHeight="1" x14ac:dyDescent="0.2">
      <c r="A12" s="2">
        <v>44038.317426111113</v>
      </c>
      <c r="B12" s="3" t="s">
        <v>20</v>
      </c>
      <c r="C12" s="4" t="s">
        <v>21</v>
      </c>
      <c r="D12" s="4">
        <v>508</v>
      </c>
      <c r="G12" s="4" t="s">
        <v>22</v>
      </c>
      <c r="H12" s="4" t="s">
        <v>23</v>
      </c>
      <c r="I12" s="4">
        <v>36.5</v>
      </c>
      <c r="J12" s="4">
        <v>22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23</v>
      </c>
      <c r="U12" s="4" t="s">
        <v>24</v>
      </c>
      <c r="V12" s="4" t="s">
        <v>24</v>
      </c>
      <c r="W12" s="4" t="s">
        <v>24</v>
      </c>
      <c r="X12" s="4" t="s">
        <v>25</v>
      </c>
    </row>
    <row r="13" spans="1:24" ht="15.75" customHeight="1" x14ac:dyDescent="0.2">
      <c r="A13" s="2">
        <v>44038.317890405087</v>
      </c>
      <c r="B13" s="3" t="s">
        <v>99</v>
      </c>
      <c r="C13" s="4" t="s">
        <v>21</v>
      </c>
      <c r="D13" s="4">
        <v>544</v>
      </c>
      <c r="G13" s="4" t="s">
        <v>27</v>
      </c>
      <c r="K13" s="4">
        <v>36.299999999999997</v>
      </c>
      <c r="L13" s="4">
        <v>18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23</v>
      </c>
      <c r="U13" s="4" t="s">
        <v>24</v>
      </c>
      <c r="V13" s="4" t="s">
        <v>24</v>
      </c>
      <c r="W13" s="4" t="s">
        <v>675</v>
      </c>
      <c r="X13" s="4" t="s">
        <v>25</v>
      </c>
    </row>
    <row r="14" spans="1:24" ht="15.75" customHeight="1" x14ac:dyDescent="0.2">
      <c r="A14" s="2">
        <v>44038.333768761571</v>
      </c>
      <c r="B14" s="3" t="s">
        <v>79</v>
      </c>
      <c r="C14" s="4" t="s">
        <v>21</v>
      </c>
      <c r="D14" s="4">
        <v>696</v>
      </c>
      <c r="G14" s="4" t="s">
        <v>22</v>
      </c>
      <c r="H14" s="4" t="s">
        <v>23</v>
      </c>
      <c r="I14" s="4">
        <v>36.5</v>
      </c>
      <c r="J14" s="4">
        <v>18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23</v>
      </c>
      <c r="U14" s="4" t="s">
        <v>24</v>
      </c>
      <c r="V14" s="4" t="s">
        <v>24</v>
      </c>
      <c r="W14" s="4" t="s">
        <v>675</v>
      </c>
      <c r="X14" s="4" t="s">
        <v>25</v>
      </c>
    </row>
    <row r="15" spans="1:24" ht="15.75" customHeight="1" x14ac:dyDescent="0.2">
      <c r="A15" s="2">
        <v>44038.363299131946</v>
      </c>
      <c r="B15" s="3" t="s">
        <v>32</v>
      </c>
      <c r="C15" s="4" t="s">
        <v>33</v>
      </c>
      <c r="E15" s="4" t="s">
        <v>429</v>
      </c>
      <c r="F15" s="4" t="s">
        <v>428</v>
      </c>
      <c r="G15" s="4" t="s">
        <v>27</v>
      </c>
      <c r="K15" s="4">
        <v>36</v>
      </c>
      <c r="L15" s="4">
        <v>18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23</v>
      </c>
      <c r="U15" s="4" t="s">
        <v>24</v>
      </c>
      <c r="V15" s="4" t="s">
        <v>24</v>
      </c>
      <c r="W15" s="4" t="s">
        <v>24</v>
      </c>
      <c r="X15" s="4" t="s">
        <v>25</v>
      </c>
    </row>
    <row r="16" spans="1:24" ht="15.75" customHeight="1" x14ac:dyDescent="0.2">
      <c r="A16" s="2">
        <v>44038.376531666669</v>
      </c>
      <c r="B16" s="3" t="s">
        <v>39</v>
      </c>
      <c r="C16" s="4" t="s">
        <v>21</v>
      </c>
      <c r="D16" s="4">
        <v>591</v>
      </c>
      <c r="G16" s="4" t="s">
        <v>22</v>
      </c>
      <c r="H16" s="4" t="s">
        <v>23</v>
      </c>
      <c r="I16" s="4">
        <v>36.4</v>
      </c>
      <c r="J16" s="4">
        <v>20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23</v>
      </c>
      <c r="U16" s="4" t="s">
        <v>29</v>
      </c>
      <c r="V16" s="4" t="s">
        <v>24</v>
      </c>
      <c r="W16" s="4" t="s">
        <v>24</v>
      </c>
      <c r="X16" s="4" t="s">
        <v>25</v>
      </c>
    </row>
    <row r="17" spans="1:24" ht="15.75" customHeight="1" x14ac:dyDescent="0.2">
      <c r="A17" s="2">
        <v>44038.377727465282</v>
      </c>
      <c r="B17" s="3" t="s">
        <v>224</v>
      </c>
      <c r="C17" s="4" t="s">
        <v>33</v>
      </c>
      <c r="E17" s="4" t="s">
        <v>225</v>
      </c>
      <c r="F17" s="4" t="s">
        <v>226</v>
      </c>
      <c r="G17" s="4" t="s">
        <v>27</v>
      </c>
      <c r="K17" s="4">
        <v>36.5</v>
      </c>
      <c r="L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23</v>
      </c>
      <c r="U17" s="4" t="s">
        <v>24</v>
      </c>
      <c r="V17" s="4" t="s">
        <v>24</v>
      </c>
      <c r="W17" s="4" t="s">
        <v>675</v>
      </c>
      <c r="X17" s="4" t="s">
        <v>25</v>
      </c>
    </row>
    <row r="18" spans="1:24" ht="15.75" customHeight="1" x14ac:dyDescent="0.2">
      <c r="A18" s="2">
        <v>44038.377959664351</v>
      </c>
      <c r="B18" s="3" t="s">
        <v>70</v>
      </c>
      <c r="C18" s="4" t="s">
        <v>21</v>
      </c>
      <c r="D18" s="4">
        <v>152</v>
      </c>
      <c r="G18" s="4" t="s">
        <v>22</v>
      </c>
      <c r="H18" s="4" t="s">
        <v>23</v>
      </c>
      <c r="I18" s="4">
        <v>36.4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23</v>
      </c>
      <c r="U18" s="4" t="s">
        <v>43</v>
      </c>
      <c r="V18" s="4" t="s">
        <v>24</v>
      </c>
      <c r="W18" s="4" t="s">
        <v>24</v>
      </c>
      <c r="X18" s="4" t="s">
        <v>25</v>
      </c>
    </row>
    <row r="19" spans="1:24" ht="15.75" customHeight="1" x14ac:dyDescent="0.2">
      <c r="A19" s="2">
        <v>44038.380630532411</v>
      </c>
      <c r="B19" s="3" t="s">
        <v>156</v>
      </c>
      <c r="C19" s="4" t="s">
        <v>33</v>
      </c>
      <c r="E19" s="4" t="s">
        <v>157</v>
      </c>
      <c r="F19" s="4" t="s">
        <v>158</v>
      </c>
      <c r="G19" s="4" t="s">
        <v>27</v>
      </c>
      <c r="K19" s="4">
        <v>36.5</v>
      </c>
      <c r="L19" s="4">
        <v>25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23</v>
      </c>
      <c r="U19" s="4" t="s">
        <v>159</v>
      </c>
      <c r="V19" s="4" t="s">
        <v>24</v>
      </c>
      <c r="W19" s="4" t="s">
        <v>24</v>
      </c>
      <c r="X19" s="4" t="s">
        <v>25</v>
      </c>
    </row>
    <row r="20" spans="1:24" ht="15.75" customHeight="1" x14ac:dyDescent="0.2">
      <c r="A20" s="2">
        <v>44038.384424745367</v>
      </c>
      <c r="B20" s="3" t="s">
        <v>153</v>
      </c>
      <c r="C20" s="4" t="s">
        <v>33</v>
      </c>
      <c r="E20" s="4" t="s">
        <v>154</v>
      </c>
      <c r="F20" s="4" t="s">
        <v>155</v>
      </c>
      <c r="G20" s="4" t="s">
        <v>22</v>
      </c>
      <c r="H20" s="4" t="s">
        <v>23</v>
      </c>
      <c r="I20" s="4">
        <v>34.799999999999997</v>
      </c>
      <c r="J20" s="4">
        <v>20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24</v>
      </c>
      <c r="V20" s="4" t="s">
        <v>24</v>
      </c>
      <c r="W20" s="4" t="s">
        <v>24</v>
      </c>
      <c r="X20" s="4" t="s">
        <v>25</v>
      </c>
    </row>
    <row r="21" spans="1:24" ht="15.75" customHeight="1" x14ac:dyDescent="0.2">
      <c r="A21" s="2">
        <v>44038.38532642361</v>
      </c>
      <c r="B21" s="3" t="s">
        <v>88</v>
      </c>
      <c r="C21" s="4" t="s">
        <v>33</v>
      </c>
      <c r="E21" s="4" t="s">
        <v>89</v>
      </c>
      <c r="F21" s="4" t="s">
        <v>90</v>
      </c>
      <c r="G21" s="4" t="s">
        <v>22</v>
      </c>
      <c r="H21" s="4" t="s">
        <v>23</v>
      </c>
      <c r="I21" s="4">
        <v>36.200000000000003</v>
      </c>
      <c r="J21" s="4">
        <v>18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23</v>
      </c>
      <c r="U21" s="4" t="s">
        <v>29</v>
      </c>
      <c r="V21" s="4" t="s">
        <v>24</v>
      </c>
      <c r="W21" s="4" t="s">
        <v>24</v>
      </c>
      <c r="X21" s="4" t="s">
        <v>25</v>
      </c>
    </row>
    <row r="22" spans="1:24" ht="15.75" customHeight="1" x14ac:dyDescent="0.2">
      <c r="A22" s="2">
        <v>44038.395029687497</v>
      </c>
      <c r="B22" s="3" t="s">
        <v>30</v>
      </c>
      <c r="C22" s="4" t="s">
        <v>21</v>
      </c>
      <c r="D22" s="4">
        <v>701</v>
      </c>
      <c r="G22" s="4" t="s">
        <v>22</v>
      </c>
      <c r="H22" s="4" t="s">
        <v>23</v>
      </c>
      <c r="I22" s="4">
        <v>36.5</v>
      </c>
      <c r="J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23</v>
      </c>
      <c r="U22" s="4" t="s">
        <v>24</v>
      </c>
      <c r="V22" s="4" t="s">
        <v>24</v>
      </c>
      <c r="W22" s="4" t="s">
        <v>24</v>
      </c>
      <c r="X22" s="4" t="s">
        <v>25</v>
      </c>
    </row>
    <row r="23" spans="1:24" ht="15.75" customHeight="1" x14ac:dyDescent="0.2">
      <c r="A23" s="2">
        <v>44038.410472835647</v>
      </c>
      <c r="B23" s="3" t="s">
        <v>161</v>
      </c>
      <c r="C23" s="4" t="s">
        <v>21</v>
      </c>
      <c r="D23" s="4">
        <v>770</v>
      </c>
      <c r="G23" s="4" t="s">
        <v>27</v>
      </c>
      <c r="K23" s="4">
        <v>36.1</v>
      </c>
      <c r="L23" s="4">
        <v>18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23</v>
      </c>
      <c r="U23" s="4" t="s">
        <v>24</v>
      </c>
      <c r="V23" s="4" t="s">
        <v>24</v>
      </c>
      <c r="W23" s="4" t="s">
        <v>24</v>
      </c>
      <c r="X23" s="4" t="s">
        <v>25</v>
      </c>
    </row>
    <row r="24" spans="1:24" ht="15.75" customHeight="1" x14ac:dyDescent="0.2">
      <c r="A24" s="2">
        <v>44038.410686064817</v>
      </c>
      <c r="B24" s="3" t="s">
        <v>258</v>
      </c>
      <c r="C24" s="4" t="s">
        <v>21</v>
      </c>
      <c r="D24" s="4">
        <v>774</v>
      </c>
      <c r="G24" s="4" t="s">
        <v>27</v>
      </c>
      <c r="K24" s="4">
        <v>36.5</v>
      </c>
      <c r="L24" s="4">
        <v>18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50</v>
      </c>
      <c r="V24" s="4" t="s">
        <v>24</v>
      </c>
      <c r="W24" s="4" t="s">
        <v>24</v>
      </c>
      <c r="X24" s="4" t="s">
        <v>25</v>
      </c>
    </row>
    <row r="25" spans="1:24" ht="15.75" customHeight="1" x14ac:dyDescent="0.2">
      <c r="A25" s="2">
        <v>44038.411218043984</v>
      </c>
      <c r="B25" s="3" t="s">
        <v>185</v>
      </c>
      <c r="C25" s="4" t="s">
        <v>21</v>
      </c>
      <c r="D25" s="4">
        <v>711</v>
      </c>
      <c r="G25" s="4" t="s">
        <v>22</v>
      </c>
      <c r="H25" s="4" t="s">
        <v>23</v>
      </c>
      <c r="I25" s="4">
        <v>36.700000000000003</v>
      </c>
      <c r="J25" s="4">
        <v>74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5" t="s">
        <v>672</v>
      </c>
      <c r="U25" s="4" t="s">
        <v>24</v>
      </c>
      <c r="V25" s="4" t="s">
        <v>24</v>
      </c>
      <c r="W25" s="4" t="s">
        <v>675</v>
      </c>
      <c r="X25" s="4" t="s">
        <v>25</v>
      </c>
    </row>
    <row r="26" spans="1:24" ht="15.75" customHeight="1" x14ac:dyDescent="0.2">
      <c r="A26" s="2">
        <v>44038.439587002315</v>
      </c>
      <c r="B26" s="3" t="s">
        <v>351</v>
      </c>
      <c r="C26" s="4" t="s">
        <v>21</v>
      </c>
      <c r="D26" s="4">
        <v>650</v>
      </c>
      <c r="G26" s="4" t="s">
        <v>27</v>
      </c>
      <c r="K26" s="4">
        <v>36.799999999999997</v>
      </c>
      <c r="L26" s="4">
        <v>14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23</v>
      </c>
      <c r="U26" s="4" t="s">
        <v>50</v>
      </c>
      <c r="V26" s="4" t="s">
        <v>24</v>
      </c>
      <c r="W26" s="4" t="s">
        <v>675</v>
      </c>
      <c r="X26" s="4" t="s">
        <v>25</v>
      </c>
    </row>
    <row r="27" spans="1:24" ht="15.75" customHeight="1" x14ac:dyDescent="0.2">
      <c r="A27" s="2">
        <v>44038.442314652777</v>
      </c>
      <c r="B27" s="4">
        <v>9665388290</v>
      </c>
      <c r="C27" s="4" t="s">
        <v>21</v>
      </c>
      <c r="D27" s="4">
        <v>736</v>
      </c>
      <c r="G27" s="4" t="s">
        <v>22</v>
      </c>
      <c r="H27" s="4" t="s">
        <v>23</v>
      </c>
      <c r="I27" s="4">
        <v>36.799999999999997</v>
      </c>
      <c r="J27" s="4">
        <v>14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23</v>
      </c>
      <c r="U27" s="4" t="s">
        <v>24</v>
      </c>
      <c r="V27" s="4" t="s">
        <v>24</v>
      </c>
      <c r="W27" s="4" t="s">
        <v>24</v>
      </c>
      <c r="X27" s="4" t="s">
        <v>25</v>
      </c>
    </row>
    <row r="28" spans="1:24" ht="15.75" customHeight="1" x14ac:dyDescent="0.2">
      <c r="A28" s="2">
        <v>44038.445597037033</v>
      </c>
      <c r="B28" s="3" t="s">
        <v>228</v>
      </c>
      <c r="C28" s="4" t="s">
        <v>21</v>
      </c>
      <c r="D28" s="4">
        <v>778</v>
      </c>
      <c r="G28" s="4" t="s">
        <v>22</v>
      </c>
      <c r="H28" s="4" t="s">
        <v>23</v>
      </c>
      <c r="I28" s="4">
        <v>36.5</v>
      </c>
      <c r="J28" s="4">
        <v>16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23</v>
      </c>
      <c r="U28" s="4" t="s">
        <v>24</v>
      </c>
      <c r="V28" s="4" t="s">
        <v>24</v>
      </c>
      <c r="W28" s="4" t="s">
        <v>24</v>
      </c>
      <c r="X28" s="4" t="s">
        <v>25</v>
      </c>
    </row>
    <row r="29" spans="1:24" ht="15.75" customHeight="1" x14ac:dyDescent="0.2">
      <c r="A29" s="2">
        <v>44038.450214606477</v>
      </c>
      <c r="B29" s="3" t="s">
        <v>64</v>
      </c>
      <c r="C29" s="4" t="s">
        <v>21</v>
      </c>
      <c r="D29" s="4">
        <v>724</v>
      </c>
      <c r="G29" s="4" t="s">
        <v>27</v>
      </c>
      <c r="K29" s="4">
        <v>36</v>
      </c>
      <c r="L29" s="4">
        <v>22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23</v>
      </c>
      <c r="U29" s="4" t="s">
        <v>24</v>
      </c>
      <c r="V29" s="4" t="s">
        <v>24</v>
      </c>
      <c r="W29" s="4" t="s">
        <v>24</v>
      </c>
      <c r="X29" s="4" t="s">
        <v>25</v>
      </c>
    </row>
    <row r="30" spans="1:24" ht="15.75" customHeight="1" x14ac:dyDescent="0.2">
      <c r="A30" s="2">
        <v>44038.460305439818</v>
      </c>
      <c r="B30" s="3" t="s">
        <v>75</v>
      </c>
      <c r="C30" s="4" t="s">
        <v>21</v>
      </c>
      <c r="D30" s="4">
        <v>669</v>
      </c>
      <c r="G30" s="4" t="s">
        <v>22</v>
      </c>
      <c r="H30" s="4" t="s">
        <v>23</v>
      </c>
      <c r="I30" s="4">
        <v>36.4</v>
      </c>
      <c r="J30" s="4">
        <v>20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23</v>
      </c>
      <c r="U30" s="4" t="s">
        <v>24</v>
      </c>
      <c r="V30" s="4" t="s">
        <v>24</v>
      </c>
      <c r="W30" s="4" t="s">
        <v>675</v>
      </c>
      <c r="X30" s="4" t="s">
        <v>25</v>
      </c>
    </row>
    <row r="31" spans="1:24" ht="15.75" customHeight="1" x14ac:dyDescent="0.2">
      <c r="A31" s="2">
        <v>44038.473245925925</v>
      </c>
      <c r="B31" s="3" t="s">
        <v>192</v>
      </c>
      <c r="C31" s="4" t="s">
        <v>21</v>
      </c>
      <c r="D31" s="4">
        <v>554</v>
      </c>
      <c r="G31" s="4" t="s">
        <v>27</v>
      </c>
      <c r="K31" s="4">
        <v>36.5</v>
      </c>
      <c r="L31" s="4">
        <v>16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23</v>
      </c>
      <c r="U31" s="4" t="s">
        <v>50</v>
      </c>
      <c r="V31" s="4" t="s">
        <v>24</v>
      </c>
      <c r="W31" s="4" t="s">
        <v>676</v>
      </c>
      <c r="X31" s="4" t="s">
        <v>25</v>
      </c>
    </row>
    <row r="32" spans="1:24" ht="15.75" customHeight="1" x14ac:dyDescent="0.2">
      <c r="A32" s="2">
        <v>44038.478964745373</v>
      </c>
      <c r="B32" s="3" t="s">
        <v>78</v>
      </c>
      <c r="C32" s="4" t="s">
        <v>21</v>
      </c>
      <c r="D32" s="4">
        <v>451</v>
      </c>
      <c r="G32" s="4" t="s">
        <v>27</v>
      </c>
      <c r="K32" s="4">
        <v>36.200000000000003</v>
      </c>
      <c r="L32" s="4">
        <v>12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23</v>
      </c>
      <c r="U32" s="4" t="s">
        <v>24</v>
      </c>
      <c r="V32" s="4" t="s">
        <v>24</v>
      </c>
      <c r="W32" s="4" t="s">
        <v>24</v>
      </c>
      <c r="X32" s="4" t="s">
        <v>25</v>
      </c>
    </row>
    <row r="33" spans="1:24" ht="15.75" customHeight="1" x14ac:dyDescent="0.2">
      <c r="A33" s="2">
        <v>44038.495975358797</v>
      </c>
      <c r="B33" s="3" t="s">
        <v>242</v>
      </c>
      <c r="C33" s="4" t="s">
        <v>21</v>
      </c>
      <c r="D33" s="4">
        <v>407</v>
      </c>
      <c r="G33" s="4" t="s">
        <v>27</v>
      </c>
      <c r="K33" s="4">
        <v>36.299999999999997</v>
      </c>
      <c r="L33" s="4">
        <v>16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23</v>
      </c>
      <c r="U33" s="4" t="s">
        <v>24</v>
      </c>
      <c r="V33" s="4" t="s">
        <v>24</v>
      </c>
      <c r="W33" s="4" t="s">
        <v>24</v>
      </c>
      <c r="X33" s="4" t="s">
        <v>25</v>
      </c>
    </row>
    <row r="34" spans="1:24" ht="15.75" customHeight="1" x14ac:dyDescent="0.2">
      <c r="A34" s="2">
        <v>44038.496159050927</v>
      </c>
      <c r="B34" s="3" t="s">
        <v>98</v>
      </c>
      <c r="C34" s="4" t="s">
        <v>21</v>
      </c>
      <c r="D34" s="4">
        <v>749</v>
      </c>
      <c r="G34" s="4" t="s">
        <v>27</v>
      </c>
      <c r="K34" s="4">
        <v>36.5</v>
      </c>
      <c r="L34" s="4">
        <v>18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23</v>
      </c>
      <c r="U34" s="4" t="s">
        <v>24</v>
      </c>
      <c r="V34" s="4" t="s">
        <v>24</v>
      </c>
      <c r="W34" s="4" t="s">
        <v>675</v>
      </c>
      <c r="X34" s="4" t="s">
        <v>25</v>
      </c>
    </row>
    <row r="35" spans="1:24" ht="15.75" customHeight="1" x14ac:dyDescent="0.2">
      <c r="A35" s="2">
        <v>44038.500412951384</v>
      </c>
      <c r="B35" s="3" t="s">
        <v>677</v>
      </c>
      <c r="C35" s="4" t="s">
        <v>33</v>
      </c>
      <c r="E35" s="4" t="s">
        <v>163</v>
      </c>
      <c r="F35" s="4" t="s">
        <v>164</v>
      </c>
      <c r="G35" s="4" t="s">
        <v>27</v>
      </c>
      <c r="K35" s="4">
        <v>36.700000000000003</v>
      </c>
      <c r="L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23</v>
      </c>
      <c r="U35" s="4" t="s">
        <v>24</v>
      </c>
      <c r="V35" s="4" t="s">
        <v>24</v>
      </c>
      <c r="W35" s="4" t="s">
        <v>24</v>
      </c>
      <c r="X35" s="4" t="s">
        <v>25</v>
      </c>
    </row>
    <row r="36" spans="1:24" ht="15.75" customHeight="1" x14ac:dyDescent="0.2">
      <c r="A36" s="2">
        <v>44038.512104120367</v>
      </c>
      <c r="B36" s="4" t="s">
        <v>191</v>
      </c>
      <c r="C36" s="4" t="s">
        <v>21</v>
      </c>
      <c r="D36" s="4">
        <v>635</v>
      </c>
      <c r="G36" s="4" t="s">
        <v>27</v>
      </c>
      <c r="K36" s="4">
        <v>36.200000000000003</v>
      </c>
      <c r="L36" s="4">
        <v>14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23</v>
      </c>
      <c r="U36" s="4" t="s">
        <v>24</v>
      </c>
      <c r="V36" s="4" t="s">
        <v>24</v>
      </c>
      <c r="W36" s="4" t="s">
        <v>24</v>
      </c>
      <c r="X36" s="4" t="s">
        <v>25</v>
      </c>
    </row>
    <row r="37" spans="1:24" ht="15.75" customHeight="1" x14ac:dyDescent="0.2">
      <c r="A37" s="2">
        <v>44038.51336636574</v>
      </c>
      <c r="B37" s="3" t="s">
        <v>36</v>
      </c>
      <c r="C37" s="4" t="s">
        <v>21</v>
      </c>
      <c r="D37" s="4">
        <v>140</v>
      </c>
      <c r="G37" s="4" t="s">
        <v>27</v>
      </c>
      <c r="K37" s="4">
        <v>36.200000000000003</v>
      </c>
      <c r="L37" s="4">
        <v>26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23</v>
      </c>
      <c r="U37" s="4" t="s">
        <v>29</v>
      </c>
      <c r="V37" s="4" t="s">
        <v>24</v>
      </c>
      <c r="W37" s="4" t="s">
        <v>675</v>
      </c>
      <c r="X37" s="4" t="s">
        <v>25</v>
      </c>
    </row>
    <row r="38" spans="1:24" ht="15.75" customHeight="1" x14ac:dyDescent="0.2">
      <c r="A38" s="2">
        <v>44038.514579722221</v>
      </c>
      <c r="B38" s="3" t="s">
        <v>182</v>
      </c>
      <c r="C38" s="4" t="s">
        <v>21</v>
      </c>
      <c r="D38" s="4" t="s">
        <v>183</v>
      </c>
      <c r="G38" s="4" t="s">
        <v>27</v>
      </c>
      <c r="K38" s="4">
        <v>36.1</v>
      </c>
      <c r="L38" s="4">
        <v>16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23</v>
      </c>
      <c r="U38" s="4" t="s">
        <v>287</v>
      </c>
      <c r="V38" s="4" t="s">
        <v>24</v>
      </c>
      <c r="W38" s="4" t="s">
        <v>24</v>
      </c>
      <c r="X38" s="4" t="s">
        <v>25</v>
      </c>
    </row>
    <row r="39" spans="1:24" ht="15.75" customHeight="1" x14ac:dyDescent="0.2">
      <c r="A39" s="2">
        <v>44038.522744236107</v>
      </c>
      <c r="B39" s="3" t="s">
        <v>103</v>
      </c>
      <c r="C39" s="4" t="s">
        <v>33</v>
      </c>
      <c r="E39" s="4" t="s">
        <v>104</v>
      </c>
      <c r="F39" s="4" t="s">
        <v>105</v>
      </c>
      <c r="G39" s="4" t="s">
        <v>27</v>
      </c>
      <c r="K39" s="4">
        <v>36</v>
      </c>
      <c r="L39" s="4">
        <v>24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5" t="s">
        <v>25</v>
      </c>
      <c r="T39" s="4" t="s">
        <v>23</v>
      </c>
      <c r="U39" s="4" t="s">
        <v>24</v>
      </c>
      <c r="V39" s="4" t="s">
        <v>24</v>
      </c>
      <c r="W39" s="4" t="s">
        <v>24</v>
      </c>
      <c r="X39" s="4" t="s">
        <v>25</v>
      </c>
    </row>
    <row r="40" spans="1:24" ht="12.75" x14ac:dyDescent="0.2">
      <c r="A40" s="2">
        <v>44038.524837488425</v>
      </c>
      <c r="B40" s="3" t="s">
        <v>45</v>
      </c>
      <c r="C40" s="4" t="s">
        <v>21</v>
      </c>
      <c r="D40" s="4" t="s">
        <v>421</v>
      </c>
      <c r="G40" s="4" t="s">
        <v>27</v>
      </c>
      <c r="K40" s="4">
        <v>36.200000000000003</v>
      </c>
      <c r="L40" s="4">
        <v>14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23</v>
      </c>
      <c r="U40" s="4" t="s">
        <v>29</v>
      </c>
      <c r="V40" s="4" t="s">
        <v>24</v>
      </c>
      <c r="W40" s="4" t="s">
        <v>24</v>
      </c>
      <c r="X40" s="4" t="s">
        <v>25</v>
      </c>
    </row>
    <row r="41" spans="1:24" ht="12.75" x14ac:dyDescent="0.2">
      <c r="A41" s="2">
        <v>44038.537150856486</v>
      </c>
      <c r="B41" s="3" t="s">
        <v>172</v>
      </c>
      <c r="C41" s="4" t="s">
        <v>33</v>
      </c>
      <c r="E41" s="4" t="s">
        <v>173</v>
      </c>
      <c r="F41" s="4" t="s">
        <v>174</v>
      </c>
      <c r="G41" s="4" t="s">
        <v>27</v>
      </c>
      <c r="K41" s="4">
        <v>36.200000000000003</v>
      </c>
      <c r="L41" s="4">
        <v>19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23</v>
      </c>
      <c r="U41" s="4" t="s">
        <v>24</v>
      </c>
      <c r="V41" s="4" t="s">
        <v>24</v>
      </c>
      <c r="W41" s="4" t="s">
        <v>24</v>
      </c>
      <c r="X41" s="4" t="s">
        <v>25</v>
      </c>
    </row>
    <row r="42" spans="1:24" ht="12.75" x14ac:dyDescent="0.2">
      <c r="A42" s="2">
        <v>44038.550393217593</v>
      </c>
      <c r="B42" s="3" t="s">
        <v>241</v>
      </c>
      <c r="C42" s="4" t="s">
        <v>21</v>
      </c>
      <c r="D42" s="4">
        <v>616</v>
      </c>
      <c r="G42" s="4" t="s">
        <v>27</v>
      </c>
      <c r="K42" s="4">
        <v>36.5</v>
      </c>
      <c r="L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23</v>
      </c>
      <c r="U42" s="4" t="s">
        <v>29</v>
      </c>
      <c r="V42" s="4" t="s">
        <v>678</v>
      </c>
      <c r="W42" s="4" t="s">
        <v>24</v>
      </c>
      <c r="X42" s="4" t="s">
        <v>25</v>
      </c>
    </row>
    <row r="43" spans="1:24" ht="12.75" x14ac:dyDescent="0.2">
      <c r="A43" s="2">
        <v>44038.578432048613</v>
      </c>
      <c r="B43" s="3" t="s">
        <v>83</v>
      </c>
      <c r="C43" s="4" t="s">
        <v>33</v>
      </c>
      <c r="E43" s="4" t="s">
        <v>84</v>
      </c>
      <c r="F43" s="4" t="s">
        <v>85</v>
      </c>
      <c r="G43" s="4" t="s">
        <v>22</v>
      </c>
      <c r="H43" s="4" t="s">
        <v>23</v>
      </c>
      <c r="I43" s="4">
        <v>36.299999999999997</v>
      </c>
      <c r="J43" s="4">
        <v>20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23</v>
      </c>
      <c r="U43" s="4" t="s">
        <v>24</v>
      </c>
      <c r="V43" s="4" t="s">
        <v>24</v>
      </c>
      <c r="W43" s="4" t="s">
        <v>675</v>
      </c>
      <c r="X43" s="4" t="s">
        <v>25</v>
      </c>
    </row>
    <row r="44" spans="1:24" ht="12.75" x14ac:dyDescent="0.2">
      <c r="A44" s="2">
        <v>44038.606439143521</v>
      </c>
      <c r="B44" s="3" t="s">
        <v>194</v>
      </c>
      <c r="C44" s="4" t="s">
        <v>21</v>
      </c>
      <c r="D44" s="4">
        <v>685</v>
      </c>
      <c r="G44" s="4" t="s">
        <v>22</v>
      </c>
      <c r="H44" s="4" t="s">
        <v>23</v>
      </c>
      <c r="I44" s="4">
        <v>35.9</v>
      </c>
      <c r="J44" s="4">
        <v>16</v>
      </c>
      <c r="M44" s="4" t="s">
        <v>23</v>
      </c>
      <c r="N44" s="4" t="s">
        <v>23</v>
      </c>
      <c r="O44" s="4" t="s">
        <v>23</v>
      </c>
      <c r="P44" s="4" t="s">
        <v>23</v>
      </c>
      <c r="Q44" s="5" t="s">
        <v>25</v>
      </c>
      <c r="R44" s="4" t="s">
        <v>23</v>
      </c>
      <c r="S44" s="4" t="s">
        <v>23</v>
      </c>
      <c r="T44" s="4" t="s">
        <v>23</v>
      </c>
      <c r="U44" s="4" t="s">
        <v>29</v>
      </c>
      <c r="V44" s="4" t="s">
        <v>24</v>
      </c>
      <c r="W44" s="4" t="s">
        <v>675</v>
      </c>
      <c r="X44" s="4" t="s">
        <v>25</v>
      </c>
    </row>
    <row r="45" spans="1:24" ht="12.75" x14ac:dyDescent="0.2">
      <c r="A45" s="2">
        <v>44038.622403148147</v>
      </c>
      <c r="B45" s="3" t="s">
        <v>199</v>
      </c>
      <c r="C45" s="4" t="s">
        <v>21</v>
      </c>
      <c r="D45" s="4">
        <v>752</v>
      </c>
      <c r="G45" s="4" t="s">
        <v>27</v>
      </c>
      <c r="K45" s="4">
        <v>36.5</v>
      </c>
      <c r="L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23</v>
      </c>
      <c r="U45" s="4" t="s">
        <v>24</v>
      </c>
      <c r="V45" s="4" t="s">
        <v>24</v>
      </c>
      <c r="W45" s="4" t="s">
        <v>24</v>
      </c>
      <c r="X45" s="4" t="s">
        <v>25</v>
      </c>
    </row>
    <row r="46" spans="1:24" ht="12.75" x14ac:dyDescent="0.2">
      <c r="A46" s="2">
        <v>44038.647845995365</v>
      </c>
      <c r="B46" s="3" t="s">
        <v>213</v>
      </c>
      <c r="C46" s="4" t="s">
        <v>33</v>
      </c>
      <c r="E46" s="4" t="s">
        <v>214</v>
      </c>
      <c r="F46" s="4" t="s">
        <v>215</v>
      </c>
      <c r="G46" s="4" t="s">
        <v>27</v>
      </c>
      <c r="K46" s="4">
        <v>36.700000000000003</v>
      </c>
      <c r="L46" s="4">
        <v>22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23</v>
      </c>
      <c r="U46" s="4" t="s">
        <v>24</v>
      </c>
      <c r="V46" s="4" t="s">
        <v>24</v>
      </c>
      <c r="W46" s="4" t="s">
        <v>675</v>
      </c>
      <c r="X46" s="4" t="s">
        <v>25</v>
      </c>
    </row>
    <row r="47" spans="1:24" ht="12.75" x14ac:dyDescent="0.2">
      <c r="A47" s="2">
        <v>44038.658956342595</v>
      </c>
      <c r="B47" s="3" t="s">
        <v>679</v>
      </c>
      <c r="C47" s="4" t="s">
        <v>21</v>
      </c>
      <c r="D47" s="4">
        <v>250</v>
      </c>
      <c r="G47" s="4" t="s">
        <v>22</v>
      </c>
      <c r="H47" s="4" t="s">
        <v>23</v>
      </c>
      <c r="I47" s="4">
        <v>36</v>
      </c>
      <c r="J47" s="4">
        <v>30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23</v>
      </c>
      <c r="U47" s="4" t="s">
        <v>60</v>
      </c>
      <c r="V47" s="4" t="s">
        <v>24</v>
      </c>
      <c r="W47" s="4" t="s">
        <v>24</v>
      </c>
      <c r="X47" s="4" t="s">
        <v>25</v>
      </c>
    </row>
    <row r="48" spans="1:24" ht="12.75" x14ac:dyDescent="0.2">
      <c r="A48" s="2">
        <v>44038.664504375003</v>
      </c>
      <c r="B48" s="3" t="s">
        <v>261</v>
      </c>
      <c r="C48" s="4" t="s">
        <v>21</v>
      </c>
      <c r="D48" s="4">
        <v>719</v>
      </c>
      <c r="G48" s="4" t="s">
        <v>27</v>
      </c>
      <c r="K48" s="4">
        <v>36.6</v>
      </c>
      <c r="L48" s="4">
        <v>26</v>
      </c>
      <c r="M48" s="4" t="s">
        <v>23</v>
      </c>
      <c r="N48" s="5" t="s">
        <v>25</v>
      </c>
      <c r="O48" s="4" t="s">
        <v>23</v>
      </c>
      <c r="P48" s="4" t="s">
        <v>23</v>
      </c>
      <c r="Q48" s="4" t="s">
        <v>23</v>
      </c>
      <c r="R48" s="4" t="s">
        <v>23</v>
      </c>
      <c r="S48" s="5" t="s">
        <v>25</v>
      </c>
      <c r="T48" s="5" t="s">
        <v>672</v>
      </c>
      <c r="U48" s="4" t="s">
        <v>50</v>
      </c>
      <c r="V48" s="4" t="s">
        <v>24</v>
      </c>
      <c r="W48" s="4" t="s">
        <v>24</v>
      </c>
      <c r="X48" s="4" t="s">
        <v>25</v>
      </c>
    </row>
    <row r="49" spans="1:24" ht="12.75" x14ac:dyDescent="0.2">
      <c r="A49" s="2">
        <v>44038.664753078701</v>
      </c>
      <c r="B49" s="3" t="s">
        <v>198</v>
      </c>
      <c r="C49" s="4" t="s">
        <v>21</v>
      </c>
      <c r="D49" s="4">
        <v>651</v>
      </c>
      <c r="G49" s="4" t="s">
        <v>22</v>
      </c>
      <c r="H49" s="4" t="s">
        <v>23</v>
      </c>
      <c r="I49" s="4">
        <v>36.6</v>
      </c>
      <c r="J49" s="4">
        <v>20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23</v>
      </c>
      <c r="U49" s="4" t="s">
        <v>24</v>
      </c>
      <c r="V49" s="4" t="s">
        <v>24</v>
      </c>
      <c r="W49" s="4" t="s">
        <v>24</v>
      </c>
      <c r="X49" s="4" t="s">
        <v>25</v>
      </c>
    </row>
    <row r="50" spans="1:24" ht="12.75" x14ac:dyDescent="0.2">
      <c r="A50" s="2">
        <v>44038.739544178243</v>
      </c>
      <c r="B50" s="3" t="s">
        <v>40</v>
      </c>
      <c r="C50" s="4" t="s">
        <v>21</v>
      </c>
      <c r="D50" s="4">
        <v>777</v>
      </c>
      <c r="G50" s="4" t="s">
        <v>22</v>
      </c>
      <c r="H50" s="4" t="s">
        <v>23</v>
      </c>
      <c r="I50" s="4">
        <v>35.4</v>
      </c>
      <c r="J50" s="4">
        <v>16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23</v>
      </c>
      <c r="U50" s="4" t="s">
        <v>24</v>
      </c>
      <c r="V50" s="4" t="s">
        <v>24</v>
      </c>
      <c r="W50" s="4" t="s">
        <v>24</v>
      </c>
      <c r="X50" s="4" t="s">
        <v>25</v>
      </c>
    </row>
    <row r="51" spans="1:24" ht="12.75" x14ac:dyDescent="0.2">
      <c r="A51" s="2">
        <v>44038.759588634261</v>
      </c>
      <c r="B51" s="3" t="s">
        <v>119</v>
      </c>
      <c r="C51" s="4" t="s">
        <v>21</v>
      </c>
      <c r="D51" s="4">
        <v>667</v>
      </c>
      <c r="G51" s="4" t="s">
        <v>22</v>
      </c>
      <c r="H51" s="4" t="s">
        <v>23</v>
      </c>
      <c r="I51" s="4">
        <v>36.6</v>
      </c>
      <c r="J51" s="4">
        <v>20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23</v>
      </c>
      <c r="U51" s="4" t="s">
        <v>24</v>
      </c>
      <c r="V51" s="4" t="s">
        <v>24</v>
      </c>
      <c r="W51" s="4" t="s">
        <v>24</v>
      </c>
      <c r="X51" s="4" t="s">
        <v>25</v>
      </c>
    </row>
    <row r="52" spans="1:24" ht="12.75" x14ac:dyDescent="0.2">
      <c r="A52" s="2">
        <v>44038.762100960652</v>
      </c>
      <c r="B52" s="3" t="s">
        <v>59</v>
      </c>
      <c r="C52" s="4" t="s">
        <v>21</v>
      </c>
      <c r="D52" s="4">
        <v>153</v>
      </c>
      <c r="G52" s="4" t="s">
        <v>22</v>
      </c>
      <c r="H52" s="4" t="s">
        <v>23</v>
      </c>
      <c r="I52" s="4">
        <v>36.1</v>
      </c>
      <c r="J52" s="4">
        <v>20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23</v>
      </c>
      <c r="U52" s="4" t="s">
        <v>60</v>
      </c>
      <c r="V52" s="4" t="s">
        <v>24</v>
      </c>
      <c r="W52" s="4" t="s">
        <v>675</v>
      </c>
      <c r="X52" s="4" t="s">
        <v>25</v>
      </c>
    </row>
    <row r="53" spans="1:24" ht="12.75" x14ac:dyDescent="0.2">
      <c r="A53" s="2">
        <v>44038.770743761575</v>
      </c>
      <c r="B53" s="3" t="s">
        <v>175</v>
      </c>
      <c r="C53" s="4" t="s">
        <v>21</v>
      </c>
      <c r="D53" s="4">
        <v>268</v>
      </c>
      <c r="G53" s="4" t="s">
        <v>22</v>
      </c>
      <c r="H53" s="4" t="s">
        <v>23</v>
      </c>
      <c r="I53" s="4">
        <v>36.5</v>
      </c>
      <c r="J53" s="4">
        <v>17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23</v>
      </c>
      <c r="U53" s="4" t="s">
        <v>29</v>
      </c>
      <c r="V53" s="4" t="s">
        <v>24</v>
      </c>
      <c r="W53" s="4" t="s">
        <v>24</v>
      </c>
      <c r="X53" s="4" t="s">
        <v>25</v>
      </c>
    </row>
    <row r="54" spans="1:24" ht="12.75" x14ac:dyDescent="0.2">
      <c r="A54" s="2">
        <v>44038.838217037039</v>
      </c>
      <c r="B54" s="3" t="s">
        <v>95</v>
      </c>
      <c r="C54" s="4" t="s">
        <v>21</v>
      </c>
      <c r="D54" s="4">
        <v>647</v>
      </c>
      <c r="G54" s="4" t="s">
        <v>27</v>
      </c>
      <c r="K54" s="4">
        <v>36.5</v>
      </c>
      <c r="L54" s="4">
        <v>16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23</v>
      </c>
      <c r="U54" s="4" t="s">
        <v>24</v>
      </c>
      <c r="V54" s="4" t="s">
        <v>24</v>
      </c>
      <c r="W54" s="4" t="s">
        <v>675</v>
      </c>
      <c r="X54" s="4" t="s">
        <v>25</v>
      </c>
    </row>
    <row r="55" spans="1:24" ht="12.75" x14ac:dyDescent="0.2">
      <c r="A55" s="2">
        <v>44038.856439664349</v>
      </c>
      <c r="B55" s="3" t="s">
        <v>327</v>
      </c>
      <c r="C55" s="4" t="s">
        <v>21</v>
      </c>
      <c r="D55" s="4">
        <v>145</v>
      </c>
      <c r="G55" s="4" t="s">
        <v>22</v>
      </c>
      <c r="H55" s="4" t="s">
        <v>23</v>
      </c>
      <c r="I55" s="4">
        <v>36.1</v>
      </c>
      <c r="J55" s="4">
        <v>36</v>
      </c>
      <c r="M55" s="4" t="s">
        <v>23</v>
      </c>
      <c r="N55" s="4" t="s">
        <v>23</v>
      </c>
      <c r="O55" s="4" t="s">
        <v>23</v>
      </c>
      <c r="P55" s="4" t="s">
        <v>23</v>
      </c>
      <c r="Q55" s="18" t="s">
        <v>23</v>
      </c>
      <c r="R55" s="4" t="s">
        <v>23</v>
      </c>
      <c r="S55" s="4" t="s">
        <v>23</v>
      </c>
      <c r="T55" s="4" t="s">
        <v>23</v>
      </c>
      <c r="U55" s="4" t="s">
        <v>29</v>
      </c>
      <c r="V55" s="4" t="s">
        <v>667</v>
      </c>
      <c r="W55" s="4" t="s">
        <v>675</v>
      </c>
      <c r="X55" s="4" t="s">
        <v>25</v>
      </c>
    </row>
    <row r="56" spans="1:24" ht="12.75" x14ac:dyDescent="0.2">
      <c r="A56" s="2">
        <v>44038.884717106484</v>
      </c>
      <c r="B56" s="3" t="s">
        <v>168</v>
      </c>
      <c r="C56" s="4" t="s">
        <v>21</v>
      </c>
      <c r="D56" s="4">
        <v>458</v>
      </c>
      <c r="G56" s="4" t="s">
        <v>22</v>
      </c>
      <c r="H56" s="4" t="s">
        <v>23</v>
      </c>
      <c r="I56" s="4">
        <v>36.5</v>
      </c>
      <c r="J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5" t="s">
        <v>25</v>
      </c>
      <c r="R56" s="4" t="s">
        <v>23</v>
      </c>
      <c r="S56" s="4" t="s">
        <v>23</v>
      </c>
      <c r="T56" s="4" t="s">
        <v>23</v>
      </c>
      <c r="U56" s="4" t="s">
        <v>29</v>
      </c>
      <c r="V56" s="4" t="s">
        <v>24</v>
      </c>
      <c r="W56" s="4" t="s">
        <v>24</v>
      </c>
      <c r="X56" s="4" t="s">
        <v>25</v>
      </c>
    </row>
    <row r="57" spans="1:24" ht="12.75" x14ac:dyDescent="0.2">
      <c r="A57" s="2">
        <v>44038.934099062499</v>
      </c>
      <c r="B57" s="3" t="s">
        <v>210</v>
      </c>
      <c r="C57" s="4" t="s">
        <v>21</v>
      </c>
      <c r="D57" s="4">
        <v>143</v>
      </c>
      <c r="G57" s="4" t="s">
        <v>22</v>
      </c>
      <c r="H57" s="4" t="s">
        <v>23</v>
      </c>
      <c r="I57" s="4">
        <v>35.6</v>
      </c>
      <c r="J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23</v>
      </c>
      <c r="U57" s="4" t="s">
        <v>55</v>
      </c>
      <c r="V57" s="4" t="s">
        <v>24</v>
      </c>
      <c r="W57" s="4" t="s">
        <v>24</v>
      </c>
      <c r="X57" s="4" t="s">
        <v>25</v>
      </c>
    </row>
    <row r="58" spans="1:24" ht="12.75" x14ac:dyDescent="0.2">
      <c r="A58" s="2">
        <v>44038.951976921293</v>
      </c>
      <c r="B58" s="3" t="s">
        <v>56</v>
      </c>
      <c r="C58" s="4" t="s">
        <v>21</v>
      </c>
      <c r="D58" s="4">
        <v>443</v>
      </c>
      <c r="G58" s="4" t="s">
        <v>22</v>
      </c>
      <c r="H58" s="4" t="s">
        <v>23</v>
      </c>
      <c r="I58" s="4">
        <v>36.6</v>
      </c>
      <c r="J58" s="4">
        <v>20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23</v>
      </c>
      <c r="U58" s="4" t="s">
        <v>24</v>
      </c>
      <c r="V58" s="4" t="s">
        <v>24</v>
      </c>
      <c r="W58" s="4" t="s">
        <v>24</v>
      </c>
      <c r="X58" s="4" t="s">
        <v>25</v>
      </c>
    </row>
    <row r="59" spans="1:24" ht="12.75" x14ac:dyDescent="0.2">
      <c r="A59" s="2">
        <v>44038.953707118053</v>
      </c>
      <c r="B59" s="3" t="s">
        <v>680</v>
      </c>
      <c r="C59" s="4" t="s">
        <v>33</v>
      </c>
      <c r="E59" s="4" t="s">
        <v>681</v>
      </c>
      <c r="F59" s="4" t="s">
        <v>209</v>
      </c>
      <c r="G59" s="4" t="s">
        <v>22</v>
      </c>
      <c r="H59" s="4" t="s">
        <v>23</v>
      </c>
      <c r="I59" s="4">
        <v>35.299999999999997</v>
      </c>
      <c r="J59" s="4">
        <v>18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23</v>
      </c>
      <c r="U59" s="4" t="s">
        <v>24</v>
      </c>
      <c r="V59" s="4" t="s">
        <v>24</v>
      </c>
      <c r="W59" s="4" t="s">
        <v>24</v>
      </c>
      <c r="X59" s="4" t="s">
        <v>25</v>
      </c>
    </row>
    <row r="60" spans="1:24" ht="12.75" x14ac:dyDescent="0.2">
      <c r="A60" s="2">
        <v>44039.048085243056</v>
      </c>
      <c r="B60" s="3" t="s">
        <v>255</v>
      </c>
      <c r="C60" s="4" t="s">
        <v>21</v>
      </c>
      <c r="D60" s="4">
        <v>779</v>
      </c>
      <c r="G60" s="4" t="s">
        <v>27</v>
      </c>
      <c r="K60" s="4">
        <v>36.1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23</v>
      </c>
      <c r="U60" s="4" t="s">
        <v>682</v>
      </c>
      <c r="V60" s="4" t="s">
        <v>24</v>
      </c>
      <c r="W60" s="4" t="s">
        <v>24</v>
      </c>
      <c r="X60" s="4" t="s">
        <v>25</v>
      </c>
    </row>
    <row r="61" spans="1:24" ht="12.75" x14ac:dyDescent="0.2">
      <c r="A61" s="2">
        <v>44039.079581226848</v>
      </c>
      <c r="B61" s="3" t="s">
        <v>255</v>
      </c>
      <c r="C61" s="4" t="s">
        <v>21</v>
      </c>
      <c r="D61" s="4">
        <v>779</v>
      </c>
      <c r="G61" s="4" t="s">
        <v>27</v>
      </c>
      <c r="K61" s="4">
        <v>36.1</v>
      </c>
      <c r="L61" s="4">
        <v>18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23</v>
      </c>
      <c r="U61" s="4" t="s">
        <v>682</v>
      </c>
      <c r="V61" s="4" t="s">
        <v>24</v>
      </c>
      <c r="W61" s="4" t="s">
        <v>24</v>
      </c>
      <c r="X61" s="4" t="s">
        <v>25</v>
      </c>
    </row>
    <row r="62" spans="1:24" ht="12.75" x14ac:dyDescent="0.2">
      <c r="A62" s="2">
        <v>44039.171115868055</v>
      </c>
      <c r="B62" s="3" t="s">
        <v>28</v>
      </c>
      <c r="C62" s="4" t="s">
        <v>21</v>
      </c>
      <c r="D62" s="4">
        <v>247</v>
      </c>
      <c r="G62" s="4" t="s">
        <v>22</v>
      </c>
      <c r="H62" s="4" t="s">
        <v>23</v>
      </c>
      <c r="I62" s="4">
        <v>36.5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23</v>
      </c>
      <c r="U62" s="4" t="s">
        <v>29</v>
      </c>
      <c r="V62" s="4" t="s">
        <v>24</v>
      </c>
      <c r="W62" s="4" t="s">
        <v>24</v>
      </c>
      <c r="X62" s="4" t="s">
        <v>25</v>
      </c>
    </row>
    <row r="63" spans="1:24" ht="12.75" x14ac:dyDescent="0.2">
      <c r="A63" s="2">
        <v>44039.264384699076</v>
      </c>
      <c r="B63" s="3" t="s">
        <v>545</v>
      </c>
      <c r="C63" s="4" t="s">
        <v>21</v>
      </c>
      <c r="D63" s="4">
        <v>546</v>
      </c>
      <c r="G63" s="4" t="s">
        <v>22</v>
      </c>
      <c r="H63" s="4" t="s">
        <v>23</v>
      </c>
      <c r="I63" s="4">
        <v>36.200000000000003</v>
      </c>
      <c r="J63" s="4">
        <v>17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23</v>
      </c>
      <c r="U63" s="4" t="s">
        <v>43</v>
      </c>
      <c r="V63" s="4" t="s">
        <v>24</v>
      </c>
      <c r="W63" s="4" t="s">
        <v>24</v>
      </c>
      <c r="X63" s="4" t="s">
        <v>25</v>
      </c>
    </row>
    <row r="64" spans="1:24" ht="12.75" x14ac:dyDescent="0.2">
      <c r="A64" s="2">
        <v>44039.321239641205</v>
      </c>
      <c r="B64" s="3" t="s">
        <v>151</v>
      </c>
      <c r="C64" s="4" t="s">
        <v>21</v>
      </c>
      <c r="D64" s="4">
        <v>674</v>
      </c>
      <c r="G64" s="4" t="s">
        <v>27</v>
      </c>
      <c r="K64" s="4">
        <v>36.299999999999997</v>
      </c>
      <c r="L64" s="4">
        <v>16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23</v>
      </c>
      <c r="U64" s="4" t="s">
        <v>24</v>
      </c>
      <c r="V64" s="4" t="s">
        <v>24</v>
      </c>
      <c r="W64" s="4" t="s">
        <v>24</v>
      </c>
      <c r="X64" s="4" t="s">
        <v>25</v>
      </c>
    </row>
    <row r="65" spans="1:24" ht="12.75" x14ac:dyDescent="0.2">
      <c r="A65" s="2">
        <v>44039.347646828704</v>
      </c>
      <c r="B65" s="3" t="s">
        <v>169</v>
      </c>
      <c r="C65" s="4" t="s">
        <v>21</v>
      </c>
      <c r="D65" s="4" t="s">
        <v>170</v>
      </c>
      <c r="G65" s="4" t="s">
        <v>27</v>
      </c>
      <c r="K65" s="4">
        <v>35</v>
      </c>
      <c r="L65" s="4">
        <v>16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23</v>
      </c>
      <c r="U65" s="4" t="s">
        <v>24</v>
      </c>
      <c r="V65" s="4" t="s">
        <v>24</v>
      </c>
      <c r="W65" s="4" t="s">
        <v>24</v>
      </c>
      <c r="X65" s="4" t="s">
        <v>25</v>
      </c>
    </row>
    <row r="66" spans="1:24" ht="12.75" x14ac:dyDescent="0.2">
      <c r="A66" s="2">
        <v>44039.378305763894</v>
      </c>
      <c r="B66" s="3" t="s">
        <v>373</v>
      </c>
      <c r="C66" s="4" t="s">
        <v>21</v>
      </c>
      <c r="D66" s="4">
        <v>311</v>
      </c>
      <c r="G66" s="4" t="s">
        <v>22</v>
      </c>
      <c r="H66" s="4" t="s">
        <v>23</v>
      </c>
      <c r="I66" s="4">
        <v>36.200000000000003</v>
      </c>
      <c r="J66" s="4">
        <v>16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23</v>
      </c>
      <c r="U66" s="4" t="s">
        <v>24</v>
      </c>
      <c r="V66" s="4" t="s">
        <v>24</v>
      </c>
      <c r="W66" s="4" t="s">
        <v>675</v>
      </c>
      <c r="X66" s="4" t="s">
        <v>25</v>
      </c>
    </row>
    <row r="67" spans="1:24" ht="12.75" x14ac:dyDescent="0.2">
      <c r="A67" s="2">
        <v>44039.751436863429</v>
      </c>
      <c r="B67" s="3" t="s">
        <v>203</v>
      </c>
      <c r="C67" s="4" t="s">
        <v>33</v>
      </c>
      <c r="E67" s="4" t="s">
        <v>204</v>
      </c>
      <c r="F67" s="4" t="s">
        <v>642</v>
      </c>
      <c r="G67" s="4" t="s">
        <v>27</v>
      </c>
      <c r="K67" s="4">
        <v>36</v>
      </c>
      <c r="L67" s="4">
        <v>69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23</v>
      </c>
      <c r="U67" s="4" t="s">
        <v>587</v>
      </c>
      <c r="V67" s="4" t="s">
        <v>24</v>
      </c>
      <c r="W67" s="4" t="s">
        <v>24</v>
      </c>
      <c r="X67" s="4" t="s">
        <v>25</v>
      </c>
    </row>
    <row r="68" spans="1:24" ht="12.75" x14ac:dyDescent="0.2">
      <c r="A68" s="2">
        <v>44040.916365694444</v>
      </c>
      <c r="B68" s="3" t="s">
        <v>210</v>
      </c>
      <c r="C68" s="4" t="s">
        <v>21</v>
      </c>
      <c r="D68" s="4">
        <v>143</v>
      </c>
      <c r="G68" s="4" t="s">
        <v>22</v>
      </c>
      <c r="H68" s="4" t="s">
        <v>23</v>
      </c>
      <c r="I68" s="4">
        <v>35.6</v>
      </c>
      <c r="J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23</v>
      </c>
      <c r="U68" s="4" t="s">
        <v>55</v>
      </c>
      <c r="V68" s="4" t="s">
        <v>24</v>
      </c>
      <c r="W68" s="4" t="s">
        <v>24</v>
      </c>
      <c r="X68" s="4" t="s">
        <v>25</v>
      </c>
    </row>
    <row r="69" spans="1:24" ht="12.75" x14ac:dyDescent="0.2">
      <c r="A69" s="2">
        <v>44041.332169363421</v>
      </c>
      <c r="B69" s="3" t="s">
        <v>195</v>
      </c>
      <c r="C69" s="4" t="s">
        <v>21</v>
      </c>
      <c r="D69" s="3" t="s">
        <v>196</v>
      </c>
      <c r="G69" s="4" t="s">
        <v>22</v>
      </c>
      <c r="H69" s="4" t="s">
        <v>23</v>
      </c>
      <c r="I69" s="4">
        <v>36.5</v>
      </c>
      <c r="J69" s="4">
        <v>20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25</v>
      </c>
      <c r="S69" s="4" t="s">
        <v>23</v>
      </c>
      <c r="T69" s="4" t="s">
        <v>23</v>
      </c>
      <c r="U69" s="4" t="s">
        <v>618</v>
      </c>
      <c r="V69" s="4" t="s">
        <v>24</v>
      </c>
      <c r="W69" s="4" t="s">
        <v>675</v>
      </c>
      <c r="X69" s="4" t="s">
        <v>25</v>
      </c>
    </row>
    <row r="70" spans="1:24" ht="12.75" x14ac:dyDescent="0.2">
      <c r="A70" s="2">
        <v>44041.571756504629</v>
      </c>
      <c r="B70" s="3" t="s">
        <v>203</v>
      </c>
      <c r="C70" s="4" t="s">
        <v>33</v>
      </c>
      <c r="E70" s="4" t="s">
        <v>204</v>
      </c>
      <c r="F70" s="4" t="s">
        <v>642</v>
      </c>
      <c r="G70" s="4" t="s">
        <v>27</v>
      </c>
      <c r="K70" s="4">
        <v>36</v>
      </c>
      <c r="L70" s="4">
        <v>69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23</v>
      </c>
      <c r="U70" s="4" t="s">
        <v>587</v>
      </c>
      <c r="V70" s="4" t="s">
        <v>24</v>
      </c>
      <c r="W70" s="4" t="s">
        <v>24</v>
      </c>
      <c r="X70" s="4" t="s">
        <v>25</v>
      </c>
    </row>
    <row r="71" spans="1:24" ht="12.75" x14ac:dyDescent="0.2">
      <c r="A71" s="2">
        <v>44041.875341168983</v>
      </c>
      <c r="B71" s="3" t="s">
        <v>203</v>
      </c>
      <c r="C71" s="4" t="s">
        <v>33</v>
      </c>
      <c r="E71" s="4" t="s">
        <v>204</v>
      </c>
      <c r="F71" s="4" t="s">
        <v>642</v>
      </c>
      <c r="G71" s="4" t="s">
        <v>27</v>
      </c>
      <c r="K71" s="4">
        <v>36</v>
      </c>
      <c r="L71" s="4">
        <v>69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23</v>
      </c>
      <c r="U71" s="4" t="s">
        <v>587</v>
      </c>
      <c r="V71" s="4" t="s">
        <v>24</v>
      </c>
      <c r="W71" s="4" t="s">
        <v>24</v>
      </c>
      <c r="X71" s="4" t="s">
        <v>25</v>
      </c>
    </row>
  </sheetData>
  <pageMargins left="0.75" right="0.75" top="1" bottom="1" header="0.5" footer="0.5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X1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9" width="21.5703125" style="4" customWidth="1"/>
    <col min="20" max="20" width="23.85546875" style="4" customWidth="1"/>
    <col min="21" max="30" width="21.5703125" style="4" customWidth="1"/>
    <col min="31" max="31" width="14.42578125" style="4" customWidth="1"/>
    <col min="32" max="16384" width="14.42578125" style="4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674</v>
      </c>
      <c r="T1" s="1" t="s">
        <v>646</v>
      </c>
      <c r="U1" s="1" t="s">
        <v>17</v>
      </c>
      <c r="V1" s="1" t="s">
        <v>647</v>
      </c>
      <c r="W1" s="1" t="s">
        <v>648</v>
      </c>
      <c r="X1" s="1" t="s">
        <v>19</v>
      </c>
    </row>
    <row r="2" spans="1:24" ht="15.75" customHeight="1" x14ac:dyDescent="0.2">
      <c r="A2" s="2">
        <v>44039.171902037036</v>
      </c>
      <c r="B2" s="3" t="s">
        <v>28</v>
      </c>
      <c r="C2" s="4" t="s">
        <v>21</v>
      </c>
      <c r="D2" s="4">
        <v>247</v>
      </c>
      <c r="G2" s="4" t="s">
        <v>22</v>
      </c>
      <c r="H2" s="4" t="s">
        <v>23</v>
      </c>
      <c r="I2" s="4">
        <v>36.5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23</v>
      </c>
      <c r="U2" s="4" t="s">
        <v>29</v>
      </c>
      <c r="V2" s="4" t="s">
        <v>24</v>
      </c>
      <c r="W2" s="4" t="s">
        <v>24</v>
      </c>
      <c r="X2" s="4" t="s">
        <v>25</v>
      </c>
    </row>
    <row r="3" spans="1:24" ht="15.75" customHeight="1" x14ac:dyDescent="0.2">
      <c r="A3" s="2">
        <v>44039.186665729168</v>
      </c>
      <c r="B3" s="3" t="s">
        <v>96</v>
      </c>
      <c r="C3" s="4" t="s">
        <v>21</v>
      </c>
      <c r="D3" s="4">
        <v>566</v>
      </c>
      <c r="G3" s="4" t="s">
        <v>22</v>
      </c>
      <c r="H3" s="4" t="s">
        <v>23</v>
      </c>
      <c r="I3" s="4">
        <v>36.5</v>
      </c>
      <c r="J3" s="4">
        <v>18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29</v>
      </c>
      <c r="V3" s="4" t="s">
        <v>24</v>
      </c>
      <c r="W3" s="4" t="s">
        <v>675</v>
      </c>
      <c r="X3" s="4" t="s">
        <v>25</v>
      </c>
    </row>
    <row r="4" spans="1:24" ht="15.75" customHeight="1" x14ac:dyDescent="0.2">
      <c r="A4" s="2">
        <v>44039.201089525464</v>
      </c>
      <c r="B4" s="3" t="s">
        <v>312</v>
      </c>
      <c r="C4" s="4" t="s">
        <v>21</v>
      </c>
      <c r="D4" s="4">
        <v>657</v>
      </c>
      <c r="G4" s="4" t="s">
        <v>27</v>
      </c>
      <c r="K4" s="4">
        <v>36</v>
      </c>
      <c r="L4" s="4">
        <v>18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23</v>
      </c>
      <c r="U4" s="4" t="s">
        <v>24</v>
      </c>
      <c r="V4" s="4" t="s">
        <v>24</v>
      </c>
      <c r="W4" s="4" t="s">
        <v>24</v>
      </c>
      <c r="X4" s="4" t="s">
        <v>25</v>
      </c>
    </row>
    <row r="5" spans="1:24" ht="15.75" customHeight="1" x14ac:dyDescent="0.2">
      <c r="A5" s="2">
        <v>44039.203369027775</v>
      </c>
      <c r="B5" s="3" t="s">
        <v>278</v>
      </c>
      <c r="C5" s="4" t="s">
        <v>21</v>
      </c>
      <c r="D5" s="4">
        <v>744</v>
      </c>
      <c r="G5" s="4" t="s">
        <v>22</v>
      </c>
      <c r="H5" s="4" t="s">
        <v>23</v>
      </c>
      <c r="I5" s="4">
        <v>36.5</v>
      </c>
      <c r="J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24</v>
      </c>
      <c r="V5" s="4" t="s">
        <v>24</v>
      </c>
      <c r="W5" s="4" t="s">
        <v>24</v>
      </c>
      <c r="X5" s="4" t="s">
        <v>25</v>
      </c>
    </row>
    <row r="6" spans="1:24" ht="15.75" customHeight="1" x14ac:dyDescent="0.2">
      <c r="A6" s="2">
        <v>44039.220761030097</v>
      </c>
      <c r="B6" s="3" t="s">
        <v>61</v>
      </c>
      <c r="C6" s="4" t="s">
        <v>33</v>
      </c>
      <c r="E6" s="4" t="s">
        <v>62</v>
      </c>
      <c r="F6" s="4" t="s">
        <v>63</v>
      </c>
      <c r="G6" s="4" t="s">
        <v>27</v>
      </c>
      <c r="K6" s="4">
        <v>36.6</v>
      </c>
      <c r="L6" s="4">
        <v>10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23</v>
      </c>
      <c r="U6" s="4" t="s">
        <v>24</v>
      </c>
      <c r="V6" s="4" t="s">
        <v>24</v>
      </c>
      <c r="W6" s="4" t="s">
        <v>24</v>
      </c>
      <c r="X6" s="4" t="s">
        <v>25</v>
      </c>
    </row>
    <row r="7" spans="1:24" ht="15.75" customHeight="1" x14ac:dyDescent="0.2">
      <c r="A7" s="2">
        <v>44039.222378194449</v>
      </c>
      <c r="B7" s="3" t="s">
        <v>64</v>
      </c>
      <c r="C7" s="4" t="s">
        <v>21</v>
      </c>
      <c r="D7" s="4">
        <v>724</v>
      </c>
      <c r="G7" s="4" t="s">
        <v>27</v>
      </c>
      <c r="K7" s="4">
        <v>36</v>
      </c>
      <c r="L7" s="4">
        <v>22</v>
      </c>
      <c r="M7" s="4" t="s">
        <v>23</v>
      </c>
      <c r="N7" s="4" t="s">
        <v>23</v>
      </c>
      <c r="O7" s="4" t="s">
        <v>23</v>
      </c>
      <c r="P7" s="4" t="s">
        <v>23</v>
      </c>
      <c r="Q7" s="5" t="s">
        <v>25</v>
      </c>
      <c r="R7" s="5" t="s">
        <v>25</v>
      </c>
      <c r="S7" s="4" t="s">
        <v>23</v>
      </c>
      <c r="T7" s="4" t="s">
        <v>23</v>
      </c>
      <c r="U7" s="4" t="s">
        <v>24</v>
      </c>
      <c r="V7" s="4" t="s">
        <v>24</v>
      </c>
      <c r="W7" s="4" t="s">
        <v>24</v>
      </c>
      <c r="X7" s="4" t="s">
        <v>25</v>
      </c>
    </row>
    <row r="8" spans="1:24" ht="15.75" customHeight="1" x14ac:dyDescent="0.2">
      <c r="A8" s="2">
        <v>44039.223440428235</v>
      </c>
      <c r="B8" s="3" t="s">
        <v>82</v>
      </c>
      <c r="C8" s="4" t="s">
        <v>21</v>
      </c>
      <c r="D8" s="4">
        <v>776</v>
      </c>
      <c r="G8" s="4" t="s">
        <v>27</v>
      </c>
      <c r="K8" s="4">
        <v>36.6</v>
      </c>
      <c r="L8" s="4">
        <v>16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23</v>
      </c>
      <c r="U8" s="4" t="s">
        <v>24</v>
      </c>
      <c r="V8" s="4" t="s">
        <v>24</v>
      </c>
      <c r="W8" s="4" t="s">
        <v>675</v>
      </c>
      <c r="X8" s="4" t="s">
        <v>25</v>
      </c>
    </row>
    <row r="9" spans="1:24" ht="15.75" customHeight="1" x14ac:dyDescent="0.2">
      <c r="A9" s="2">
        <v>44039.241789525462</v>
      </c>
      <c r="B9" s="3" t="s">
        <v>56</v>
      </c>
      <c r="C9" s="4" t="s">
        <v>21</v>
      </c>
      <c r="D9" s="4">
        <v>443</v>
      </c>
      <c r="G9" s="4" t="s">
        <v>22</v>
      </c>
      <c r="H9" s="4" t="s">
        <v>23</v>
      </c>
      <c r="I9" s="4">
        <v>36.6</v>
      </c>
      <c r="J9" s="4">
        <v>20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23</v>
      </c>
      <c r="U9" s="4" t="s">
        <v>24</v>
      </c>
      <c r="V9" s="4" t="s">
        <v>24</v>
      </c>
      <c r="W9" s="4" t="s">
        <v>24</v>
      </c>
      <c r="X9" s="4" t="s">
        <v>25</v>
      </c>
    </row>
    <row r="10" spans="1:24" ht="15.75" customHeight="1" x14ac:dyDescent="0.2">
      <c r="A10" s="2">
        <v>44039.248934074072</v>
      </c>
      <c r="B10" s="3" t="s">
        <v>337</v>
      </c>
      <c r="C10" s="4" t="s">
        <v>21</v>
      </c>
      <c r="D10" s="4">
        <v>619</v>
      </c>
      <c r="G10" s="4" t="s">
        <v>22</v>
      </c>
      <c r="H10" s="4" t="s">
        <v>23</v>
      </c>
      <c r="I10" s="4">
        <v>36.5</v>
      </c>
      <c r="J10" s="4">
        <v>18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23</v>
      </c>
      <c r="U10" s="4" t="s">
        <v>24</v>
      </c>
      <c r="V10" s="4" t="s">
        <v>24</v>
      </c>
      <c r="W10" s="4" t="s">
        <v>24</v>
      </c>
      <c r="X10" s="4" t="s">
        <v>25</v>
      </c>
    </row>
    <row r="11" spans="1:24" ht="15.75" customHeight="1" x14ac:dyDescent="0.2">
      <c r="A11" s="2">
        <v>44039.256783217592</v>
      </c>
      <c r="B11" s="3" t="s">
        <v>95</v>
      </c>
      <c r="C11" s="4" t="s">
        <v>21</v>
      </c>
      <c r="D11" s="4">
        <v>647</v>
      </c>
      <c r="G11" s="4" t="s">
        <v>27</v>
      </c>
      <c r="K11" s="4">
        <v>36.299999999999997</v>
      </c>
      <c r="L11" s="4">
        <v>18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23</v>
      </c>
      <c r="U11" s="4" t="s">
        <v>24</v>
      </c>
      <c r="V11" s="4" t="s">
        <v>24</v>
      </c>
      <c r="W11" s="4" t="s">
        <v>24</v>
      </c>
      <c r="X11" s="4" t="s">
        <v>25</v>
      </c>
    </row>
    <row r="12" spans="1:24" ht="15.75" customHeight="1" x14ac:dyDescent="0.2">
      <c r="A12" s="2">
        <v>44039.260064224538</v>
      </c>
      <c r="B12" s="3" t="s">
        <v>30</v>
      </c>
      <c r="C12" s="4" t="s">
        <v>21</v>
      </c>
      <c r="D12" s="4">
        <v>701</v>
      </c>
      <c r="G12" s="4" t="s">
        <v>22</v>
      </c>
      <c r="H12" s="4" t="s">
        <v>23</v>
      </c>
      <c r="I12" s="4">
        <v>36.5</v>
      </c>
      <c r="J12" s="4">
        <v>16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23</v>
      </c>
      <c r="U12" s="4" t="s">
        <v>24</v>
      </c>
      <c r="V12" s="4" t="s">
        <v>24</v>
      </c>
      <c r="W12" s="4" t="s">
        <v>24</v>
      </c>
      <c r="X12" s="4" t="s">
        <v>25</v>
      </c>
    </row>
    <row r="13" spans="1:24" ht="15.75" customHeight="1" x14ac:dyDescent="0.2">
      <c r="A13" s="2">
        <v>44039.262975520833</v>
      </c>
      <c r="B13" s="3" t="s">
        <v>122</v>
      </c>
      <c r="C13" s="4" t="s">
        <v>21</v>
      </c>
      <c r="D13" s="4">
        <v>552</v>
      </c>
      <c r="G13" s="4" t="s">
        <v>22</v>
      </c>
      <c r="H13" s="4" t="s">
        <v>23</v>
      </c>
      <c r="I13" s="4">
        <v>36.4</v>
      </c>
      <c r="J13" s="4">
        <v>16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5" t="s">
        <v>25</v>
      </c>
      <c r="S13" s="4" t="s">
        <v>23</v>
      </c>
      <c r="T13" s="4" t="s">
        <v>23</v>
      </c>
      <c r="U13" s="4" t="s">
        <v>50</v>
      </c>
      <c r="V13" s="4" t="s">
        <v>24</v>
      </c>
      <c r="W13" s="4" t="s">
        <v>24</v>
      </c>
      <c r="X13" s="4" t="s">
        <v>25</v>
      </c>
    </row>
    <row r="14" spans="1:24" ht="15.75" customHeight="1" x14ac:dyDescent="0.2">
      <c r="A14" s="2">
        <v>44039.263260428241</v>
      </c>
      <c r="B14" s="3" t="s">
        <v>99</v>
      </c>
      <c r="C14" s="4" t="s">
        <v>21</v>
      </c>
      <c r="D14" s="4">
        <v>544</v>
      </c>
      <c r="G14" s="4" t="s">
        <v>27</v>
      </c>
      <c r="K14" s="4">
        <v>36.299999999999997</v>
      </c>
      <c r="L14" s="4">
        <v>18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23</v>
      </c>
      <c r="U14" s="4" t="s">
        <v>24</v>
      </c>
      <c r="V14" s="4" t="s">
        <v>24</v>
      </c>
      <c r="W14" s="4" t="s">
        <v>675</v>
      </c>
      <c r="X14" s="4" t="s">
        <v>25</v>
      </c>
    </row>
    <row r="15" spans="1:24" ht="15.75" customHeight="1" x14ac:dyDescent="0.2">
      <c r="A15" s="2">
        <v>44039.263324039348</v>
      </c>
      <c r="B15" s="3" t="s">
        <v>545</v>
      </c>
      <c r="C15" s="4" t="s">
        <v>21</v>
      </c>
      <c r="D15" s="4">
        <v>546</v>
      </c>
      <c r="G15" s="4" t="s">
        <v>22</v>
      </c>
      <c r="H15" s="4" t="s">
        <v>23</v>
      </c>
      <c r="I15" s="4">
        <v>36.5</v>
      </c>
      <c r="J15" s="4">
        <v>17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5" t="s">
        <v>683</v>
      </c>
      <c r="U15" s="4" t="s">
        <v>43</v>
      </c>
      <c r="V15" s="4" t="s">
        <v>24</v>
      </c>
      <c r="W15" s="4" t="s">
        <v>675</v>
      </c>
      <c r="X15" s="4" t="s">
        <v>25</v>
      </c>
    </row>
    <row r="16" spans="1:24" ht="15.75" customHeight="1" x14ac:dyDescent="0.2">
      <c r="A16" s="2">
        <v>44039.265193425927</v>
      </c>
      <c r="B16" s="3" t="s">
        <v>66</v>
      </c>
      <c r="C16" s="4" t="s">
        <v>21</v>
      </c>
      <c r="D16" s="4">
        <v>427</v>
      </c>
      <c r="G16" s="4" t="s">
        <v>27</v>
      </c>
      <c r="K16" s="4">
        <v>35.5</v>
      </c>
      <c r="L16" s="4">
        <v>14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23</v>
      </c>
      <c r="U16" s="4" t="s">
        <v>357</v>
      </c>
      <c r="V16" s="4" t="s">
        <v>24</v>
      </c>
      <c r="W16" s="4" t="s">
        <v>24</v>
      </c>
      <c r="X16" s="4" t="s">
        <v>25</v>
      </c>
    </row>
    <row r="17" spans="1:24" ht="15.75" customHeight="1" x14ac:dyDescent="0.2">
      <c r="A17" s="2">
        <v>44039.266692951387</v>
      </c>
      <c r="B17" s="3" t="s">
        <v>65</v>
      </c>
      <c r="C17" s="4" t="s">
        <v>21</v>
      </c>
      <c r="D17" s="4">
        <v>732</v>
      </c>
      <c r="G17" s="4" t="s">
        <v>27</v>
      </c>
      <c r="K17" s="4">
        <v>36.5</v>
      </c>
      <c r="L17" s="4">
        <v>16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23</v>
      </c>
      <c r="U17" s="4" t="s">
        <v>24</v>
      </c>
      <c r="V17" s="4" t="s">
        <v>24</v>
      </c>
      <c r="W17" s="4" t="s">
        <v>675</v>
      </c>
      <c r="X17" s="4" t="s">
        <v>25</v>
      </c>
    </row>
    <row r="18" spans="1:24" ht="15.75" customHeight="1" x14ac:dyDescent="0.2">
      <c r="A18" s="2">
        <v>44039.269828287041</v>
      </c>
      <c r="B18" s="3" t="s">
        <v>53</v>
      </c>
      <c r="C18" s="4" t="s">
        <v>21</v>
      </c>
      <c r="D18" s="3" t="s">
        <v>54</v>
      </c>
      <c r="G18" s="4" t="s">
        <v>27</v>
      </c>
      <c r="K18" s="4">
        <v>36.5</v>
      </c>
      <c r="L18" s="4">
        <v>16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23</v>
      </c>
      <c r="U18" s="4" t="s">
        <v>55</v>
      </c>
      <c r="V18" s="4" t="s">
        <v>24</v>
      </c>
      <c r="W18" s="4" t="s">
        <v>675</v>
      </c>
      <c r="X18" s="4" t="s">
        <v>25</v>
      </c>
    </row>
    <row r="19" spans="1:24" ht="15.75" customHeight="1" x14ac:dyDescent="0.2">
      <c r="A19" s="2">
        <v>44039.271005879629</v>
      </c>
      <c r="B19" s="3" t="s">
        <v>332</v>
      </c>
      <c r="C19" s="4" t="s">
        <v>21</v>
      </c>
      <c r="D19" s="4">
        <v>365</v>
      </c>
      <c r="G19" s="4" t="s">
        <v>22</v>
      </c>
      <c r="H19" s="4" t="s">
        <v>23</v>
      </c>
      <c r="I19" s="4">
        <v>36.5</v>
      </c>
      <c r="J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23</v>
      </c>
      <c r="U19" s="4" t="s">
        <v>24</v>
      </c>
      <c r="V19" s="4" t="s">
        <v>24</v>
      </c>
      <c r="W19" s="4" t="s">
        <v>24</v>
      </c>
      <c r="X19" s="4" t="s">
        <v>25</v>
      </c>
    </row>
    <row r="20" spans="1:24" ht="15.75" customHeight="1" x14ac:dyDescent="0.2">
      <c r="A20" s="2">
        <v>44039.272243263884</v>
      </c>
      <c r="B20" s="3" t="s">
        <v>78</v>
      </c>
      <c r="C20" s="4" t="s">
        <v>21</v>
      </c>
      <c r="D20" s="4">
        <v>451</v>
      </c>
      <c r="G20" s="4" t="s">
        <v>27</v>
      </c>
      <c r="K20" s="4">
        <v>36.299999999999997</v>
      </c>
      <c r="L20" s="4">
        <v>12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24</v>
      </c>
      <c r="V20" s="4" t="s">
        <v>24</v>
      </c>
      <c r="W20" s="4" t="s">
        <v>24</v>
      </c>
      <c r="X20" s="4" t="s">
        <v>25</v>
      </c>
    </row>
    <row r="21" spans="1:24" ht="15.75" customHeight="1" x14ac:dyDescent="0.2">
      <c r="A21" s="2">
        <v>44039.274059513889</v>
      </c>
      <c r="B21" s="4">
        <v>0</v>
      </c>
      <c r="C21" s="4" t="s">
        <v>33</v>
      </c>
      <c r="E21" s="4" t="s">
        <v>274</v>
      </c>
      <c r="F21" s="4" t="s">
        <v>318</v>
      </c>
      <c r="G21" s="4" t="s">
        <v>27</v>
      </c>
      <c r="K21" s="4">
        <v>36.9</v>
      </c>
      <c r="L21" s="4">
        <v>18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23</v>
      </c>
      <c r="U21" s="4" t="s">
        <v>24</v>
      </c>
      <c r="V21" s="4" t="s">
        <v>24</v>
      </c>
      <c r="W21" s="4" t="s">
        <v>24</v>
      </c>
      <c r="X21" s="4" t="s">
        <v>25</v>
      </c>
    </row>
    <row r="22" spans="1:24" ht="15.75" customHeight="1" x14ac:dyDescent="0.2">
      <c r="A22" s="2">
        <v>44039.27688258102</v>
      </c>
      <c r="B22" s="3" t="s">
        <v>26</v>
      </c>
      <c r="C22" s="4" t="s">
        <v>21</v>
      </c>
      <c r="D22" s="4">
        <v>649</v>
      </c>
      <c r="G22" s="4" t="s">
        <v>27</v>
      </c>
      <c r="K22" s="4">
        <v>36.1</v>
      </c>
      <c r="L22" s="4">
        <v>14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23</v>
      </c>
      <c r="U22" s="4" t="s">
        <v>50</v>
      </c>
      <c r="V22" s="4" t="s">
        <v>24</v>
      </c>
      <c r="W22" s="4" t="s">
        <v>24</v>
      </c>
      <c r="X22" s="4" t="s">
        <v>25</v>
      </c>
    </row>
    <row r="23" spans="1:24" ht="15.75" customHeight="1" x14ac:dyDescent="0.2">
      <c r="A23" s="2">
        <v>44039.2827884375</v>
      </c>
      <c r="B23" s="3" t="s">
        <v>241</v>
      </c>
      <c r="C23" s="4" t="s">
        <v>21</v>
      </c>
      <c r="D23" s="4">
        <v>616</v>
      </c>
      <c r="G23" s="4" t="s">
        <v>27</v>
      </c>
      <c r="K23" s="4">
        <v>36.700000000000003</v>
      </c>
      <c r="L23" s="4">
        <v>19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23</v>
      </c>
      <c r="U23" s="4" t="s">
        <v>29</v>
      </c>
      <c r="V23" s="4" t="s">
        <v>678</v>
      </c>
      <c r="W23" s="4" t="s">
        <v>24</v>
      </c>
      <c r="X23" s="4" t="s">
        <v>25</v>
      </c>
    </row>
    <row r="24" spans="1:24" ht="15.75" customHeight="1" x14ac:dyDescent="0.2">
      <c r="A24" s="2">
        <v>44039.287717743056</v>
      </c>
      <c r="B24" s="3" t="s">
        <v>406</v>
      </c>
      <c r="C24" s="4" t="s">
        <v>21</v>
      </c>
      <c r="D24" s="4">
        <v>612</v>
      </c>
      <c r="G24" s="4" t="s">
        <v>27</v>
      </c>
      <c r="K24" s="4">
        <v>36.299999999999997</v>
      </c>
      <c r="L24" s="4">
        <v>20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24</v>
      </c>
      <c r="V24" s="4" t="s">
        <v>24</v>
      </c>
      <c r="W24" s="4" t="s">
        <v>24</v>
      </c>
      <c r="X24" s="4" t="s">
        <v>25</v>
      </c>
    </row>
    <row r="25" spans="1:24" ht="15.75" customHeight="1" x14ac:dyDescent="0.2">
      <c r="A25" s="2">
        <v>44039.291358738425</v>
      </c>
      <c r="B25" s="3" t="s">
        <v>88</v>
      </c>
      <c r="C25" s="4" t="s">
        <v>33</v>
      </c>
      <c r="E25" s="4" t="s">
        <v>236</v>
      </c>
      <c r="F25" s="4" t="s">
        <v>237</v>
      </c>
      <c r="G25" s="4" t="s">
        <v>22</v>
      </c>
      <c r="H25" s="4" t="s">
        <v>23</v>
      </c>
      <c r="I25" s="4">
        <v>36.200000000000003</v>
      </c>
      <c r="J25" s="4">
        <v>16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23</v>
      </c>
      <c r="U25" s="4" t="s">
        <v>29</v>
      </c>
      <c r="V25" s="4" t="s">
        <v>24</v>
      </c>
      <c r="W25" s="4" t="s">
        <v>24</v>
      </c>
      <c r="X25" s="4" t="s">
        <v>25</v>
      </c>
    </row>
    <row r="26" spans="1:24" ht="15.75" customHeight="1" x14ac:dyDescent="0.2">
      <c r="A26" s="2">
        <v>44039.292406840279</v>
      </c>
      <c r="B26" s="3" t="s">
        <v>93</v>
      </c>
      <c r="C26" s="4" t="s">
        <v>21</v>
      </c>
      <c r="D26" s="4">
        <v>638</v>
      </c>
      <c r="G26" s="4" t="s">
        <v>27</v>
      </c>
      <c r="K26" s="4">
        <v>36.200000000000003</v>
      </c>
      <c r="L26" s="4">
        <v>20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23</v>
      </c>
      <c r="U26" s="4" t="s">
        <v>94</v>
      </c>
      <c r="V26" s="4" t="s">
        <v>24</v>
      </c>
      <c r="W26" s="4" t="s">
        <v>24</v>
      </c>
      <c r="X26" s="4" t="s">
        <v>25</v>
      </c>
    </row>
    <row r="27" spans="1:24" ht="15.75" customHeight="1" x14ac:dyDescent="0.2">
      <c r="A27" s="2">
        <v>44039.296525717597</v>
      </c>
      <c r="B27" s="3" t="s">
        <v>220</v>
      </c>
      <c r="C27" s="4" t="s">
        <v>21</v>
      </c>
      <c r="D27" s="4">
        <v>186</v>
      </c>
      <c r="G27" s="4" t="s">
        <v>27</v>
      </c>
      <c r="K27" s="4">
        <v>36.5</v>
      </c>
      <c r="L27" s="4">
        <v>24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23</v>
      </c>
      <c r="U27" s="4" t="s">
        <v>24</v>
      </c>
      <c r="V27" s="4" t="s">
        <v>24</v>
      </c>
      <c r="W27" s="4" t="s">
        <v>24</v>
      </c>
      <c r="X27" s="4" t="s">
        <v>25</v>
      </c>
    </row>
    <row r="28" spans="1:24" ht="15.75" customHeight="1" x14ac:dyDescent="0.2">
      <c r="A28" s="2">
        <v>44039.309296782405</v>
      </c>
      <c r="B28" s="3" t="s">
        <v>298</v>
      </c>
      <c r="C28" s="4" t="s">
        <v>21</v>
      </c>
      <c r="D28" s="4">
        <v>505</v>
      </c>
      <c r="G28" s="4" t="s">
        <v>27</v>
      </c>
      <c r="K28" s="4">
        <v>36.4</v>
      </c>
      <c r="L28" s="4">
        <v>20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23</v>
      </c>
      <c r="U28" s="4" t="s">
        <v>264</v>
      </c>
      <c r="V28" s="4" t="s">
        <v>678</v>
      </c>
      <c r="W28" s="4" t="s">
        <v>684</v>
      </c>
      <c r="X28" s="4" t="s">
        <v>25</v>
      </c>
    </row>
    <row r="29" spans="1:24" ht="15.75" customHeight="1" x14ac:dyDescent="0.2">
      <c r="A29" s="2">
        <v>44039.310068472223</v>
      </c>
      <c r="B29" s="4">
        <v>9272819133</v>
      </c>
      <c r="C29" s="4" t="s">
        <v>21</v>
      </c>
      <c r="D29" s="4">
        <v>533</v>
      </c>
      <c r="G29" s="4" t="s">
        <v>27</v>
      </c>
      <c r="K29" s="4">
        <v>36.5</v>
      </c>
      <c r="L29" s="4">
        <v>64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23</v>
      </c>
      <c r="U29" s="4" t="s">
        <v>24</v>
      </c>
      <c r="V29" s="4" t="s">
        <v>24</v>
      </c>
      <c r="W29" s="4" t="s">
        <v>24</v>
      </c>
      <c r="X29" s="4" t="s">
        <v>25</v>
      </c>
    </row>
    <row r="30" spans="1:24" ht="15.75" customHeight="1" x14ac:dyDescent="0.2">
      <c r="A30" s="2">
        <v>44039.31072390046</v>
      </c>
      <c r="B30" s="3" t="s">
        <v>79</v>
      </c>
      <c r="C30" s="4" t="s">
        <v>21</v>
      </c>
      <c r="D30" s="4">
        <v>696</v>
      </c>
      <c r="G30" s="4" t="s">
        <v>22</v>
      </c>
      <c r="H30" s="4" t="s">
        <v>23</v>
      </c>
      <c r="I30" s="4">
        <v>36.700000000000003</v>
      </c>
      <c r="J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23</v>
      </c>
      <c r="U30" s="4" t="s">
        <v>24</v>
      </c>
      <c r="V30" s="4" t="s">
        <v>24</v>
      </c>
      <c r="W30" s="4" t="s">
        <v>24</v>
      </c>
      <c r="X30" s="4" t="s">
        <v>25</v>
      </c>
    </row>
    <row r="31" spans="1:24" ht="15.75" customHeight="1" x14ac:dyDescent="0.2">
      <c r="A31" s="2">
        <v>44039.312492141209</v>
      </c>
      <c r="B31" s="3" t="s">
        <v>39</v>
      </c>
      <c r="C31" s="4" t="s">
        <v>21</v>
      </c>
      <c r="D31" s="4">
        <v>591</v>
      </c>
      <c r="G31" s="4" t="s">
        <v>22</v>
      </c>
      <c r="H31" s="4" t="s">
        <v>23</v>
      </c>
      <c r="I31" s="4">
        <v>36.4</v>
      </c>
      <c r="J31" s="4">
        <v>20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23</v>
      </c>
      <c r="U31" s="4" t="s">
        <v>29</v>
      </c>
      <c r="V31" s="4" t="s">
        <v>24</v>
      </c>
      <c r="W31" s="4" t="s">
        <v>24</v>
      </c>
      <c r="X31" s="4" t="s">
        <v>25</v>
      </c>
    </row>
    <row r="32" spans="1:24" ht="15.75" customHeight="1" x14ac:dyDescent="0.2">
      <c r="A32" s="2">
        <v>44039.314178356479</v>
      </c>
      <c r="B32" s="3" t="s">
        <v>32</v>
      </c>
      <c r="C32" s="4" t="s">
        <v>33</v>
      </c>
      <c r="E32" s="4" t="s">
        <v>429</v>
      </c>
      <c r="F32" s="4" t="s">
        <v>428</v>
      </c>
      <c r="G32" s="4" t="s">
        <v>27</v>
      </c>
      <c r="K32" s="4">
        <v>36</v>
      </c>
      <c r="L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23</v>
      </c>
      <c r="U32" s="4" t="s">
        <v>24</v>
      </c>
      <c r="V32" s="4" t="s">
        <v>24</v>
      </c>
      <c r="W32" s="4" t="s">
        <v>24</v>
      </c>
      <c r="X32" s="4" t="s">
        <v>25</v>
      </c>
    </row>
    <row r="33" spans="1:24" ht="15.75" customHeight="1" x14ac:dyDescent="0.2">
      <c r="A33" s="2">
        <v>44039.319621516202</v>
      </c>
      <c r="B33" s="3" t="s">
        <v>224</v>
      </c>
      <c r="C33" s="4" t="s">
        <v>33</v>
      </c>
      <c r="E33" s="4" t="s">
        <v>225</v>
      </c>
      <c r="F33" s="4" t="s">
        <v>226</v>
      </c>
      <c r="G33" s="4" t="s">
        <v>27</v>
      </c>
      <c r="K33" s="4">
        <v>36.5</v>
      </c>
      <c r="L33" s="4">
        <v>16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23</v>
      </c>
      <c r="U33" s="4" t="s">
        <v>24</v>
      </c>
      <c r="V33" s="4" t="s">
        <v>24</v>
      </c>
      <c r="W33" s="4" t="s">
        <v>24</v>
      </c>
      <c r="X33" s="4" t="s">
        <v>25</v>
      </c>
    </row>
    <row r="34" spans="1:24" ht="15.75" customHeight="1" x14ac:dyDescent="0.2">
      <c r="A34" s="2">
        <v>44039.324995578703</v>
      </c>
      <c r="B34" s="3" t="s">
        <v>151</v>
      </c>
      <c r="C34" s="4" t="s">
        <v>21</v>
      </c>
      <c r="D34" s="4">
        <v>674</v>
      </c>
      <c r="G34" s="4" t="s">
        <v>27</v>
      </c>
      <c r="K34" s="4">
        <v>36.4</v>
      </c>
      <c r="L34" s="4">
        <v>18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23</v>
      </c>
      <c r="U34" s="4" t="s">
        <v>24</v>
      </c>
      <c r="V34" s="4" t="s">
        <v>24</v>
      </c>
      <c r="W34" s="4" t="s">
        <v>24</v>
      </c>
      <c r="X34" s="4" t="s">
        <v>25</v>
      </c>
    </row>
    <row r="35" spans="1:24" ht="15.75" customHeight="1" x14ac:dyDescent="0.2">
      <c r="A35" s="2">
        <v>44039.325963159718</v>
      </c>
      <c r="B35" s="3" t="s">
        <v>133</v>
      </c>
      <c r="C35" s="4" t="s">
        <v>21</v>
      </c>
      <c r="D35" s="4">
        <v>663</v>
      </c>
      <c r="G35" s="4" t="s">
        <v>27</v>
      </c>
      <c r="K35" s="4">
        <v>36.5</v>
      </c>
      <c r="L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23</v>
      </c>
      <c r="U35" s="4" t="s">
        <v>24</v>
      </c>
      <c r="V35" s="4" t="s">
        <v>24</v>
      </c>
      <c r="W35" s="4" t="s">
        <v>24</v>
      </c>
      <c r="X35" s="4" t="s">
        <v>25</v>
      </c>
    </row>
    <row r="36" spans="1:24" ht="15.75" customHeight="1" x14ac:dyDescent="0.2">
      <c r="A36" s="2">
        <v>44039.327960555558</v>
      </c>
      <c r="B36" s="3" t="s">
        <v>161</v>
      </c>
      <c r="C36" s="4" t="s">
        <v>21</v>
      </c>
      <c r="D36" s="4">
        <v>770</v>
      </c>
      <c r="G36" s="4" t="s">
        <v>27</v>
      </c>
      <c r="K36" s="4">
        <v>36.200000000000003</v>
      </c>
      <c r="L36" s="4">
        <v>18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23</v>
      </c>
      <c r="U36" s="4" t="s">
        <v>24</v>
      </c>
      <c r="V36" s="4" t="s">
        <v>24</v>
      </c>
      <c r="W36" s="4" t="s">
        <v>24</v>
      </c>
      <c r="X36" s="4" t="s">
        <v>25</v>
      </c>
    </row>
    <row r="37" spans="1:24" ht="15.75" customHeight="1" x14ac:dyDescent="0.2">
      <c r="A37" s="2">
        <v>44039.328151319445</v>
      </c>
      <c r="B37" s="3" t="s">
        <v>140</v>
      </c>
      <c r="C37" s="4" t="s">
        <v>21</v>
      </c>
      <c r="D37" s="4">
        <v>445</v>
      </c>
      <c r="G37" s="4" t="s">
        <v>22</v>
      </c>
      <c r="H37" s="4" t="s">
        <v>23</v>
      </c>
      <c r="I37" s="4">
        <v>36.4</v>
      </c>
      <c r="J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23</v>
      </c>
      <c r="U37" s="4" t="s">
        <v>24</v>
      </c>
      <c r="V37" s="4" t="s">
        <v>24</v>
      </c>
      <c r="W37" s="4" t="s">
        <v>24</v>
      </c>
      <c r="X37" s="4" t="s">
        <v>25</v>
      </c>
    </row>
    <row r="38" spans="1:24" ht="15.75" customHeight="1" x14ac:dyDescent="0.2">
      <c r="A38" s="2">
        <v>44039.329763715279</v>
      </c>
      <c r="B38" s="4" t="s">
        <v>160</v>
      </c>
      <c r="C38" s="4" t="s">
        <v>21</v>
      </c>
      <c r="D38" s="4">
        <v>668</v>
      </c>
      <c r="G38" s="4" t="s">
        <v>22</v>
      </c>
      <c r="H38" s="4" t="s">
        <v>23</v>
      </c>
      <c r="I38" s="4">
        <v>36.200000000000003</v>
      </c>
      <c r="J38" s="4">
        <v>16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23</v>
      </c>
      <c r="U38" s="4" t="s">
        <v>24</v>
      </c>
      <c r="V38" s="4" t="s">
        <v>24</v>
      </c>
      <c r="W38" s="4" t="s">
        <v>24</v>
      </c>
      <c r="X38" s="4" t="s">
        <v>25</v>
      </c>
    </row>
    <row r="39" spans="1:24" ht="15.75" customHeight="1" x14ac:dyDescent="0.2">
      <c r="A39" s="2">
        <v>44039.329923611112</v>
      </c>
      <c r="B39" s="3" t="s">
        <v>162</v>
      </c>
      <c r="C39" s="4" t="s">
        <v>33</v>
      </c>
      <c r="E39" s="4" t="s">
        <v>163</v>
      </c>
      <c r="F39" s="4" t="s">
        <v>164</v>
      </c>
      <c r="G39" s="4" t="s">
        <v>27</v>
      </c>
      <c r="K39" s="4">
        <v>36.299999999999997</v>
      </c>
      <c r="L39" s="4">
        <v>20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23</v>
      </c>
      <c r="U39" s="4" t="s">
        <v>24</v>
      </c>
      <c r="V39" s="4" t="s">
        <v>24</v>
      </c>
      <c r="W39" s="4" t="s">
        <v>24</v>
      </c>
      <c r="X39" s="4" t="s">
        <v>25</v>
      </c>
    </row>
    <row r="40" spans="1:24" ht="12.75" x14ac:dyDescent="0.2">
      <c r="A40" s="2">
        <v>44039.33157613426</v>
      </c>
      <c r="B40" s="3" t="s">
        <v>40</v>
      </c>
      <c r="C40" s="4" t="s">
        <v>21</v>
      </c>
      <c r="D40" s="4">
        <v>777</v>
      </c>
      <c r="G40" s="4" t="s">
        <v>22</v>
      </c>
      <c r="H40" s="4" t="s">
        <v>23</v>
      </c>
      <c r="I40" s="4">
        <v>35.4</v>
      </c>
      <c r="J40" s="4">
        <v>15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23</v>
      </c>
      <c r="U40" s="4" t="s">
        <v>24</v>
      </c>
      <c r="V40" s="4" t="s">
        <v>24</v>
      </c>
      <c r="W40" s="4" t="s">
        <v>24</v>
      </c>
      <c r="X40" s="4" t="s">
        <v>25</v>
      </c>
    </row>
    <row r="41" spans="1:24" ht="12.75" x14ac:dyDescent="0.2">
      <c r="A41" s="2">
        <v>44039.331623344908</v>
      </c>
      <c r="B41" s="3" t="s">
        <v>352</v>
      </c>
      <c r="C41" s="4" t="s">
        <v>21</v>
      </c>
      <c r="D41" s="4">
        <v>678</v>
      </c>
      <c r="G41" s="4" t="s">
        <v>22</v>
      </c>
      <c r="H41" s="4" t="s">
        <v>23</v>
      </c>
      <c r="I41" s="4">
        <v>36.299999999999997</v>
      </c>
      <c r="J41" s="4">
        <v>22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23</v>
      </c>
      <c r="U41" s="4" t="s">
        <v>24</v>
      </c>
      <c r="V41" s="4" t="s">
        <v>24</v>
      </c>
      <c r="W41" s="4" t="s">
        <v>675</v>
      </c>
      <c r="X41" s="4" t="s">
        <v>25</v>
      </c>
    </row>
    <row r="42" spans="1:24" ht="12.75" x14ac:dyDescent="0.2">
      <c r="A42" s="2">
        <v>44039.332969618059</v>
      </c>
      <c r="B42" s="3" t="s">
        <v>40</v>
      </c>
      <c r="C42" s="4" t="s">
        <v>21</v>
      </c>
      <c r="D42" s="4">
        <v>777</v>
      </c>
      <c r="G42" s="4" t="s">
        <v>22</v>
      </c>
      <c r="H42" s="4" t="s">
        <v>23</v>
      </c>
      <c r="I42" s="4">
        <v>35.4</v>
      </c>
      <c r="J42" s="4">
        <v>15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23</v>
      </c>
      <c r="U42" s="4" t="s">
        <v>24</v>
      </c>
      <c r="V42" s="4" t="s">
        <v>24</v>
      </c>
      <c r="W42" s="4" t="s">
        <v>24</v>
      </c>
      <c r="X42" s="4" t="s">
        <v>25</v>
      </c>
    </row>
    <row r="43" spans="1:24" ht="12.75" x14ac:dyDescent="0.2">
      <c r="A43" s="2">
        <v>44039.333895173608</v>
      </c>
      <c r="B43" s="3" t="s">
        <v>100</v>
      </c>
      <c r="C43" s="4" t="s">
        <v>21</v>
      </c>
      <c r="D43" s="4">
        <v>765</v>
      </c>
      <c r="G43" s="4" t="s">
        <v>22</v>
      </c>
      <c r="H43" s="4" t="s">
        <v>23</v>
      </c>
      <c r="I43" s="4">
        <v>36.5</v>
      </c>
      <c r="J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23</v>
      </c>
      <c r="U43" s="4" t="s">
        <v>24</v>
      </c>
      <c r="V43" s="4" t="s">
        <v>24</v>
      </c>
      <c r="W43" s="4" t="s">
        <v>653</v>
      </c>
      <c r="X43" s="4" t="s">
        <v>25</v>
      </c>
    </row>
    <row r="44" spans="1:24" ht="12.75" x14ac:dyDescent="0.2">
      <c r="A44" s="2">
        <v>44039.337339537036</v>
      </c>
      <c r="B44" s="3" t="s">
        <v>117</v>
      </c>
      <c r="C44" s="4" t="s">
        <v>21</v>
      </c>
      <c r="D44" s="4">
        <v>422</v>
      </c>
      <c r="G44" s="4" t="s">
        <v>22</v>
      </c>
      <c r="H44" s="4" t="s">
        <v>23</v>
      </c>
      <c r="I44" s="4">
        <v>35.6</v>
      </c>
      <c r="J44" s="4">
        <v>14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23</v>
      </c>
      <c r="U44" s="4" t="s">
        <v>24</v>
      </c>
      <c r="V44" s="4" t="s">
        <v>24</v>
      </c>
      <c r="W44" s="4" t="s">
        <v>24</v>
      </c>
      <c r="X44" s="4" t="s">
        <v>25</v>
      </c>
    </row>
    <row r="45" spans="1:24" ht="12.75" x14ac:dyDescent="0.2">
      <c r="A45" s="2">
        <v>44039.337770844912</v>
      </c>
      <c r="B45" s="3" t="s">
        <v>98</v>
      </c>
      <c r="C45" s="4" t="s">
        <v>21</v>
      </c>
      <c r="D45" s="4">
        <v>749</v>
      </c>
      <c r="G45" s="4" t="s">
        <v>27</v>
      </c>
      <c r="K45" s="4">
        <v>36.5</v>
      </c>
      <c r="L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23</v>
      </c>
      <c r="U45" s="4" t="s">
        <v>24</v>
      </c>
      <c r="V45" s="4" t="s">
        <v>24</v>
      </c>
      <c r="W45" s="4" t="s">
        <v>675</v>
      </c>
      <c r="X45" s="4" t="s">
        <v>25</v>
      </c>
    </row>
    <row r="46" spans="1:24" ht="12.75" x14ac:dyDescent="0.2">
      <c r="A46" s="2">
        <v>44039.340070763894</v>
      </c>
      <c r="B46" s="3" t="s">
        <v>288</v>
      </c>
      <c r="C46" s="4" t="s">
        <v>21</v>
      </c>
      <c r="D46" s="4">
        <v>783</v>
      </c>
      <c r="G46" s="4" t="s">
        <v>22</v>
      </c>
      <c r="H46" s="4" t="s">
        <v>23</v>
      </c>
      <c r="I46" s="4">
        <v>36.5</v>
      </c>
      <c r="J46" s="4">
        <v>20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23</v>
      </c>
      <c r="U46" s="4" t="s">
        <v>29</v>
      </c>
      <c r="V46" s="4" t="s">
        <v>24</v>
      </c>
      <c r="W46" s="4" t="s">
        <v>24</v>
      </c>
      <c r="X46" s="4" t="s">
        <v>25</v>
      </c>
    </row>
    <row r="47" spans="1:24" ht="12.75" x14ac:dyDescent="0.2">
      <c r="A47" s="2">
        <v>44039.345339398147</v>
      </c>
      <c r="B47" s="3" t="s">
        <v>75</v>
      </c>
      <c r="C47" s="4" t="s">
        <v>21</v>
      </c>
      <c r="D47" s="4">
        <v>669</v>
      </c>
      <c r="G47" s="4" t="s">
        <v>22</v>
      </c>
      <c r="H47" s="4" t="s">
        <v>23</v>
      </c>
      <c r="I47" s="4">
        <v>35.799999999999997</v>
      </c>
      <c r="J47" s="4">
        <v>20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23</v>
      </c>
      <c r="U47" s="4" t="s">
        <v>24</v>
      </c>
      <c r="V47" s="4" t="s">
        <v>24</v>
      </c>
      <c r="W47" s="4" t="s">
        <v>24</v>
      </c>
      <c r="X47" s="4" t="s">
        <v>25</v>
      </c>
    </row>
    <row r="48" spans="1:24" ht="12.75" x14ac:dyDescent="0.2">
      <c r="A48" s="2">
        <v>44039.341918541671</v>
      </c>
      <c r="B48" s="3" t="s">
        <v>351</v>
      </c>
      <c r="C48" s="4" t="s">
        <v>21</v>
      </c>
      <c r="D48" s="4">
        <v>650</v>
      </c>
      <c r="G48" s="4" t="s">
        <v>27</v>
      </c>
      <c r="K48" s="4">
        <v>36.1</v>
      </c>
      <c r="L48" s="4">
        <v>20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23</v>
      </c>
      <c r="U48" s="4" t="s">
        <v>50</v>
      </c>
      <c r="V48" s="4" t="s">
        <v>24</v>
      </c>
      <c r="W48" s="4" t="s">
        <v>675</v>
      </c>
      <c r="X48" s="4" t="s">
        <v>25</v>
      </c>
    </row>
    <row r="49" spans="1:24" ht="12.75" x14ac:dyDescent="0.2">
      <c r="A49" s="2">
        <v>44039.347272928237</v>
      </c>
      <c r="B49" s="3" t="s">
        <v>516</v>
      </c>
      <c r="C49" s="4" t="s">
        <v>21</v>
      </c>
      <c r="D49" s="4">
        <v>748</v>
      </c>
      <c r="G49" s="4" t="s">
        <v>27</v>
      </c>
      <c r="K49" s="4">
        <v>36.6</v>
      </c>
      <c r="L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23</v>
      </c>
      <c r="U49" s="4" t="s">
        <v>24</v>
      </c>
      <c r="V49" s="4" t="s">
        <v>24</v>
      </c>
      <c r="W49" s="4" t="s">
        <v>24</v>
      </c>
      <c r="X49" s="4" t="s">
        <v>25</v>
      </c>
    </row>
    <row r="50" spans="1:24" ht="12.75" x14ac:dyDescent="0.2">
      <c r="A50" s="2">
        <v>44039.348792546298</v>
      </c>
      <c r="B50" s="3" t="s">
        <v>169</v>
      </c>
      <c r="C50" s="4" t="s">
        <v>21</v>
      </c>
      <c r="D50" s="4" t="s">
        <v>170</v>
      </c>
      <c r="G50" s="4" t="s">
        <v>27</v>
      </c>
      <c r="K50" s="4">
        <v>36</v>
      </c>
      <c r="L50" s="4">
        <v>16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23</v>
      </c>
      <c r="U50" s="4" t="s">
        <v>24</v>
      </c>
      <c r="V50" s="4" t="s">
        <v>24</v>
      </c>
      <c r="W50" s="4" t="s">
        <v>24</v>
      </c>
      <c r="X50" s="4" t="s">
        <v>25</v>
      </c>
    </row>
    <row r="51" spans="1:24" ht="12.75" x14ac:dyDescent="0.2">
      <c r="A51" s="2">
        <v>44039.352322361112</v>
      </c>
      <c r="B51" s="3" t="s">
        <v>182</v>
      </c>
      <c r="C51" s="4" t="s">
        <v>21</v>
      </c>
      <c r="D51" s="4" t="s">
        <v>183</v>
      </c>
      <c r="G51" s="4" t="s">
        <v>27</v>
      </c>
      <c r="K51" s="4">
        <v>35.6</v>
      </c>
      <c r="L51" s="4">
        <v>16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23</v>
      </c>
      <c r="U51" s="4" t="s">
        <v>287</v>
      </c>
      <c r="V51" s="4" t="s">
        <v>24</v>
      </c>
      <c r="W51" s="4" t="s">
        <v>24</v>
      </c>
      <c r="X51" s="4" t="s">
        <v>25</v>
      </c>
    </row>
    <row r="52" spans="1:24" ht="12.75" x14ac:dyDescent="0.2">
      <c r="A52" s="2">
        <v>44039.352593321761</v>
      </c>
      <c r="B52" s="3" t="s">
        <v>48</v>
      </c>
      <c r="C52" s="4" t="s">
        <v>21</v>
      </c>
      <c r="D52" s="4">
        <v>325</v>
      </c>
      <c r="G52" s="4" t="s">
        <v>22</v>
      </c>
      <c r="H52" s="4" t="s">
        <v>23</v>
      </c>
      <c r="I52" s="4">
        <v>36</v>
      </c>
      <c r="J52" s="4">
        <v>19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23</v>
      </c>
      <c r="U52" s="4" t="s">
        <v>334</v>
      </c>
      <c r="V52" s="4" t="s">
        <v>24</v>
      </c>
      <c r="W52" s="4" t="s">
        <v>24</v>
      </c>
      <c r="X52" s="4" t="s">
        <v>25</v>
      </c>
    </row>
    <row r="53" spans="1:24" ht="12.75" x14ac:dyDescent="0.2">
      <c r="A53" s="2">
        <v>44039.356547303236</v>
      </c>
      <c r="B53" s="3" t="s">
        <v>144</v>
      </c>
      <c r="C53" s="4" t="s">
        <v>21</v>
      </c>
      <c r="D53" s="4">
        <v>766</v>
      </c>
      <c r="G53" s="4" t="s">
        <v>27</v>
      </c>
      <c r="K53" s="4">
        <v>36.6</v>
      </c>
      <c r="L53" s="4">
        <v>14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23</v>
      </c>
      <c r="U53" s="4" t="s">
        <v>24</v>
      </c>
      <c r="V53" s="4" t="s">
        <v>24</v>
      </c>
      <c r="W53" s="4" t="s">
        <v>24</v>
      </c>
      <c r="X53" s="4" t="s">
        <v>25</v>
      </c>
    </row>
    <row r="54" spans="1:24" ht="12.75" x14ac:dyDescent="0.2">
      <c r="A54" s="2">
        <v>44039.359276342591</v>
      </c>
      <c r="B54" s="3" t="s">
        <v>242</v>
      </c>
      <c r="C54" s="4" t="s">
        <v>21</v>
      </c>
      <c r="D54" s="4">
        <v>407</v>
      </c>
      <c r="G54" s="4" t="s">
        <v>27</v>
      </c>
      <c r="K54" s="4">
        <v>36</v>
      </c>
      <c r="L54" s="4">
        <v>16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23</v>
      </c>
      <c r="U54" s="4" t="s">
        <v>24</v>
      </c>
      <c r="V54" s="4" t="s">
        <v>24</v>
      </c>
      <c r="W54" s="4" t="s">
        <v>24</v>
      </c>
      <c r="X54" s="4" t="s">
        <v>25</v>
      </c>
    </row>
    <row r="55" spans="1:24" ht="12.75" x14ac:dyDescent="0.2">
      <c r="A55" s="2">
        <v>44039.36202836805</v>
      </c>
      <c r="B55" s="3" t="s">
        <v>130</v>
      </c>
      <c r="C55" s="4" t="s">
        <v>21</v>
      </c>
      <c r="D55" s="3" t="s">
        <v>131</v>
      </c>
      <c r="G55" s="4" t="s">
        <v>27</v>
      </c>
      <c r="K55" s="4">
        <v>36.299999999999997</v>
      </c>
      <c r="L55" s="4">
        <v>14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23</v>
      </c>
      <c r="U55" s="4" t="s">
        <v>24</v>
      </c>
      <c r="V55" s="4" t="s">
        <v>24</v>
      </c>
      <c r="W55" s="4" t="s">
        <v>675</v>
      </c>
      <c r="X55" s="4" t="s">
        <v>25</v>
      </c>
    </row>
    <row r="56" spans="1:24" ht="12.75" x14ac:dyDescent="0.2">
      <c r="A56" s="2">
        <v>44039.365443506947</v>
      </c>
      <c r="B56" s="3" t="s">
        <v>243</v>
      </c>
      <c r="C56" s="4" t="s">
        <v>21</v>
      </c>
      <c r="D56" s="4">
        <v>762</v>
      </c>
      <c r="G56" s="4" t="s">
        <v>22</v>
      </c>
      <c r="H56" s="4" t="s">
        <v>23</v>
      </c>
      <c r="I56" s="4">
        <v>36.6</v>
      </c>
      <c r="J56" s="4">
        <v>15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23</v>
      </c>
      <c r="U56" s="4" t="s">
        <v>24</v>
      </c>
      <c r="V56" s="4" t="s">
        <v>24</v>
      </c>
      <c r="W56" s="4" t="s">
        <v>24</v>
      </c>
      <c r="X56" s="4" t="s">
        <v>25</v>
      </c>
    </row>
    <row r="57" spans="1:24" ht="12.75" x14ac:dyDescent="0.2">
      <c r="A57" s="2">
        <v>44039.369478483801</v>
      </c>
      <c r="B57" s="3" t="s">
        <v>153</v>
      </c>
      <c r="C57" s="4" t="s">
        <v>33</v>
      </c>
      <c r="E57" s="4" t="s">
        <v>154</v>
      </c>
      <c r="F57" s="4" t="s">
        <v>155</v>
      </c>
      <c r="G57" s="4" t="s">
        <v>22</v>
      </c>
      <c r="H57" s="4" t="s">
        <v>23</v>
      </c>
      <c r="I57" s="4">
        <v>35.4</v>
      </c>
      <c r="J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23</v>
      </c>
      <c r="U57" s="4" t="s">
        <v>24</v>
      </c>
      <c r="V57" s="4" t="s">
        <v>24</v>
      </c>
      <c r="W57" s="4" t="s">
        <v>24</v>
      </c>
      <c r="X57" s="4" t="s">
        <v>25</v>
      </c>
    </row>
    <row r="58" spans="1:24" ht="12.75" x14ac:dyDescent="0.2">
      <c r="A58" s="2">
        <v>44039.370793229165</v>
      </c>
      <c r="B58" s="3" t="s">
        <v>172</v>
      </c>
      <c r="C58" s="4" t="s">
        <v>33</v>
      </c>
      <c r="E58" s="4" t="s">
        <v>173</v>
      </c>
      <c r="F58" s="4" t="s">
        <v>174</v>
      </c>
      <c r="G58" s="4" t="s">
        <v>27</v>
      </c>
      <c r="K58" s="4">
        <v>36.200000000000003</v>
      </c>
      <c r="L58" s="4">
        <v>19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23</v>
      </c>
      <c r="U58" s="4" t="s">
        <v>24</v>
      </c>
      <c r="V58" s="4" t="s">
        <v>24</v>
      </c>
      <c r="W58" s="4" t="s">
        <v>24</v>
      </c>
      <c r="X58" s="4" t="s">
        <v>25</v>
      </c>
    </row>
    <row r="59" spans="1:24" ht="12.75" x14ac:dyDescent="0.2">
      <c r="A59" s="2">
        <v>44039.371896041666</v>
      </c>
      <c r="B59" s="3" t="s">
        <v>664</v>
      </c>
      <c r="C59" s="4" t="s">
        <v>21</v>
      </c>
      <c r="D59" s="4">
        <v>722</v>
      </c>
      <c r="G59" s="4" t="s">
        <v>27</v>
      </c>
      <c r="K59" s="4">
        <v>36.200000000000003</v>
      </c>
      <c r="L59" s="4">
        <v>18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23</v>
      </c>
      <c r="U59" s="4" t="s">
        <v>24</v>
      </c>
      <c r="V59" s="4" t="s">
        <v>24</v>
      </c>
      <c r="W59" s="4" t="s">
        <v>24</v>
      </c>
      <c r="X59" s="4" t="s">
        <v>25</v>
      </c>
    </row>
    <row r="60" spans="1:24" ht="12.75" x14ac:dyDescent="0.2">
      <c r="A60" s="2">
        <v>44039.373940474536</v>
      </c>
      <c r="B60" s="3" t="s">
        <v>107</v>
      </c>
      <c r="C60" s="4" t="s">
        <v>21</v>
      </c>
      <c r="D60" s="4">
        <v>248</v>
      </c>
      <c r="G60" s="4" t="s">
        <v>22</v>
      </c>
      <c r="H60" s="4" t="s">
        <v>23</v>
      </c>
      <c r="I60" s="4">
        <v>35.799999999999997</v>
      </c>
      <c r="J60" s="4">
        <v>22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23</v>
      </c>
      <c r="U60" s="4" t="s">
        <v>29</v>
      </c>
      <c r="V60" s="4" t="s">
        <v>24</v>
      </c>
      <c r="W60" s="4" t="s">
        <v>24</v>
      </c>
      <c r="X60" s="4" t="s">
        <v>25</v>
      </c>
    </row>
    <row r="61" spans="1:24" ht="12.75" x14ac:dyDescent="0.2">
      <c r="A61" s="2">
        <v>44039.375282013891</v>
      </c>
      <c r="B61" s="3" t="s">
        <v>185</v>
      </c>
      <c r="C61" s="4" t="s">
        <v>21</v>
      </c>
      <c r="D61" s="4">
        <v>711</v>
      </c>
      <c r="G61" s="4" t="s">
        <v>22</v>
      </c>
      <c r="H61" s="4" t="s">
        <v>23</v>
      </c>
      <c r="I61" s="4">
        <v>36.4</v>
      </c>
      <c r="J61" s="4">
        <v>74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5" t="s">
        <v>325</v>
      </c>
      <c r="U61" s="4" t="s">
        <v>24</v>
      </c>
      <c r="V61" s="4" t="s">
        <v>24</v>
      </c>
      <c r="W61" s="4" t="s">
        <v>675</v>
      </c>
      <c r="X61" s="4" t="s">
        <v>25</v>
      </c>
    </row>
    <row r="62" spans="1:24" ht="12.75" x14ac:dyDescent="0.2">
      <c r="A62" s="2">
        <v>44039.376785995366</v>
      </c>
      <c r="B62" s="3" t="s">
        <v>258</v>
      </c>
      <c r="C62" s="4" t="s">
        <v>21</v>
      </c>
      <c r="D62" s="4">
        <v>774</v>
      </c>
      <c r="G62" s="4" t="s">
        <v>27</v>
      </c>
      <c r="K62" s="4">
        <v>36</v>
      </c>
      <c r="L62" s="4">
        <v>18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5" t="s">
        <v>672</v>
      </c>
      <c r="U62" s="4" t="s">
        <v>50</v>
      </c>
      <c r="V62" s="4" t="s">
        <v>24</v>
      </c>
      <c r="W62" s="4" t="s">
        <v>24</v>
      </c>
      <c r="X62" s="4" t="s">
        <v>25</v>
      </c>
    </row>
    <row r="63" spans="1:24" ht="12.75" x14ac:dyDescent="0.2">
      <c r="A63" s="2">
        <v>44039.383080092593</v>
      </c>
      <c r="B63" s="3" t="s">
        <v>492</v>
      </c>
      <c r="C63" s="4" t="s">
        <v>33</v>
      </c>
      <c r="E63" s="4" t="s">
        <v>413</v>
      </c>
      <c r="F63" s="4" t="s">
        <v>412</v>
      </c>
      <c r="G63" s="4" t="s">
        <v>22</v>
      </c>
      <c r="H63" s="4" t="s">
        <v>23</v>
      </c>
      <c r="I63" s="4">
        <v>36.5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23</v>
      </c>
      <c r="U63" s="4" t="s">
        <v>29</v>
      </c>
      <c r="V63" s="4" t="s">
        <v>24</v>
      </c>
      <c r="W63" s="4" t="s">
        <v>24</v>
      </c>
      <c r="X63" s="4" t="s">
        <v>25</v>
      </c>
    </row>
    <row r="64" spans="1:24" ht="12.75" x14ac:dyDescent="0.2">
      <c r="A64" s="2">
        <v>44039.390682395839</v>
      </c>
      <c r="B64" s="3" t="s">
        <v>108</v>
      </c>
      <c r="C64" s="4" t="s">
        <v>21</v>
      </c>
      <c r="D64" s="4">
        <v>698</v>
      </c>
      <c r="G64" s="4" t="s">
        <v>27</v>
      </c>
      <c r="K64" s="4">
        <v>36.5</v>
      </c>
      <c r="L64" s="4">
        <v>14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23</v>
      </c>
      <c r="U64" s="4" t="s">
        <v>24</v>
      </c>
      <c r="V64" s="4" t="s">
        <v>24</v>
      </c>
      <c r="W64" s="4" t="s">
        <v>24</v>
      </c>
      <c r="X64" s="4" t="s">
        <v>25</v>
      </c>
    </row>
    <row r="65" spans="1:24" ht="12.75" x14ac:dyDescent="0.2">
      <c r="A65" s="2">
        <v>44039.391222511578</v>
      </c>
      <c r="B65" s="3" t="s">
        <v>228</v>
      </c>
      <c r="C65" s="4" t="s">
        <v>21</v>
      </c>
      <c r="D65" s="4">
        <v>778</v>
      </c>
      <c r="G65" s="4" t="s">
        <v>22</v>
      </c>
      <c r="H65" s="4" t="s">
        <v>23</v>
      </c>
      <c r="I65" s="4">
        <v>36.4</v>
      </c>
      <c r="J65" s="4">
        <v>18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23</v>
      </c>
      <c r="U65" s="4" t="s">
        <v>24</v>
      </c>
      <c r="V65" s="4" t="s">
        <v>24</v>
      </c>
      <c r="W65" s="4" t="s">
        <v>24</v>
      </c>
      <c r="X65" s="4" t="s">
        <v>25</v>
      </c>
    </row>
    <row r="66" spans="1:24" ht="12.75" x14ac:dyDescent="0.2">
      <c r="A66" s="2">
        <v>44039.391604398144</v>
      </c>
      <c r="B66" s="3" t="s">
        <v>20</v>
      </c>
      <c r="C66" s="4" t="s">
        <v>21</v>
      </c>
      <c r="D66" s="4">
        <v>508</v>
      </c>
      <c r="G66" s="4" t="s">
        <v>22</v>
      </c>
      <c r="H66" s="4" t="s">
        <v>23</v>
      </c>
      <c r="I66" s="4">
        <v>36.6</v>
      </c>
      <c r="J66" s="4">
        <v>22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23</v>
      </c>
      <c r="U66" s="4" t="s">
        <v>24</v>
      </c>
      <c r="V66" s="4" t="s">
        <v>24</v>
      </c>
      <c r="W66" s="4" t="s">
        <v>24</v>
      </c>
      <c r="X66" s="4" t="s">
        <v>25</v>
      </c>
    </row>
    <row r="67" spans="1:24" ht="12.75" x14ac:dyDescent="0.2">
      <c r="A67" s="2">
        <v>44039.409522615737</v>
      </c>
      <c r="B67" s="3" t="s">
        <v>76</v>
      </c>
      <c r="C67" s="4" t="s">
        <v>21</v>
      </c>
      <c r="D67" s="4">
        <v>673</v>
      </c>
      <c r="G67" s="4" t="s">
        <v>27</v>
      </c>
      <c r="K67" s="4">
        <v>36.200000000000003</v>
      </c>
      <c r="L67" s="4">
        <v>18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23</v>
      </c>
      <c r="U67" s="4" t="s">
        <v>24</v>
      </c>
      <c r="V67" s="4" t="s">
        <v>24</v>
      </c>
      <c r="W67" s="4" t="s">
        <v>24</v>
      </c>
      <c r="X67" s="4" t="s">
        <v>25</v>
      </c>
    </row>
    <row r="68" spans="1:24" ht="12.75" x14ac:dyDescent="0.2">
      <c r="A68" s="2">
        <v>44039.414575902774</v>
      </c>
      <c r="B68" s="4" t="s">
        <v>191</v>
      </c>
      <c r="C68" s="4" t="s">
        <v>21</v>
      </c>
      <c r="D68" s="4">
        <v>635</v>
      </c>
      <c r="G68" s="4" t="s">
        <v>27</v>
      </c>
      <c r="K68" s="4">
        <v>35.1</v>
      </c>
      <c r="L68" s="4">
        <v>14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23</v>
      </c>
      <c r="U68" s="4" t="s">
        <v>24</v>
      </c>
      <c r="V68" s="4" t="s">
        <v>24</v>
      </c>
      <c r="W68" s="4" t="s">
        <v>24</v>
      </c>
      <c r="X68" s="4" t="s">
        <v>25</v>
      </c>
    </row>
    <row r="69" spans="1:24" ht="12.75" x14ac:dyDescent="0.2">
      <c r="A69" s="2">
        <v>44039.42186509259</v>
      </c>
      <c r="B69" s="3" t="s">
        <v>165</v>
      </c>
      <c r="C69" s="4" t="s">
        <v>33</v>
      </c>
      <c r="E69" s="4" t="s">
        <v>166</v>
      </c>
      <c r="F69" s="4" t="s">
        <v>167</v>
      </c>
      <c r="G69" s="4" t="s">
        <v>27</v>
      </c>
      <c r="K69" s="4">
        <v>36.5</v>
      </c>
      <c r="L69" s="4">
        <v>20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23</v>
      </c>
      <c r="U69" s="4" t="s">
        <v>29</v>
      </c>
      <c r="V69" s="4" t="s">
        <v>24</v>
      </c>
      <c r="W69" s="4" t="s">
        <v>24</v>
      </c>
      <c r="X69" s="4" t="s">
        <v>25</v>
      </c>
    </row>
    <row r="70" spans="1:24" ht="12.75" x14ac:dyDescent="0.2">
      <c r="A70" s="2">
        <v>44039.423107187496</v>
      </c>
      <c r="B70" s="3" t="s">
        <v>175</v>
      </c>
      <c r="C70" s="4" t="s">
        <v>21</v>
      </c>
      <c r="D70" s="4">
        <v>268</v>
      </c>
      <c r="G70" s="4" t="s">
        <v>22</v>
      </c>
      <c r="H70" s="4" t="s">
        <v>23</v>
      </c>
      <c r="I70" s="4">
        <v>36.700000000000003</v>
      </c>
      <c r="J70" s="4">
        <v>17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23</v>
      </c>
      <c r="U70" s="4" t="s">
        <v>29</v>
      </c>
      <c r="V70" s="4" t="s">
        <v>24</v>
      </c>
      <c r="W70" s="4" t="s">
        <v>24</v>
      </c>
      <c r="X70" s="4" t="s">
        <v>25</v>
      </c>
    </row>
    <row r="71" spans="1:24" ht="12.75" x14ac:dyDescent="0.2">
      <c r="A71" s="2">
        <v>44039.425975405087</v>
      </c>
      <c r="B71" s="3" t="s">
        <v>373</v>
      </c>
      <c r="C71" s="4" t="s">
        <v>21</v>
      </c>
      <c r="D71" s="4">
        <v>311</v>
      </c>
      <c r="G71" s="4" t="s">
        <v>22</v>
      </c>
      <c r="H71" s="4" t="s">
        <v>23</v>
      </c>
      <c r="I71" s="4">
        <v>36.200000000000003</v>
      </c>
      <c r="J71" s="4">
        <v>16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23</v>
      </c>
      <c r="U71" s="4" t="s">
        <v>24</v>
      </c>
      <c r="V71" s="4" t="s">
        <v>24</v>
      </c>
      <c r="W71" s="4" t="s">
        <v>24</v>
      </c>
      <c r="X71" s="4" t="s">
        <v>25</v>
      </c>
    </row>
    <row r="72" spans="1:24" ht="12.75" x14ac:dyDescent="0.2">
      <c r="A72" s="2">
        <v>44039.430889016206</v>
      </c>
      <c r="B72" s="3" t="s">
        <v>165</v>
      </c>
      <c r="C72" s="4" t="s">
        <v>33</v>
      </c>
      <c r="E72" s="4" t="s">
        <v>166</v>
      </c>
      <c r="F72" s="4" t="s">
        <v>167</v>
      </c>
      <c r="G72" s="4" t="s">
        <v>27</v>
      </c>
      <c r="K72" s="4">
        <v>36.5</v>
      </c>
      <c r="L72" s="4">
        <v>20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23</v>
      </c>
      <c r="U72" s="4" t="s">
        <v>29</v>
      </c>
      <c r="V72" s="4" t="s">
        <v>24</v>
      </c>
      <c r="W72" s="4" t="s">
        <v>24</v>
      </c>
      <c r="X72" s="4" t="s">
        <v>25</v>
      </c>
    </row>
    <row r="73" spans="1:24" ht="12.75" x14ac:dyDescent="0.2">
      <c r="A73" s="2">
        <v>44039.440594016203</v>
      </c>
      <c r="B73" s="3" t="s">
        <v>261</v>
      </c>
      <c r="C73" s="4" t="s">
        <v>21</v>
      </c>
      <c r="D73" s="4">
        <v>719</v>
      </c>
      <c r="G73" s="4" t="s">
        <v>27</v>
      </c>
      <c r="K73" s="4">
        <v>36.5</v>
      </c>
      <c r="L73" s="4">
        <v>26</v>
      </c>
      <c r="M73" s="4" t="s">
        <v>23</v>
      </c>
      <c r="N73" s="5" t="s">
        <v>25</v>
      </c>
      <c r="O73" s="4" t="s">
        <v>23</v>
      </c>
      <c r="P73" s="4" t="s">
        <v>23</v>
      </c>
      <c r="Q73" s="4" t="s">
        <v>23</v>
      </c>
      <c r="R73" s="4" t="s">
        <v>23</v>
      </c>
      <c r="S73" s="5" t="s">
        <v>25</v>
      </c>
      <c r="T73" s="5" t="s">
        <v>672</v>
      </c>
      <c r="U73" s="4" t="s">
        <v>29</v>
      </c>
      <c r="V73" s="4" t="s">
        <v>24</v>
      </c>
      <c r="W73" s="4" t="s">
        <v>24</v>
      </c>
      <c r="X73" s="4" t="s">
        <v>25</v>
      </c>
    </row>
    <row r="74" spans="1:24" ht="12.75" x14ac:dyDescent="0.2">
      <c r="A74" s="2">
        <v>44039.479615706019</v>
      </c>
      <c r="B74" s="3" t="s">
        <v>190</v>
      </c>
      <c r="C74" s="4" t="s">
        <v>21</v>
      </c>
      <c r="D74" s="4">
        <v>250</v>
      </c>
      <c r="G74" s="4" t="s">
        <v>22</v>
      </c>
      <c r="H74" s="4" t="s">
        <v>23</v>
      </c>
      <c r="I74" s="4">
        <v>36.6</v>
      </c>
      <c r="J74" s="4">
        <v>30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23</v>
      </c>
      <c r="U74" s="4" t="s">
        <v>60</v>
      </c>
      <c r="V74" s="4" t="s">
        <v>24</v>
      </c>
      <c r="W74" s="4" t="s">
        <v>24</v>
      </c>
      <c r="X74" s="4" t="s">
        <v>25</v>
      </c>
    </row>
    <row r="75" spans="1:24" ht="12.75" x14ac:dyDescent="0.2">
      <c r="A75" s="2">
        <v>44039.50444488426</v>
      </c>
      <c r="B75" s="3" t="s">
        <v>321</v>
      </c>
      <c r="C75" s="4" t="s">
        <v>33</v>
      </c>
      <c r="E75" s="4" t="s">
        <v>84</v>
      </c>
      <c r="F75" s="4" t="s">
        <v>85</v>
      </c>
      <c r="G75" s="4" t="s">
        <v>22</v>
      </c>
      <c r="H75" s="4" t="s">
        <v>23</v>
      </c>
      <c r="I75" s="4">
        <v>36</v>
      </c>
      <c r="J75" s="4">
        <v>20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23</v>
      </c>
      <c r="U75" s="4" t="s">
        <v>24</v>
      </c>
      <c r="V75" s="4" t="s">
        <v>24</v>
      </c>
      <c r="W75" s="4" t="s">
        <v>24</v>
      </c>
      <c r="X75" s="4" t="s">
        <v>25</v>
      </c>
    </row>
    <row r="76" spans="1:24" ht="12.75" x14ac:dyDescent="0.2">
      <c r="A76" s="2">
        <v>44039.534547743053</v>
      </c>
      <c r="B76" s="3" t="s">
        <v>59</v>
      </c>
      <c r="C76" s="4" t="s">
        <v>21</v>
      </c>
      <c r="D76" s="4">
        <v>153</v>
      </c>
      <c r="G76" s="4" t="s">
        <v>22</v>
      </c>
      <c r="H76" s="4" t="s">
        <v>23</v>
      </c>
      <c r="I76" s="4">
        <v>36.4</v>
      </c>
      <c r="J76" s="4">
        <v>20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23</v>
      </c>
      <c r="U76" s="4" t="s">
        <v>60</v>
      </c>
      <c r="V76" s="4" t="s">
        <v>24</v>
      </c>
      <c r="W76" s="4" t="s">
        <v>24</v>
      </c>
      <c r="X76" s="4" t="s">
        <v>25</v>
      </c>
    </row>
    <row r="77" spans="1:24" ht="12.75" x14ac:dyDescent="0.2">
      <c r="A77" s="2">
        <v>44039.538282731482</v>
      </c>
      <c r="B77" s="3" t="s">
        <v>45</v>
      </c>
      <c r="C77" s="4" t="s">
        <v>21</v>
      </c>
      <c r="D77" s="4" t="s">
        <v>421</v>
      </c>
      <c r="G77" s="4" t="s">
        <v>27</v>
      </c>
      <c r="K77" s="4">
        <v>35.799999999999997</v>
      </c>
      <c r="L77" s="4">
        <v>14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23</v>
      </c>
      <c r="U77" s="4" t="s">
        <v>29</v>
      </c>
      <c r="V77" s="4" t="s">
        <v>24</v>
      </c>
      <c r="W77" s="4" t="s">
        <v>24</v>
      </c>
      <c r="X77" s="4" t="s">
        <v>25</v>
      </c>
    </row>
    <row r="78" spans="1:24" ht="12.75" x14ac:dyDescent="0.2">
      <c r="A78" s="2">
        <v>44039.548307881945</v>
      </c>
      <c r="B78" s="3" t="s">
        <v>119</v>
      </c>
      <c r="C78" s="4" t="s">
        <v>21</v>
      </c>
      <c r="D78" s="4">
        <v>667</v>
      </c>
      <c r="G78" s="4" t="s">
        <v>22</v>
      </c>
      <c r="H78" s="4" t="s">
        <v>23</v>
      </c>
      <c r="I78" s="4">
        <v>36.4</v>
      </c>
      <c r="J78" s="4">
        <v>20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23</v>
      </c>
      <c r="U78" s="4" t="s">
        <v>24</v>
      </c>
      <c r="V78" s="4" t="s">
        <v>24</v>
      </c>
      <c r="W78" s="4" t="s">
        <v>24</v>
      </c>
      <c r="X78" s="4" t="s">
        <v>25</v>
      </c>
    </row>
    <row r="79" spans="1:24" ht="12.75" x14ac:dyDescent="0.2">
      <c r="A79" s="2">
        <v>44039.563583113428</v>
      </c>
      <c r="B79" s="3" t="s">
        <v>101</v>
      </c>
      <c r="C79" s="4" t="s">
        <v>21</v>
      </c>
      <c r="D79" s="4">
        <v>771</v>
      </c>
      <c r="G79" s="4" t="s">
        <v>22</v>
      </c>
      <c r="H79" s="4" t="s">
        <v>23</v>
      </c>
      <c r="I79" s="4">
        <v>36.5</v>
      </c>
      <c r="J79" s="4">
        <v>18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23</v>
      </c>
      <c r="U79" s="4" t="s">
        <v>24</v>
      </c>
      <c r="V79" s="4" t="s">
        <v>24</v>
      </c>
      <c r="W79" s="4" t="s">
        <v>24</v>
      </c>
      <c r="X79" s="4" t="s">
        <v>25</v>
      </c>
    </row>
    <row r="80" spans="1:24" ht="12.75" x14ac:dyDescent="0.2">
      <c r="A80" s="2">
        <v>44039.569841331017</v>
      </c>
      <c r="B80" s="3" t="s">
        <v>194</v>
      </c>
      <c r="C80" s="4" t="s">
        <v>21</v>
      </c>
      <c r="D80" s="4">
        <v>685</v>
      </c>
      <c r="G80" s="4" t="s">
        <v>22</v>
      </c>
      <c r="H80" s="4" t="s">
        <v>23</v>
      </c>
      <c r="I80" s="4">
        <v>35.6</v>
      </c>
      <c r="J80" s="4">
        <v>20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23</v>
      </c>
      <c r="U80" s="4" t="s">
        <v>29</v>
      </c>
      <c r="V80" s="4" t="s">
        <v>24</v>
      </c>
      <c r="W80" s="4" t="s">
        <v>675</v>
      </c>
      <c r="X80" s="4" t="s">
        <v>25</v>
      </c>
    </row>
    <row r="81" spans="1:24" ht="12.75" x14ac:dyDescent="0.2">
      <c r="A81" s="2">
        <v>44039.599295717591</v>
      </c>
      <c r="B81" s="3" t="s">
        <v>680</v>
      </c>
      <c r="C81" s="4" t="s">
        <v>33</v>
      </c>
      <c r="E81" s="4" t="s">
        <v>208</v>
      </c>
      <c r="F81" s="4" t="s">
        <v>209</v>
      </c>
      <c r="G81" s="4" t="s">
        <v>22</v>
      </c>
      <c r="H81" s="4" t="s">
        <v>23</v>
      </c>
      <c r="I81" s="4">
        <v>36</v>
      </c>
      <c r="J81" s="4">
        <v>22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23</v>
      </c>
      <c r="U81" s="4" t="s">
        <v>24</v>
      </c>
      <c r="V81" s="4" t="s">
        <v>24</v>
      </c>
      <c r="W81" s="4" t="s">
        <v>24</v>
      </c>
      <c r="X81" s="4" t="s">
        <v>25</v>
      </c>
    </row>
    <row r="82" spans="1:24" ht="12.75" x14ac:dyDescent="0.2">
      <c r="A82" s="2">
        <v>44039.618223530095</v>
      </c>
      <c r="B82" s="3" t="s">
        <v>288</v>
      </c>
      <c r="C82" s="4" t="s">
        <v>21</v>
      </c>
      <c r="D82" s="4">
        <v>783</v>
      </c>
      <c r="G82" s="4" t="s">
        <v>22</v>
      </c>
      <c r="H82" s="4" t="s">
        <v>23</v>
      </c>
      <c r="I82" s="4">
        <v>36.5</v>
      </c>
      <c r="J82" s="4">
        <v>20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23</v>
      </c>
      <c r="U82" s="4" t="s">
        <v>29</v>
      </c>
      <c r="V82" s="4" t="s">
        <v>24</v>
      </c>
      <c r="W82" s="4" t="s">
        <v>24</v>
      </c>
      <c r="X82" s="4" t="s">
        <v>25</v>
      </c>
    </row>
    <row r="83" spans="1:24" ht="12.75" x14ac:dyDescent="0.2">
      <c r="A83" s="2">
        <v>44039.651773206017</v>
      </c>
      <c r="B83" s="3" t="s">
        <v>70</v>
      </c>
      <c r="C83" s="4" t="s">
        <v>21</v>
      </c>
      <c r="D83" s="4">
        <v>152</v>
      </c>
      <c r="G83" s="4" t="s">
        <v>22</v>
      </c>
      <c r="H83" s="4" t="s">
        <v>23</v>
      </c>
      <c r="I83" s="4">
        <v>36.4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23</v>
      </c>
      <c r="U83" s="4" t="s">
        <v>43</v>
      </c>
      <c r="V83" s="4" t="s">
        <v>24</v>
      </c>
      <c r="W83" s="4" t="s">
        <v>24</v>
      </c>
      <c r="X83" s="4" t="s">
        <v>25</v>
      </c>
    </row>
    <row r="84" spans="1:24" ht="12.75" x14ac:dyDescent="0.2">
      <c r="A84" s="2">
        <v>44039.657577615741</v>
      </c>
      <c r="B84" s="4">
        <v>1</v>
      </c>
      <c r="C84" s="4" t="s">
        <v>21</v>
      </c>
      <c r="D84" s="4">
        <v>554</v>
      </c>
      <c r="G84" s="4" t="s">
        <v>27</v>
      </c>
      <c r="K84" s="4">
        <v>36.4</v>
      </c>
      <c r="L84" s="4">
        <v>16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23</v>
      </c>
      <c r="U84" s="4" t="s">
        <v>24</v>
      </c>
      <c r="V84" s="4" t="s">
        <v>24</v>
      </c>
      <c r="W84" s="4" t="s">
        <v>24</v>
      </c>
      <c r="X84" s="4" t="s">
        <v>25</v>
      </c>
    </row>
    <row r="85" spans="1:24" ht="12.75" x14ac:dyDescent="0.2">
      <c r="A85" s="2">
        <v>44039.697014953708</v>
      </c>
      <c r="B85" s="3" t="s">
        <v>168</v>
      </c>
      <c r="C85" s="4" t="s">
        <v>21</v>
      </c>
      <c r="D85" s="4">
        <v>458</v>
      </c>
      <c r="G85" s="4" t="s">
        <v>22</v>
      </c>
      <c r="H85" s="4" t="s">
        <v>23</v>
      </c>
      <c r="I85" s="4">
        <v>36.5</v>
      </c>
      <c r="J85" s="4">
        <v>16</v>
      </c>
      <c r="M85" s="4" t="s">
        <v>23</v>
      </c>
      <c r="N85" s="4" t="s">
        <v>23</v>
      </c>
      <c r="O85" s="4" t="s">
        <v>23</v>
      </c>
      <c r="P85" s="4" t="s">
        <v>23</v>
      </c>
      <c r="Q85" s="5" t="s">
        <v>25</v>
      </c>
      <c r="R85" s="4" t="s">
        <v>23</v>
      </c>
      <c r="S85" s="4" t="s">
        <v>23</v>
      </c>
      <c r="T85" s="4" t="s">
        <v>23</v>
      </c>
      <c r="U85" s="4" t="s">
        <v>29</v>
      </c>
      <c r="V85" s="4" t="s">
        <v>24</v>
      </c>
      <c r="W85" s="4" t="s">
        <v>24</v>
      </c>
      <c r="X85" s="4" t="s">
        <v>25</v>
      </c>
    </row>
    <row r="86" spans="1:24" ht="12.75" x14ac:dyDescent="0.2">
      <c r="A86" s="2">
        <v>44039.697713622685</v>
      </c>
      <c r="B86" s="3" t="s">
        <v>168</v>
      </c>
      <c r="C86" s="4" t="s">
        <v>21</v>
      </c>
      <c r="D86" s="4">
        <v>458</v>
      </c>
      <c r="G86" s="4" t="s">
        <v>22</v>
      </c>
      <c r="H86" s="4" t="s">
        <v>23</v>
      </c>
      <c r="I86" s="4">
        <v>36.5</v>
      </c>
      <c r="J86" s="4">
        <v>16</v>
      </c>
      <c r="M86" s="4" t="s">
        <v>23</v>
      </c>
      <c r="N86" s="4" t="s">
        <v>23</v>
      </c>
      <c r="O86" s="4" t="s">
        <v>23</v>
      </c>
      <c r="P86" s="4" t="s">
        <v>23</v>
      </c>
      <c r="Q86" s="5" t="s">
        <v>25</v>
      </c>
      <c r="R86" s="4" t="s">
        <v>23</v>
      </c>
      <c r="S86" s="4" t="s">
        <v>23</v>
      </c>
      <c r="T86" s="4" t="s">
        <v>23</v>
      </c>
      <c r="U86" s="4" t="s">
        <v>29</v>
      </c>
      <c r="V86" s="4" t="s">
        <v>24</v>
      </c>
      <c r="W86" s="4" t="s">
        <v>24</v>
      </c>
      <c r="X86" s="4" t="s">
        <v>25</v>
      </c>
    </row>
    <row r="87" spans="1:24" ht="12.75" x14ac:dyDescent="0.2">
      <c r="A87" s="2">
        <v>44039.75339784722</v>
      </c>
      <c r="B87" s="3" t="s">
        <v>203</v>
      </c>
      <c r="C87" s="4" t="s">
        <v>33</v>
      </c>
      <c r="E87" s="4" t="s">
        <v>204</v>
      </c>
      <c r="F87" s="4" t="s">
        <v>642</v>
      </c>
      <c r="G87" s="4" t="s">
        <v>27</v>
      </c>
      <c r="K87" s="4">
        <v>35</v>
      </c>
      <c r="L87" s="4">
        <v>70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23</v>
      </c>
      <c r="U87" s="4" t="s">
        <v>587</v>
      </c>
      <c r="V87" s="4" t="s">
        <v>24</v>
      </c>
      <c r="W87" s="4" t="s">
        <v>24</v>
      </c>
      <c r="X87" s="4" t="s">
        <v>25</v>
      </c>
    </row>
    <row r="88" spans="1:24" ht="12.75" x14ac:dyDescent="0.2">
      <c r="A88" s="2">
        <v>44039.782876076388</v>
      </c>
      <c r="B88" s="3" t="s">
        <v>685</v>
      </c>
      <c r="C88" s="4" t="s">
        <v>21</v>
      </c>
      <c r="D88" s="4">
        <v>558</v>
      </c>
      <c r="G88" s="4" t="s">
        <v>22</v>
      </c>
      <c r="H88" s="4" t="s">
        <v>23</v>
      </c>
      <c r="I88" s="4">
        <v>38.200000000000003</v>
      </c>
      <c r="J88" s="4">
        <v>20</v>
      </c>
      <c r="M88" s="4" t="s">
        <v>23</v>
      </c>
      <c r="N88" s="4" t="s">
        <v>23</v>
      </c>
      <c r="O88" s="4" t="s">
        <v>25</v>
      </c>
      <c r="P88" s="4" t="s">
        <v>23</v>
      </c>
      <c r="Q88" s="5" t="s">
        <v>25</v>
      </c>
      <c r="R88" s="5" t="s">
        <v>25</v>
      </c>
      <c r="S88" s="4" t="s">
        <v>25</v>
      </c>
      <c r="T88" s="4" t="s">
        <v>23</v>
      </c>
      <c r="U88" s="4" t="s">
        <v>24</v>
      </c>
      <c r="V88" s="4" t="s">
        <v>24</v>
      </c>
      <c r="W88" s="4" t="s">
        <v>24</v>
      </c>
      <c r="X88" s="4" t="s">
        <v>25</v>
      </c>
    </row>
    <row r="89" spans="1:24" ht="12.75" x14ac:dyDescent="0.2">
      <c r="A89" s="2">
        <v>44039.852653738424</v>
      </c>
      <c r="B89" s="4" t="s">
        <v>200</v>
      </c>
      <c r="C89" s="4" t="s">
        <v>21</v>
      </c>
      <c r="D89" s="4" t="s">
        <v>201</v>
      </c>
      <c r="G89" s="4" t="s">
        <v>27</v>
      </c>
      <c r="K89" s="4">
        <v>36.6</v>
      </c>
      <c r="L89" s="4">
        <v>16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23</v>
      </c>
      <c r="U89" s="4" t="s">
        <v>24</v>
      </c>
      <c r="V89" s="4" t="s">
        <v>652</v>
      </c>
      <c r="W89" s="4" t="s">
        <v>24</v>
      </c>
      <c r="X89" s="4" t="s">
        <v>25</v>
      </c>
    </row>
    <row r="90" spans="1:24" ht="12.75" x14ac:dyDescent="0.2">
      <c r="A90" s="2">
        <v>44039.861398703702</v>
      </c>
      <c r="B90" s="3" t="s">
        <v>327</v>
      </c>
      <c r="C90" s="4" t="s">
        <v>21</v>
      </c>
      <c r="D90" s="4">
        <v>145</v>
      </c>
      <c r="G90" s="4" t="s">
        <v>22</v>
      </c>
      <c r="H90" s="4" t="s">
        <v>23</v>
      </c>
      <c r="I90" s="4">
        <v>36.200000000000003</v>
      </c>
      <c r="J90" s="4">
        <v>36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23</v>
      </c>
      <c r="U90" s="4" t="s">
        <v>29</v>
      </c>
      <c r="V90" s="4" t="s">
        <v>24</v>
      </c>
      <c r="W90" s="4" t="s">
        <v>24</v>
      </c>
      <c r="X90" s="4" t="s">
        <v>25</v>
      </c>
    </row>
    <row r="91" spans="1:24" ht="12.75" x14ac:dyDescent="0.2">
      <c r="A91" s="2">
        <v>44039.892024895831</v>
      </c>
      <c r="B91" s="3" t="s">
        <v>210</v>
      </c>
      <c r="C91" s="4" t="s">
        <v>21</v>
      </c>
      <c r="D91" s="4">
        <v>143</v>
      </c>
      <c r="G91" s="4" t="s">
        <v>22</v>
      </c>
      <c r="H91" s="4" t="s">
        <v>23</v>
      </c>
      <c r="I91" s="4">
        <v>35.700000000000003</v>
      </c>
      <c r="J91" s="4">
        <v>16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23</v>
      </c>
      <c r="U91" s="4" t="s">
        <v>43</v>
      </c>
      <c r="V91" s="4" t="s">
        <v>24</v>
      </c>
      <c r="W91" s="4" t="s">
        <v>24</v>
      </c>
      <c r="X91" s="4" t="s">
        <v>25</v>
      </c>
    </row>
    <row r="92" spans="1:24" ht="12.75" x14ac:dyDescent="0.2">
      <c r="A92" s="2">
        <v>44039.922842893517</v>
      </c>
      <c r="B92" s="3" t="s">
        <v>156</v>
      </c>
      <c r="C92" s="4" t="s">
        <v>33</v>
      </c>
      <c r="E92" s="4" t="s">
        <v>157</v>
      </c>
      <c r="F92" s="4" t="s">
        <v>158</v>
      </c>
      <c r="G92" s="4" t="s">
        <v>27</v>
      </c>
      <c r="K92" s="4">
        <v>36.5</v>
      </c>
      <c r="L92" s="4">
        <v>25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23</v>
      </c>
      <c r="U92" s="4" t="s">
        <v>159</v>
      </c>
      <c r="V92" s="4" t="s">
        <v>24</v>
      </c>
      <c r="W92" s="4" t="s">
        <v>24</v>
      </c>
      <c r="X92" s="4" t="s">
        <v>25</v>
      </c>
    </row>
    <row r="93" spans="1:24" ht="12.75" x14ac:dyDescent="0.2">
      <c r="A93" s="2">
        <v>44039.946004467594</v>
      </c>
      <c r="B93" s="3" t="s">
        <v>354</v>
      </c>
      <c r="C93" s="4" t="s">
        <v>21</v>
      </c>
      <c r="D93" s="4">
        <v>571</v>
      </c>
      <c r="G93" s="4" t="s">
        <v>22</v>
      </c>
      <c r="H93" s="4" t="s">
        <v>23</v>
      </c>
      <c r="I93" s="4">
        <v>36.5</v>
      </c>
      <c r="J93" s="4">
        <v>16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23</v>
      </c>
      <c r="U93" s="4" t="s">
        <v>24</v>
      </c>
      <c r="V93" s="4" t="s">
        <v>24</v>
      </c>
      <c r="W93" s="4" t="s">
        <v>24</v>
      </c>
      <c r="X93" s="4" t="s">
        <v>25</v>
      </c>
    </row>
    <row r="94" spans="1:24" ht="12.75" x14ac:dyDescent="0.2">
      <c r="A94" s="2">
        <v>44039.96370172454</v>
      </c>
      <c r="B94" s="3" t="s">
        <v>36</v>
      </c>
      <c r="C94" s="4" t="s">
        <v>21</v>
      </c>
      <c r="D94" s="4">
        <v>140</v>
      </c>
      <c r="G94" s="4" t="s">
        <v>27</v>
      </c>
      <c r="K94" s="4">
        <v>36.200000000000003</v>
      </c>
      <c r="L94" s="4">
        <v>27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23</v>
      </c>
      <c r="U94" s="4" t="s">
        <v>29</v>
      </c>
      <c r="V94" s="4" t="s">
        <v>24</v>
      </c>
      <c r="W94" s="4" t="s">
        <v>24</v>
      </c>
      <c r="X94" s="4" t="s">
        <v>25</v>
      </c>
    </row>
    <row r="95" spans="1:24" ht="12.75" x14ac:dyDescent="0.2">
      <c r="A95" s="2">
        <v>44039.966945173612</v>
      </c>
      <c r="B95" s="3" t="s">
        <v>213</v>
      </c>
      <c r="C95" s="4" t="s">
        <v>33</v>
      </c>
      <c r="E95" s="4" t="s">
        <v>214</v>
      </c>
      <c r="F95" s="4" t="s">
        <v>215</v>
      </c>
      <c r="G95" s="4" t="s">
        <v>27</v>
      </c>
      <c r="K95" s="4">
        <v>36.700000000000003</v>
      </c>
      <c r="L95" s="4">
        <v>22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23</v>
      </c>
      <c r="U95" s="4" t="s">
        <v>24</v>
      </c>
      <c r="V95" s="4" t="s">
        <v>24</v>
      </c>
      <c r="W95" s="4" t="s">
        <v>24</v>
      </c>
      <c r="X95" s="4" t="s">
        <v>25</v>
      </c>
    </row>
    <row r="96" spans="1:24" ht="12.75" x14ac:dyDescent="0.2">
      <c r="A96" s="2">
        <v>44039.977110729167</v>
      </c>
      <c r="B96" s="3" t="s">
        <v>192</v>
      </c>
      <c r="C96" s="4" t="s">
        <v>21</v>
      </c>
      <c r="D96" s="4">
        <v>554</v>
      </c>
      <c r="G96" s="4" t="s">
        <v>27</v>
      </c>
      <c r="K96" s="4">
        <v>36.4</v>
      </c>
      <c r="L96" s="4">
        <v>16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23</v>
      </c>
      <c r="U96" s="4" t="s">
        <v>50</v>
      </c>
      <c r="V96" s="4" t="s">
        <v>24</v>
      </c>
      <c r="W96" s="4" t="s">
        <v>24</v>
      </c>
      <c r="X96" s="4" t="s">
        <v>25</v>
      </c>
    </row>
    <row r="97" spans="1:24" ht="12.75" x14ac:dyDescent="0.2">
      <c r="A97" s="2">
        <v>44040.272066134261</v>
      </c>
      <c r="B97" s="3" t="s">
        <v>686</v>
      </c>
      <c r="C97" s="4" t="s">
        <v>33</v>
      </c>
      <c r="E97" s="4" t="s">
        <v>104</v>
      </c>
      <c r="F97" s="4" t="s">
        <v>105</v>
      </c>
      <c r="G97" s="4" t="s">
        <v>27</v>
      </c>
      <c r="K97" s="4">
        <v>35</v>
      </c>
      <c r="L97" s="4">
        <v>25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23</v>
      </c>
      <c r="U97" s="4" t="s">
        <v>24</v>
      </c>
      <c r="V97" s="4" t="s">
        <v>24</v>
      </c>
      <c r="W97" s="4" t="s">
        <v>24</v>
      </c>
      <c r="X97" s="4" t="s">
        <v>25</v>
      </c>
    </row>
    <row r="98" spans="1:24" ht="12.75" x14ac:dyDescent="0.2">
      <c r="A98" s="2">
        <v>44041.334025636577</v>
      </c>
      <c r="B98" s="3" t="s">
        <v>195</v>
      </c>
      <c r="C98" s="4" t="s">
        <v>21</v>
      </c>
      <c r="D98" s="3" t="s">
        <v>196</v>
      </c>
      <c r="G98" s="4" t="s">
        <v>22</v>
      </c>
      <c r="H98" s="4" t="s">
        <v>23</v>
      </c>
      <c r="I98" s="4">
        <v>36</v>
      </c>
      <c r="J98" s="4">
        <v>20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23</v>
      </c>
      <c r="U98" s="4" t="s">
        <v>687</v>
      </c>
      <c r="V98" s="4" t="s">
        <v>24</v>
      </c>
      <c r="W98" s="4" t="s">
        <v>24</v>
      </c>
      <c r="X98" s="4" t="s">
        <v>25</v>
      </c>
    </row>
    <row r="99" spans="1:24" ht="12.75" x14ac:dyDescent="0.2">
      <c r="A99" s="2">
        <v>44041.623100763885</v>
      </c>
      <c r="B99" s="4" t="s">
        <v>160</v>
      </c>
      <c r="C99" s="4" t="s">
        <v>21</v>
      </c>
      <c r="D99" s="4">
        <v>668</v>
      </c>
      <c r="G99" s="4" t="s">
        <v>22</v>
      </c>
      <c r="H99" s="4" t="s">
        <v>23</v>
      </c>
      <c r="I99" s="4">
        <v>36.200000000000003</v>
      </c>
      <c r="J99" s="4">
        <v>16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23</v>
      </c>
      <c r="U99" s="4" t="s">
        <v>24</v>
      </c>
      <c r="V99" s="4" t="s">
        <v>24</v>
      </c>
      <c r="W99" s="4" t="s">
        <v>24</v>
      </c>
      <c r="X99" s="4" t="s">
        <v>25</v>
      </c>
    </row>
    <row r="100" spans="1:24" ht="12.75" x14ac:dyDescent="0.2">
      <c r="A100" s="2">
        <v>44041.752997962962</v>
      </c>
      <c r="B100" s="4" t="s">
        <v>160</v>
      </c>
      <c r="C100" s="4" t="s">
        <v>21</v>
      </c>
      <c r="D100" s="4">
        <v>668</v>
      </c>
      <c r="G100" s="4" t="s">
        <v>22</v>
      </c>
      <c r="H100" s="4" t="s">
        <v>23</v>
      </c>
      <c r="I100" s="4">
        <v>36.200000000000003</v>
      </c>
      <c r="J100" s="4">
        <v>16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23</v>
      </c>
      <c r="U100" s="4" t="s">
        <v>24</v>
      </c>
      <c r="V100" s="4" t="s">
        <v>24</v>
      </c>
      <c r="W100" s="4" t="s">
        <v>24</v>
      </c>
      <c r="X100" s="4" t="s">
        <v>25</v>
      </c>
    </row>
    <row r="101" spans="1:24" ht="12.75" x14ac:dyDescent="0.2">
      <c r="A101" s="2">
        <v>44041.866520104166</v>
      </c>
      <c r="B101" s="3" t="s">
        <v>169</v>
      </c>
      <c r="C101" s="4" t="s">
        <v>21</v>
      </c>
      <c r="D101" s="4" t="s">
        <v>170</v>
      </c>
      <c r="G101" s="4" t="s">
        <v>27</v>
      </c>
      <c r="K101" s="4">
        <v>36</v>
      </c>
      <c r="L101" s="4">
        <v>17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23</v>
      </c>
      <c r="U101" s="4" t="s">
        <v>24</v>
      </c>
      <c r="V101" s="4" t="s">
        <v>24</v>
      </c>
      <c r="W101" s="4" t="s">
        <v>24</v>
      </c>
      <c r="X101" s="4" t="s">
        <v>25</v>
      </c>
    </row>
    <row r="102" spans="1:24" ht="12.75" x14ac:dyDescent="0.2">
      <c r="A102" s="2">
        <v>44044.380123414347</v>
      </c>
      <c r="B102" s="3" t="s">
        <v>195</v>
      </c>
      <c r="C102" s="4" t="s">
        <v>21</v>
      </c>
      <c r="D102" s="3" t="s">
        <v>196</v>
      </c>
      <c r="G102" s="4" t="s">
        <v>22</v>
      </c>
      <c r="H102" s="4" t="s">
        <v>23</v>
      </c>
      <c r="I102" s="4">
        <v>36</v>
      </c>
      <c r="J102" s="4">
        <v>20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23</v>
      </c>
      <c r="U102" s="4" t="s">
        <v>687</v>
      </c>
      <c r="V102" s="4" t="s">
        <v>24</v>
      </c>
      <c r="W102" s="4" t="s">
        <v>24</v>
      </c>
      <c r="X102" s="4" t="s">
        <v>25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18"/>
  <sheetViews>
    <sheetView workbookViewId="0">
      <pane ySplit="1" topLeftCell="A2" activePane="bottomLeft" state="frozen"/>
      <selection pane="bottomLeft" activeCell="D3" sqref="D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44013.136144791672</v>
      </c>
      <c r="B2" s="3" t="s">
        <v>20</v>
      </c>
      <c r="C2" s="4" t="s">
        <v>21</v>
      </c>
      <c r="D2" s="4">
        <v>508</v>
      </c>
      <c r="G2" s="4" t="s">
        <v>22</v>
      </c>
      <c r="H2" s="4" t="s">
        <v>23</v>
      </c>
      <c r="I2" s="4">
        <v>36.700000000000003</v>
      </c>
      <c r="J2" s="4">
        <v>32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24</v>
      </c>
      <c r="V2" s="4" t="s">
        <v>25</v>
      </c>
    </row>
    <row r="3" spans="1:22" ht="15.75" customHeight="1" x14ac:dyDescent="0.2">
      <c r="A3" s="2">
        <v>44013.143690729165</v>
      </c>
      <c r="B3" s="3" t="s">
        <v>26</v>
      </c>
      <c r="C3" s="4" t="s">
        <v>21</v>
      </c>
      <c r="D3" s="4">
        <v>649</v>
      </c>
      <c r="G3" s="4" t="s">
        <v>27</v>
      </c>
      <c r="K3" s="4">
        <v>35.9</v>
      </c>
      <c r="L3" s="4">
        <v>14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24</v>
      </c>
      <c r="V3" s="4" t="s">
        <v>25</v>
      </c>
    </row>
    <row r="4" spans="1:22" ht="15.75" customHeight="1" x14ac:dyDescent="0.2">
      <c r="A4" s="2">
        <v>44013.170047638894</v>
      </c>
      <c r="B4" s="3" t="s">
        <v>28</v>
      </c>
      <c r="C4" s="4" t="s">
        <v>21</v>
      </c>
      <c r="D4" s="4">
        <v>247</v>
      </c>
      <c r="G4" s="4" t="s">
        <v>22</v>
      </c>
      <c r="H4" s="4" t="s">
        <v>23</v>
      </c>
      <c r="I4" s="4">
        <v>36.5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29</v>
      </c>
      <c r="U4" s="4" t="s">
        <v>29</v>
      </c>
      <c r="V4" s="4" t="s">
        <v>25</v>
      </c>
    </row>
    <row r="5" spans="1:22" ht="15.75" customHeight="1" x14ac:dyDescent="0.2">
      <c r="A5" s="2">
        <v>44013.170634942129</v>
      </c>
      <c r="B5" s="3" t="s">
        <v>30</v>
      </c>
      <c r="C5" s="4" t="s">
        <v>21</v>
      </c>
      <c r="D5" s="4">
        <v>701</v>
      </c>
      <c r="G5" s="4" t="s">
        <v>22</v>
      </c>
      <c r="H5" s="4" t="s">
        <v>23</v>
      </c>
      <c r="I5" s="4">
        <v>36.5</v>
      </c>
      <c r="J5" s="4">
        <v>16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31</v>
      </c>
      <c r="V5" s="4" t="s">
        <v>25</v>
      </c>
    </row>
    <row r="6" spans="1:22" ht="15.75" customHeight="1" x14ac:dyDescent="0.2">
      <c r="A6" s="2">
        <v>44013.204647210645</v>
      </c>
      <c r="B6" s="3" t="s">
        <v>32</v>
      </c>
      <c r="C6" s="4" t="s">
        <v>33</v>
      </c>
      <c r="E6" s="4" t="s">
        <v>34</v>
      </c>
      <c r="F6" s="4" t="s">
        <v>35</v>
      </c>
      <c r="G6" s="4" t="s">
        <v>27</v>
      </c>
      <c r="K6" s="4">
        <v>34.6</v>
      </c>
      <c r="L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24</v>
      </c>
      <c r="U6" s="4" t="s">
        <v>24</v>
      </c>
      <c r="V6" s="4" t="s">
        <v>25</v>
      </c>
    </row>
    <row r="7" spans="1:22" ht="15.75" customHeight="1" x14ac:dyDescent="0.2">
      <c r="A7" s="2">
        <v>44013.217619791671</v>
      </c>
      <c r="B7" s="3" t="s">
        <v>36</v>
      </c>
      <c r="C7" s="4" t="s">
        <v>33</v>
      </c>
      <c r="E7" s="4" t="s">
        <v>37</v>
      </c>
      <c r="F7" s="4" t="s">
        <v>38</v>
      </c>
      <c r="G7" s="4" t="s">
        <v>27</v>
      </c>
      <c r="K7" s="4">
        <v>36.299999999999997</v>
      </c>
      <c r="L7" s="4">
        <v>31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29</v>
      </c>
      <c r="U7" s="4" t="s">
        <v>29</v>
      </c>
      <c r="V7" s="4" t="s">
        <v>25</v>
      </c>
    </row>
    <row r="8" spans="1:22" ht="15.75" customHeight="1" x14ac:dyDescent="0.2">
      <c r="A8" s="2">
        <v>44013.225940567128</v>
      </c>
      <c r="B8" s="3" t="s">
        <v>39</v>
      </c>
      <c r="C8" s="4" t="s">
        <v>21</v>
      </c>
      <c r="D8" s="4">
        <v>591</v>
      </c>
      <c r="G8" s="4" t="s">
        <v>22</v>
      </c>
      <c r="H8" s="4" t="s">
        <v>23</v>
      </c>
      <c r="I8" s="4">
        <v>36.5</v>
      </c>
      <c r="J8" s="4">
        <v>20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29</v>
      </c>
      <c r="U8" s="4" t="s">
        <v>29</v>
      </c>
      <c r="V8" s="4" t="s">
        <v>25</v>
      </c>
    </row>
    <row r="9" spans="1:22" ht="15.75" customHeight="1" x14ac:dyDescent="0.2">
      <c r="A9" s="2">
        <v>44013.227590810187</v>
      </c>
      <c r="B9" s="3" t="s">
        <v>40</v>
      </c>
      <c r="C9" s="4" t="s">
        <v>21</v>
      </c>
      <c r="D9" s="4">
        <v>777</v>
      </c>
      <c r="G9" s="4" t="s">
        <v>22</v>
      </c>
      <c r="H9" s="4" t="s">
        <v>23</v>
      </c>
      <c r="I9" s="4">
        <v>36.5</v>
      </c>
      <c r="J9" s="4">
        <v>16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41</v>
      </c>
      <c r="V9" s="4" t="s">
        <v>25</v>
      </c>
    </row>
    <row r="10" spans="1:22" ht="15.75" customHeight="1" x14ac:dyDescent="0.2">
      <c r="A10" s="2">
        <v>44013.231434976857</v>
      </c>
      <c r="B10" s="3" t="s">
        <v>42</v>
      </c>
      <c r="C10" s="4" t="s">
        <v>21</v>
      </c>
      <c r="D10" s="4">
        <v>546</v>
      </c>
      <c r="G10" s="4" t="s">
        <v>22</v>
      </c>
      <c r="H10" s="4" t="s">
        <v>23</v>
      </c>
      <c r="I10" s="4">
        <v>36.200000000000003</v>
      </c>
      <c r="J10" s="4">
        <v>17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43</v>
      </c>
      <c r="U10" s="4" t="s">
        <v>44</v>
      </c>
      <c r="V10" s="4" t="s">
        <v>25</v>
      </c>
    </row>
    <row r="11" spans="1:22" ht="15.75" customHeight="1" x14ac:dyDescent="0.2">
      <c r="A11" s="2">
        <v>44013.233358206024</v>
      </c>
      <c r="B11" s="3" t="s">
        <v>45</v>
      </c>
      <c r="C11" s="4" t="s">
        <v>21</v>
      </c>
      <c r="D11" s="4" t="s">
        <v>46</v>
      </c>
      <c r="G11" s="4" t="s">
        <v>27</v>
      </c>
      <c r="K11" s="4">
        <v>35.799999999999997</v>
      </c>
      <c r="L11" s="4">
        <v>14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47</v>
      </c>
      <c r="V11" s="4" t="s">
        <v>25</v>
      </c>
    </row>
    <row r="12" spans="1:22" ht="15.75" customHeight="1" x14ac:dyDescent="0.2">
      <c r="A12" s="2">
        <v>44013.235972303242</v>
      </c>
      <c r="B12" s="3" t="s">
        <v>48</v>
      </c>
      <c r="C12" s="4" t="s">
        <v>21</v>
      </c>
      <c r="D12" s="4">
        <v>325</v>
      </c>
      <c r="G12" s="4" t="s">
        <v>22</v>
      </c>
      <c r="H12" s="4" t="s">
        <v>23</v>
      </c>
      <c r="I12" s="4">
        <v>36</v>
      </c>
      <c r="J12" s="4">
        <v>16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49</v>
      </c>
      <c r="U12" s="4" t="s">
        <v>50</v>
      </c>
      <c r="V12" s="4" t="s">
        <v>25</v>
      </c>
    </row>
    <row r="13" spans="1:22" ht="15.75" customHeight="1" x14ac:dyDescent="0.2">
      <c r="A13" s="2">
        <v>44013.239556168977</v>
      </c>
      <c r="B13" s="3" t="s">
        <v>51</v>
      </c>
      <c r="C13" s="4" t="s">
        <v>21</v>
      </c>
      <c r="D13" s="4">
        <v>640</v>
      </c>
      <c r="G13" s="4" t="s">
        <v>22</v>
      </c>
      <c r="H13" s="4" t="s">
        <v>23</v>
      </c>
      <c r="I13" s="4">
        <v>36.4</v>
      </c>
      <c r="J13" s="4">
        <v>18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52</v>
      </c>
      <c r="V13" s="4" t="s">
        <v>25</v>
      </c>
    </row>
    <row r="14" spans="1:22" ht="15.75" customHeight="1" x14ac:dyDescent="0.2">
      <c r="A14" s="2">
        <v>44013.240402986106</v>
      </c>
      <c r="B14" s="3" t="s">
        <v>53</v>
      </c>
      <c r="C14" s="4" t="s">
        <v>21</v>
      </c>
      <c r="D14" s="3" t="s">
        <v>54</v>
      </c>
      <c r="G14" s="4" t="s">
        <v>27</v>
      </c>
      <c r="K14" s="4">
        <v>36.5</v>
      </c>
      <c r="L14" s="4">
        <v>16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55</v>
      </c>
      <c r="U14" s="4" t="s">
        <v>24</v>
      </c>
      <c r="V14" s="4" t="s">
        <v>25</v>
      </c>
    </row>
    <row r="15" spans="1:22" ht="15.75" customHeight="1" x14ac:dyDescent="0.2">
      <c r="A15" s="2">
        <v>44013.241775289353</v>
      </c>
      <c r="B15" s="3" t="s">
        <v>56</v>
      </c>
      <c r="C15" s="4" t="s">
        <v>21</v>
      </c>
      <c r="D15" s="4">
        <v>443</v>
      </c>
      <c r="G15" s="4" t="s">
        <v>22</v>
      </c>
      <c r="H15" s="4" t="s">
        <v>23</v>
      </c>
      <c r="I15" s="4">
        <v>36.700000000000003</v>
      </c>
      <c r="J15" s="4">
        <v>20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44013.241997881945</v>
      </c>
      <c r="B16" s="3" t="s">
        <v>57</v>
      </c>
      <c r="C16" s="4" t="s">
        <v>21</v>
      </c>
      <c r="D16" s="4">
        <v>365</v>
      </c>
      <c r="G16" s="4" t="s">
        <v>22</v>
      </c>
      <c r="H16" s="4" t="s">
        <v>23</v>
      </c>
      <c r="I16" s="4">
        <v>36.5</v>
      </c>
      <c r="J16" s="4">
        <v>16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55</v>
      </c>
      <c r="U16" s="4" t="s">
        <v>24</v>
      </c>
      <c r="V16" s="4" t="s">
        <v>25</v>
      </c>
    </row>
    <row r="17" spans="1:22" ht="15.75" customHeight="1" x14ac:dyDescent="0.2">
      <c r="A17" s="2">
        <v>44013.24485260417</v>
      </c>
      <c r="B17" s="3" t="s">
        <v>58</v>
      </c>
      <c r="C17" s="4" t="s">
        <v>21</v>
      </c>
      <c r="D17" s="4">
        <v>373</v>
      </c>
      <c r="G17" s="4" t="s">
        <v>27</v>
      </c>
      <c r="K17" s="4">
        <v>36</v>
      </c>
      <c r="L17" s="4">
        <v>20</v>
      </c>
      <c r="M17" s="4" t="s">
        <v>23</v>
      </c>
      <c r="N17" s="4" t="s">
        <v>23</v>
      </c>
      <c r="O17" s="4" t="s">
        <v>23</v>
      </c>
      <c r="P17" s="4" t="s">
        <v>23</v>
      </c>
      <c r="Q17" s="5" t="s">
        <v>25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44013.245646539348</v>
      </c>
      <c r="B18" s="3" t="s">
        <v>59</v>
      </c>
      <c r="C18" s="4" t="s">
        <v>21</v>
      </c>
      <c r="D18" s="4">
        <v>153</v>
      </c>
      <c r="G18" s="4" t="s">
        <v>22</v>
      </c>
      <c r="H18" s="4" t="s">
        <v>23</v>
      </c>
      <c r="I18" s="4">
        <v>36.5</v>
      </c>
      <c r="J18" s="4">
        <v>20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60</v>
      </c>
      <c r="U18" s="4" t="s">
        <v>60</v>
      </c>
      <c r="V18" s="4" t="s">
        <v>25</v>
      </c>
    </row>
    <row r="19" spans="1:22" ht="15.75" customHeight="1" x14ac:dyDescent="0.2">
      <c r="A19" s="2">
        <v>44013.248117222218</v>
      </c>
      <c r="B19" s="3" t="s">
        <v>61</v>
      </c>
      <c r="C19" s="4" t="s">
        <v>33</v>
      </c>
      <c r="E19" s="4" t="s">
        <v>62</v>
      </c>
      <c r="F19" s="4" t="s">
        <v>63</v>
      </c>
      <c r="G19" s="4" t="s">
        <v>27</v>
      </c>
      <c r="K19" s="4">
        <v>36.6</v>
      </c>
      <c r="L19" s="4">
        <v>13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44013.248963032413</v>
      </c>
      <c r="B20" s="3" t="s">
        <v>64</v>
      </c>
      <c r="C20" s="4" t="s">
        <v>21</v>
      </c>
      <c r="D20" s="4">
        <v>724</v>
      </c>
      <c r="G20" s="4" t="s">
        <v>27</v>
      </c>
      <c r="K20" s="4">
        <v>36</v>
      </c>
      <c r="L20" s="4">
        <v>36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44013.249493773154</v>
      </c>
      <c r="B21" s="3" t="s">
        <v>65</v>
      </c>
      <c r="C21" s="4" t="s">
        <v>21</v>
      </c>
      <c r="D21" s="4">
        <v>732</v>
      </c>
      <c r="G21" s="4" t="s">
        <v>27</v>
      </c>
      <c r="K21" s="4">
        <v>36.5</v>
      </c>
      <c r="L21" s="4">
        <v>16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44013.250767476857</v>
      </c>
      <c r="B22" s="3" t="s">
        <v>66</v>
      </c>
      <c r="C22" s="4" t="s">
        <v>21</v>
      </c>
      <c r="D22" s="4">
        <v>427</v>
      </c>
      <c r="G22" s="4" t="s">
        <v>27</v>
      </c>
      <c r="K22" s="4">
        <v>35.200000000000003</v>
      </c>
      <c r="L22" s="4">
        <v>14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67</v>
      </c>
      <c r="U22" s="4" t="s">
        <v>68</v>
      </c>
      <c r="V22" s="4" t="s">
        <v>25</v>
      </c>
    </row>
    <row r="23" spans="1:22" ht="15.75" customHeight="1" x14ac:dyDescent="0.2">
      <c r="A23" s="2">
        <v>44013.252132789348</v>
      </c>
      <c r="B23" s="4">
        <v>9272819133</v>
      </c>
      <c r="C23" s="4" t="s">
        <v>21</v>
      </c>
      <c r="D23" s="4">
        <v>533</v>
      </c>
      <c r="G23" s="4" t="s">
        <v>27</v>
      </c>
      <c r="K23" s="4">
        <v>36.4</v>
      </c>
      <c r="L23" s="4">
        <v>64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69</v>
      </c>
      <c r="V23" s="4" t="s">
        <v>25</v>
      </c>
    </row>
    <row r="24" spans="1:22" ht="15.75" customHeight="1" x14ac:dyDescent="0.2">
      <c r="A24" s="2">
        <v>44013.253140092595</v>
      </c>
      <c r="B24" s="3" t="s">
        <v>70</v>
      </c>
      <c r="C24" s="4" t="s">
        <v>21</v>
      </c>
      <c r="D24" s="4">
        <v>152</v>
      </c>
      <c r="G24" s="4" t="s">
        <v>22</v>
      </c>
      <c r="H24" s="4" t="s">
        <v>23</v>
      </c>
      <c r="I24" s="4">
        <v>36.4</v>
      </c>
      <c r="J24" s="4">
        <v>18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55</v>
      </c>
      <c r="U24" s="4" t="s">
        <v>24</v>
      </c>
      <c r="V24" s="4" t="s">
        <v>25</v>
      </c>
    </row>
    <row r="25" spans="1:22" ht="15.75" customHeight="1" x14ac:dyDescent="0.2">
      <c r="A25" s="2">
        <v>44013.253943229167</v>
      </c>
      <c r="B25" s="4">
        <v>665</v>
      </c>
      <c r="C25" s="4" t="s">
        <v>21</v>
      </c>
      <c r="D25" s="4">
        <v>665</v>
      </c>
      <c r="G25" s="4" t="s">
        <v>27</v>
      </c>
      <c r="K25" s="4">
        <v>36.1</v>
      </c>
      <c r="L25" s="4">
        <v>20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71</v>
      </c>
      <c r="U25" s="4" t="s">
        <v>72</v>
      </c>
      <c r="V25" s="4" t="s">
        <v>25</v>
      </c>
    </row>
    <row r="26" spans="1:22" ht="15.75" customHeight="1" x14ac:dyDescent="0.2">
      <c r="A26" s="2">
        <v>44013.256914074074</v>
      </c>
      <c r="B26" s="3" t="s">
        <v>73</v>
      </c>
      <c r="C26" s="4" t="s">
        <v>21</v>
      </c>
      <c r="D26" s="4" t="s">
        <v>74</v>
      </c>
      <c r="G26" s="4" t="s">
        <v>27</v>
      </c>
      <c r="K26" s="4">
        <v>36.200000000000003</v>
      </c>
      <c r="L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29</v>
      </c>
      <c r="U26" s="4" t="s">
        <v>29</v>
      </c>
      <c r="V26" s="4" t="s">
        <v>25</v>
      </c>
    </row>
    <row r="27" spans="1:22" ht="15.75" customHeight="1" x14ac:dyDescent="0.2">
      <c r="A27" s="2">
        <v>44013.25809106481</v>
      </c>
      <c r="B27" s="3" t="s">
        <v>75</v>
      </c>
      <c r="C27" s="4" t="s">
        <v>21</v>
      </c>
      <c r="D27" s="4">
        <v>669</v>
      </c>
      <c r="G27" s="4" t="s">
        <v>22</v>
      </c>
      <c r="H27" s="4" t="s">
        <v>23</v>
      </c>
      <c r="I27" s="4">
        <v>36.200000000000003</v>
      </c>
      <c r="J27" s="4">
        <v>20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24</v>
      </c>
      <c r="V27" s="4" t="s">
        <v>25</v>
      </c>
    </row>
    <row r="28" spans="1:22" ht="15.75" customHeight="1" x14ac:dyDescent="0.2">
      <c r="A28" s="2">
        <v>44013.258373414355</v>
      </c>
      <c r="B28" s="3" t="s">
        <v>76</v>
      </c>
      <c r="C28" s="4" t="s">
        <v>21</v>
      </c>
      <c r="D28" s="4">
        <v>673</v>
      </c>
      <c r="G28" s="4" t="s">
        <v>27</v>
      </c>
      <c r="K28" s="4">
        <v>36.5</v>
      </c>
      <c r="L28" s="4">
        <v>18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77</v>
      </c>
      <c r="V28" s="4" t="s">
        <v>25</v>
      </c>
    </row>
    <row r="29" spans="1:22" ht="15.75" customHeight="1" x14ac:dyDescent="0.2">
      <c r="A29" s="2">
        <v>44013.265072407405</v>
      </c>
      <c r="B29" s="3" t="s">
        <v>78</v>
      </c>
      <c r="C29" s="4" t="s">
        <v>21</v>
      </c>
      <c r="D29" s="4">
        <v>451</v>
      </c>
      <c r="G29" s="4" t="s">
        <v>27</v>
      </c>
      <c r="K29" s="4">
        <v>36.6</v>
      </c>
      <c r="L29" s="4">
        <v>12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</row>
    <row r="30" spans="1:22" ht="15.75" customHeight="1" x14ac:dyDescent="0.2">
      <c r="A30" s="2">
        <v>44013.266243067133</v>
      </c>
      <c r="B30" s="3" t="s">
        <v>79</v>
      </c>
      <c r="C30" s="4" t="s">
        <v>21</v>
      </c>
      <c r="D30" s="4">
        <v>696</v>
      </c>
      <c r="G30" s="4" t="s">
        <v>22</v>
      </c>
      <c r="H30" s="4" t="s">
        <v>23</v>
      </c>
      <c r="I30" s="4">
        <v>36.5</v>
      </c>
      <c r="J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44013.266471793977</v>
      </c>
      <c r="B31" s="3" t="s">
        <v>80</v>
      </c>
      <c r="C31" s="4" t="s">
        <v>21</v>
      </c>
      <c r="D31" s="4">
        <v>709</v>
      </c>
      <c r="G31" s="4" t="s">
        <v>27</v>
      </c>
      <c r="K31" s="4">
        <v>36.700000000000003</v>
      </c>
      <c r="L31" s="4">
        <v>12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81</v>
      </c>
      <c r="V31" s="4" t="s">
        <v>25</v>
      </c>
    </row>
    <row r="32" spans="1:22" ht="15.75" customHeight="1" x14ac:dyDescent="0.2">
      <c r="A32" s="2">
        <v>44013.269566099538</v>
      </c>
      <c r="B32" s="3" t="s">
        <v>82</v>
      </c>
      <c r="C32" s="4" t="s">
        <v>21</v>
      </c>
      <c r="D32" s="4">
        <v>776</v>
      </c>
      <c r="G32" s="4" t="s">
        <v>27</v>
      </c>
      <c r="K32" s="4">
        <v>36.200000000000003</v>
      </c>
      <c r="L32" s="4">
        <v>16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44013.278419178241</v>
      </c>
      <c r="B33" s="3" t="s">
        <v>83</v>
      </c>
      <c r="C33" s="4" t="s">
        <v>33</v>
      </c>
      <c r="E33" s="4" t="s">
        <v>84</v>
      </c>
      <c r="F33" s="4" t="s">
        <v>85</v>
      </c>
      <c r="G33" s="4" t="s">
        <v>22</v>
      </c>
      <c r="H33" s="4" t="s">
        <v>23</v>
      </c>
      <c r="I33" s="4">
        <v>35.799999999999997</v>
      </c>
      <c r="J33" s="4">
        <v>20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86</v>
      </c>
      <c r="V33" s="4" t="s">
        <v>25</v>
      </c>
    </row>
    <row r="34" spans="1:22" ht="15.75" customHeight="1" x14ac:dyDescent="0.2">
      <c r="A34" s="2">
        <v>44013.281402210647</v>
      </c>
      <c r="B34" s="3" t="s">
        <v>87</v>
      </c>
      <c r="C34" s="4" t="s">
        <v>21</v>
      </c>
      <c r="D34" s="4">
        <v>558</v>
      </c>
      <c r="G34" s="4" t="s">
        <v>22</v>
      </c>
      <c r="H34" s="4" t="s">
        <v>23</v>
      </c>
      <c r="I34" s="4">
        <v>35.6</v>
      </c>
      <c r="J34" s="4">
        <v>18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44013.283826284722</v>
      </c>
      <c r="B35" s="3" t="s">
        <v>88</v>
      </c>
      <c r="C35" s="4" t="s">
        <v>33</v>
      </c>
      <c r="E35" s="4" t="s">
        <v>89</v>
      </c>
      <c r="F35" s="4" t="s">
        <v>90</v>
      </c>
      <c r="G35" s="4" t="s">
        <v>22</v>
      </c>
      <c r="H35" s="4" t="s">
        <v>23</v>
      </c>
      <c r="I35" s="4">
        <v>36.4</v>
      </c>
      <c r="J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44013.283880057876</v>
      </c>
      <c r="B36" s="3" t="s">
        <v>91</v>
      </c>
      <c r="C36" s="4" t="s">
        <v>21</v>
      </c>
      <c r="D36" s="4">
        <v>186</v>
      </c>
      <c r="G36" s="4" t="s">
        <v>27</v>
      </c>
      <c r="K36" s="4">
        <v>36.6</v>
      </c>
      <c r="L36" s="4">
        <v>24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44013.286944976848</v>
      </c>
      <c r="B37" s="3" t="s">
        <v>92</v>
      </c>
      <c r="C37" s="4" t="s">
        <v>21</v>
      </c>
      <c r="D37" s="4">
        <v>721</v>
      </c>
      <c r="G37" s="4" t="s">
        <v>27</v>
      </c>
      <c r="K37" s="4">
        <v>36.5</v>
      </c>
      <c r="L37" s="4">
        <v>20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44013.290324490736</v>
      </c>
      <c r="B38" s="3" t="s">
        <v>93</v>
      </c>
      <c r="C38" s="4" t="s">
        <v>21</v>
      </c>
      <c r="D38" s="4">
        <v>638</v>
      </c>
      <c r="G38" s="4" t="s">
        <v>27</v>
      </c>
      <c r="K38" s="4">
        <v>36.799999999999997</v>
      </c>
      <c r="L38" s="4">
        <v>20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94</v>
      </c>
      <c r="U38" s="4" t="s">
        <v>94</v>
      </c>
      <c r="V38" s="4" t="s">
        <v>25</v>
      </c>
    </row>
    <row r="39" spans="1:22" ht="15.75" customHeight="1" x14ac:dyDescent="0.2">
      <c r="A39" s="2">
        <v>44013.2921694213</v>
      </c>
      <c r="B39" s="3" t="s">
        <v>95</v>
      </c>
      <c r="C39" s="4" t="s">
        <v>21</v>
      </c>
      <c r="D39" s="4">
        <v>647</v>
      </c>
      <c r="G39" s="4" t="s">
        <v>27</v>
      </c>
      <c r="K39" s="4">
        <v>36.5</v>
      </c>
      <c r="L39" s="4">
        <v>16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5" t="s">
        <v>25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44013.292616828709</v>
      </c>
      <c r="B40" s="3" t="s">
        <v>96</v>
      </c>
      <c r="C40" s="4" t="s">
        <v>21</v>
      </c>
      <c r="D40" s="4">
        <v>566</v>
      </c>
      <c r="G40" s="4" t="s">
        <v>22</v>
      </c>
      <c r="H40" s="4" t="s">
        <v>23</v>
      </c>
      <c r="I40" s="4">
        <v>36.6</v>
      </c>
      <c r="J40" s="4">
        <v>16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97</v>
      </c>
      <c r="U40" s="4" t="s">
        <v>24</v>
      </c>
      <c r="V40" s="4" t="s">
        <v>25</v>
      </c>
    </row>
    <row r="41" spans="1:22" ht="12.75" x14ac:dyDescent="0.2">
      <c r="A41" s="2">
        <v>44013.293691122686</v>
      </c>
      <c r="B41" s="3" t="s">
        <v>98</v>
      </c>
      <c r="C41" s="4" t="s">
        <v>21</v>
      </c>
      <c r="D41" s="4">
        <v>749</v>
      </c>
      <c r="G41" s="4" t="s">
        <v>27</v>
      </c>
      <c r="K41" s="4">
        <v>36.5</v>
      </c>
      <c r="L41" s="4">
        <v>18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44013.29530824074</v>
      </c>
      <c r="B42" s="3" t="s">
        <v>99</v>
      </c>
      <c r="C42" s="4" t="s">
        <v>21</v>
      </c>
      <c r="D42" s="4">
        <v>544</v>
      </c>
      <c r="G42" s="4" t="s">
        <v>27</v>
      </c>
      <c r="K42" s="4">
        <v>36.1</v>
      </c>
      <c r="L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44013.298390115742</v>
      </c>
      <c r="B43" s="3" t="s">
        <v>100</v>
      </c>
      <c r="C43" s="4" t="s">
        <v>21</v>
      </c>
      <c r="D43" s="4">
        <v>765</v>
      </c>
      <c r="G43" s="4" t="s">
        <v>22</v>
      </c>
      <c r="H43" s="4" t="s">
        <v>23</v>
      </c>
      <c r="I43" s="4">
        <v>36.5</v>
      </c>
      <c r="J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44013.299201921298</v>
      </c>
      <c r="B44" s="3" t="s">
        <v>101</v>
      </c>
      <c r="C44" s="4" t="s">
        <v>21</v>
      </c>
      <c r="D44" s="4">
        <v>771</v>
      </c>
      <c r="G44" s="4" t="s">
        <v>22</v>
      </c>
      <c r="H44" s="4" t="s">
        <v>23</v>
      </c>
      <c r="I44" s="4">
        <v>36.5</v>
      </c>
      <c r="J44" s="4">
        <v>18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102</v>
      </c>
      <c r="V44" s="4" t="s">
        <v>25</v>
      </c>
    </row>
    <row r="45" spans="1:22" ht="12.75" x14ac:dyDescent="0.2">
      <c r="A45" s="2">
        <v>44013.301542395835</v>
      </c>
      <c r="B45" s="3" t="s">
        <v>103</v>
      </c>
      <c r="C45" s="4" t="s">
        <v>33</v>
      </c>
      <c r="E45" s="4" t="s">
        <v>104</v>
      </c>
      <c r="F45" s="4" t="s">
        <v>105</v>
      </c>
      <c r="G45" s="4" t="s">
        <v>27</v>
      </c>
      <c r="K45" s="4">
        <v>35</v>
      </c>
      <c r="L45" s="4">
        <v>24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44013.3028834375</v>
      </c>
      <c r="B46" s="3" t="s">
        <v>106</v>
      </c>
      <c r="C46" s="4" t="s">
        <v>21</v>
      </c>
      <c r="D46" s="4">
        <v>750</v>
      </c>
      <c r="G46" s="4" t="s">
        <v>27</v>
      </c>
      <c r="K46" s="4">
        <v>36.5</v>
      </c>
      <c r="L46" s="4">
        <v>14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50</v>
      </c>
      <c r="U46" s="4" t="s">
        <v>29</v>
      </c>
      <c r="V46" s="4" t="s">
        <v>25</v>
      </c>
    </row>
    <row r="47" spans="1:22" ht="12.75" x14ac:dyDescent="0.2">
      <c r="A47" s="2">
        <v>44013.303423784717</v>
      </c>
      <c r="B47" s="3" t="s">
        <v>107</v>
      </c>
      <c r="C47" s="4" t="s">
        <v>21</v>
      </c>
      <c r="D47" s="4">
        <v>248</v>
      </c>
      <c r="G47" s="4" t="s">
        <v>22</v>
      </c>
      <c r="H47" s="4" t="s">
        <v>23</v>
      </c>
      <c r="I47" s="4">
        <v>36.200000000000003</v>
      </c>
      <c r="J47" s="4">
        <v>22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50</v>
      </c>
      <c r="U47" s="4" t="s">
        <v>50</v>
      </c>
      <c r="V47" s="4" t="s">
        <v>25</v>
      </c>
    </row>
    <row r="48" spans="1:22" ht="12.75" x14ac:dyDescent="0.2">
      <c r="A48" s="2">
        <v>44013.30588</v>
      </c>
      <c r="B48" s="3" t="s">
        <v>108</v>
      </c>
      <c r="C48" s="4" t="s">
        <v>21</v>
      </c>
      <c r="D48" s="4">
        <v>698</v>
      </c>
      <c r="G48" s="4" t="s">
        <v>27</v>
      </c>
      <c r="K48" s="4">
        <v>36.700000000000003</v>
      </c>
      <c r="L48" s="4">
        <v>14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44013.307369409726</v>
      </c>
      <c r="B49" s="3" t="s">
        <v>109</v>
      </c>
      <c r="C49" s="4" t="s">
        <v>21</v>
      </c>
      <c r="D49" s="4">
        <v>748</v>
      </c>
      <c r="G49" s="4" t="s">
        <v>27</v>
      </c>
      <c r="K49" s="4">
        <v>36.6</v>
      </c>
      <c r="L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44</v>
      </c>
      <c r="V49" s="4" t="s">
        <v>25</v>
      </c>
    </row>
    <row r="50" spans="1:22" ht="12.75" x14ac:dyDescent="0.2">
      <c r="A50" s="2">
        <v>44013.308669548613</v>
      </c>
      <c r="B50" s="3" t="s">
        <v>110</v>
      </c>
      <c r="C50" s="4" t="s">
        <v>21</v>
      </c>
      <c r="D50" s="4">
        <v>755</v>
      </c>
      <c r="G50" s="4" t="s">
        <v>27</v>
      </c>
      <c r="K50" s="4">
        <v>36.5</v>
      </c>
      <c r="L50" s="4">
        <v>18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50</v>
      </c>
      <c r="U50" s="4" t="s">
        <v>111</v>
      </c>
      <c r="V50" s="4" t="s">
        <v>25</v>
      </c>
    </row>
    <row r="51" spans="1:22" ht="12.75" x14ac:dyDescent="0.2">
      <c r="A51" s="2">
        <v>44013.309637268518</v>
      </c>
      <c r="B51" s="3" t="s">
        <v>112</v>
      </c>
      <c r="C51" s="4" t="s">
        <v>21</v>
      </c>
      <c r="D51" s="4">
        <v>662</v>
      </c>
      <c r="G51" s="4" t="s">
        <v>27</v>
      </c>
      <c r="K51" s="4">
        <v>36.700000000000003</v>
      </c>
      <c r="L51" s="4">
        <v>16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113</v>
      </c>
      <c r="V51" s="4" t="s">
        <v>25</v>
      </c>
    </row>
    <row r="52" spans="1:22" ht="12.75" x14ac:dyDescent="0.2">
      <c r="A52" s="2">
        <v>44013.311983368054</v>
      </c>
      <c r="B52" s="3" t="s">
        <v>114</v>
      </c>
      <c r="C52" s="4" t="s">
        <v>21</v>
      </c>
      <c r="D52" s="4">
        <v>757</v>
      </c>
      <c r="G52" s="4" t="s">
        <v>22</v>
      </c>
      <c r="H52" s="4" t="s">
        <v>23</v>
      </c>
      <c r="I52" s="4">
        <v>36.299999999999997</v>
      </c>
      <c r="J52" s="4">
        <v>20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44013.312023599537</v>
      </c>
      <c r="B53" s="4" t="s">
        <v>115</v>
      </c>
      <c r="C53" s="4" t="s">
        <v>21</v>
      </c>
      <c r="D53" s="4">
        <v>681</v>
      </c>
      <c r="G53" s="4" t="s">
        <v>27</v>
      </c>
      <c r="K53" s="4">
        <v>36.4</v>
      </c>
      <c r="L53" s="4">
        <v>18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116</v>
      </c>
      <c r="V53" s="4" t="s">
        <v>25</v>
      </c>
    </row>
    <row r="54" spans="1:22" ht="12.75" x14ac:dyDescent="0.2">
      <c r="A54" s="2">
        <v>44013.314290243055</v>
      </c>
      <c r="B54" s="3" t="s">
        <v>117</v>
      </c>
      <c r="C54" s="4" t="s">
        <v>21</v>
      </c>
      <c r="D54" s="4">
        <v>422</v>
      </c>
      <c r="G54" s="4" t="s">
        <v>22</v>
      </c>
      <c r="H54" s="4" t="s">
        <v>23</v>
      </c>
      <c r="I54" s="4">
        <v>36.200000000000003</v>
      </c>
      <c r="J54" s="4">
        <v>15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44013.316406215279</v>
      </c>
      <c r="B55" s="3" t="s">
        <v>118</v>
      </c>
      <c r="C55" s="4" t="s">
        <v>21</v>
      </c>
      <c r="D55" s="4">
        <v>764</v>
      </c>
      <c r="G55" s="4" t="s">
        <v>22</v>
      </c>
      <c r="H55" s="4" t="s">
        <v>23</v>
      </c>
      <c r="I55" s="4">
        <v>36.700000000000003</v>
      </c>
      <c r="J55" s="4">
        <v>16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25</v>
      </c>
      <c r="R55" s="4" t="s">
        <v>23</v>
      </c>
      <c r="S55" s="4" t="s">
        <v>23</v>
      </c>
      <c r="T55" s="4" t="s">
        <v>72</v>
      </c>
      <c r="U55" s="4" t="s">
        <v>72</v>
      </c>
      <c r="V55" s="4" t="s">
        <v>25</v>
      </c>
    </row>
    <row r="56" spans="1:22" ht="12.75" x14ac:dyDescent="0.2">
      <c r="A56" s="2">
        <v>44013.316785752315</v>
      </c>
      <c r="B56" s="3" t="s">
        <v>119</v>
      </c>
      <c r="C56" s="4" t="s">
        <v>21</v>
      </c>
      <c r="D56" s="4">
        <v>667</v>
      </c>
      <c r="G56" s="4" t="s">
        <v>22</v>
      </c>
      <c r="H56" s="4" t="s">
        <v>23</v>
      </c>
      <c r="I56" s="4">
        <v>35.9</v>
      </c>
      <c r="J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24</v>
      </c>
      <c r="V56" s="4" t="s">
        <v>25</v>
      </c>
    </row>
    <row r="57" spans="1:22" ht="12.75" x14ac:dyDescent="0.2">
      <c r="A57" s="2">
        <v>44013.320388263892</v>
      </c>
      <c r="B57" s="4" t="s">
        <v>120</v>
      </c>
      <c r="C57" s="4" t="s">
        <v>21</v>
      </c>
      <c r="D57" s="4">
        <v>734</v>
      </c>
      <c r="G57" s="4" t="s">
        <v>22</v>
      </c>
      <c r="H57" s="4" t="s">
        <v>23</v>
      </c>
      <c r="I57" s="4">
        <v>36</v>
      </c>
      <c r="J57" s="4">
        <v>14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44013.320787719902</v>
      </c>
      <c r="B58" s="3" t="s">
        <v>121</v>
      </c>
      <c r="C58" s="4" t="s">
        <v>21</v>
      </c>
      <c r="D58" s="4">
        <v>671</v>
      </c>
      <c r="G58" s="4" t="s">
        <v>27</v>
      </c>
      <c r="K58" s="4">
        <v>36.6</v>
      </c>
      <c r="L58" s="4">
        <v>18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44013.323932037034</v>
      </c>
      <c r="B59" s="3" t="s">
        <v>122</v>
      </c>
      <c r="C59" s="4" t="s">
        <v>21</v>
      </c>
      <c r="D59" s="4">
        <v>552</v>
      </c>
      <c r="G59" s="4" t="s">
        <v>22</v>
      </c>
      <c r="H59" s="4" t="s">
        <v>23</v>
      </c>
      <c r="I59" s="4">
        <v>36.4</v>
      </c>
      <c r="J59" s="4">
        <v>16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50</v>
      </c>
      <c r="U59" s="4" t="s">
        <v>50</v>
      </c>
      <c r="V59" s="4" t="s">
        <v>25</v>
      </c>
    </row>
    <row r="60" spans="1:22" ht="12.75" x14ac:dyDescent="0.2">
      <c r="A60" s="2">
        <v>44013.323946041666</v>
      </c>
      <c r="B60" s="4">
        <v>1</v>
      </c>
      <c r="C60" s="4" t="s">
        <v>33</v>
      </c>
      <c r="E60" s="4" t="s">
        <v>123</v>
      </c>
      <c r="F60" s="4" t="s">
        <v>124</v>
      </c>
      <c r="G60" s="4" t="s">
        <v>27</v>
      </c>
      <c r="K60" s="4">
        <v>36.1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44013.324431053239</v>
      </c>
      <c r="B61" s="3" t="s">
        <v>125</v>
      </c>
      <c r="C61" s="4" t="s">
        <v>21</v>
      </c>
      <c r="D61" s="4">
        <v>758</v>
      </c>
      <c r="G61" s="4" t="s">
        <v>22</v>
      </c>
      <c r="H61" s="4" t="s">
        <v>23</v>
      </c>
      <c r="I61" s="4">
        <v>36.5</v>
      </c>
      <c r="J61" s="4">
        <v>18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44013.324568773147</v>
      </c>
      <c r="B62" s="3" t="s">
        <v>126</v>
      </c>
      <c r="C62" s="4" t="s">
        <v>21</v>
      </c>
      <c r="D62" s="4">
        <v>596</v>
      </c>
      <c r="G62" s="4" t="s">
        <v>22</v>
      </c>
      <c r="H62" s="4" t="s">
        <v>23</v>
      </c>
      <c r="I62" s="4">
        <v>36.200000000000003</v>
      </c>
      <c r="J62" s="4">
        <v>16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25</v>
      </c>
      <c r="R62" s="4" t="s">
        <v>23</v>
      </c>
      <c r="S62" s="4" t="s">
        <v>23</v>
      </c>
      <c r="T62" s="4" t="s">
        <v>127</v>
      </c>
      <c r="U62" s="4" t="s">
        <v>24</v>
      </c>
      <c r="V62" s="4" t="s">
        <v>25</v>
      </c>
    </row>
    <row r="63" spans="1:22" ht="12.75" x14ac:dyDescent="0.2">
      <c r="A63" s="2">
        <v>44013.328017002314</v>
      </c>
      <c r="B63" s="4">
        <v>1</v>
      </c>
      <c r="C63" s="4" t="s">
        <v>21</v>
      </c>
      <c r="D63" s="4">
        <v>514</v>
      </c>
      <c r="G63" s="4" t="s">
        <v>27</v>
      </c>
      <c r="K63" s="4">
        <v>36.6</v>
      </c>
      <c r="L63" s="4">
        <v>14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44013.334362696754</v>
      </c>
      <c r="B64" s="3" t="s">
        <v>128</v>
      </c>
      <c r="C64" s="4" t="s">
        <v>21</v>
      </c>
      <c r="D64" s="4">
        <v>112</v>
      </c>
      <c r="G64" s="4" t="s">
        <v>27</v>
      </c>
      <c r="K64" s="4">
        <v>36.5</v>
      </c>
      <c r="L64" s="4">
        <v>16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55</v>
      </c>
      <c r="U64" s="4" t="s">
        <v>24</v>
      </c>
      <c r="V64" s="4" t="s">
        <v>25</v>
      </c>
    </row>
    <row r="65" spans="1:22" ht="12.75" x14ac:dyDescent="0.2">
      <c r="A65" s="2">
        <v>44013.336412233795</v>
      </c>
      <c r="B65" s="3" t="s">
        <v>129</v>
      </c>
      <c r="C65" s="4" t="s">
        <v>21</v>
      </c>
      <c r="D65" s="4">
        <v>775</v>
      </c>
      <c r="G65" s="4" t="s">
        <v>22</v>
      </c>
      <c r="H65" s="4" t="s">
        <v>23</v>
      </c>
      <c r="I65" s="4">
        <v>36.299999999999997</v>
      </c>
      <c r="J65" s="4">
        <v>16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44013.338000092597</v>
      </c>
      <c r="B66" s="3" t="s">
        <v>130</v>
      </c>
      <c r="C66" s="4" t="s">
        <v>21</v>
      </c>
      <c r="D66" s="3" t="s">
        <v>131</v>
      </c>
      <c r="G66" s="4" t="s">
        <v>27</v>
      </c>
      <c r="K66" s="4">
        <v>36</v>
      </c>
      <c r="L66" s="4">
        <v>14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132</v>
      </c>
      <c r="V66" s="4" t="s">
        <v>25</v>
      </c>
    </row>
    <row r="67" spans="1:22" ht="12.75" x14ac:dyDescent="0.2">
      <c r="A67" s="2">
        <v>44013.339173796296</v>
      </c>
      <c r="B67" s="3" t="s">
        <v>133</v>
      </c>
      <c r="C67" s="4" t="s">
        <v>21</v>
      </c>
      <c r="D67" s="4">
        <v>663</v>
      </c>
      <c r="G67" s="4" t="s">
        <v>27</v>
      </c>
      <c r="K67" s="4">
        <v>36.6</v>
      </c>
      <c r="L67" s="4">
        <v>18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134</v>
      </c>
      <c r="V67" s="4" t="s">
        <v>25</v>
      </c>
    </row>
    <row r="68" spans="1:22" ht="12.75" x14ac:dyDescent="0.2">
      <c r="A68" s="2">
        <v>44013.340668761579</v>
      </c>
      <c r="B68" s="4">
        <v>0</v>
      </c>
      <c r="C68" s="4" t="s">
        <v>21</v>
      </c>
      <c r="D68" s="4">
        <v>773</v>
      </c>
      <c r="G68" s="4" t="s">
        <v>22</v>
      </c>
      <c r="H68" s="4" t="s">
        <v>23</v>
      </c>
      <c r="I68" s="4">
        <v>36.299999999999997</v>
      </c>
      <c r="J68" s="4">
        <v>14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135</v>
      </c>
      <c r="U68" s="4" t="s">
        <v>24</v>
      </c>
      <c r="V68" s="4" t="s">
        <v>25</v>
      </c>
    </row>
    <row r="69" spans="1:22" ht="12.75" x14ac:dyDescent="0.2">
      <c r="A69" s="2">
        <v>44013.34125331018</v>
      </c>
      <c r="B69" s="4">
        <v>0</v>
      </c>
      <c r="C69" s="4" t="s">
        <v>21</v>
      </c>
      <c r="D69" s="4">
        <v>762</v>
      </c>
      <c r="G69" s="4" t="s">
        <v>22</v>
      </c>
      <c r="H69" s="4" t="s">
        <v>23</v>
      </c>
      <c r="I69" s="4">
        <v>36.700000000000003</v>
      </c>
      <c r="J69" s="4">
        <v>15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</row>
    <row r="70" spans="1:22" ht="12.75" x14ac:dyDescent="0.2">
      <c r="A70" s="2">
        <v>44013.343337557875</v>
      </c>
      <c r="B70" s="4">
        <v>0</v>
      </c>
      <c r="C70" s="4" t="s">
        <v>21</v>
      </c>
      <c r="D70" s="4">
        <v>462</v>
      </c>
      <c r="G70" s="4" t="s">
        <v>27</v>
      </c>
      <c r="K70" s="4">
        <v>36.299999999999997</v>
      </c>
      <c r="L70" s="4">
        <v>18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24</v>
      </c>
      <c r="V70" s="4" t="s">
        <v>25</v>
      </c>
    </row>
    <row r="71" spans="1:22" ht="12.75" x14ac:dyDescent="0.2">
      <c r="A71" s="2">
        <v>44013.344032233799</v>
      </c>
      <c r="B71" s="4">
        <v>0</v>
      </c>
      <c r="C71" s="4" t="s">
        <v>33</v>
      </c>
      <c r="E71" s="4" t="s">
        <v>136</v>
      </c>
      <c r="F71" s="4" t="s">
        <v>137</v>
      </c>
      <c r="G71" s="4" t="s">
        <v>27</v>
      </c>
      <c r="K71" s="4">
        <v>36.299999999999997</v>
      </c>
      <c r="L71" s="4">
        <v>18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24</v>
      </c>
      <c r="U71" s="4" t="s">
        <v>24</v>
      </c>
      <c r="V71" s="4" t="s">
        <v>25</v>
      </c>
    </row>
    <row r="72" spans="1:22" ht="12.75" x14ac:dyDescent="0.2">
      <c r="A72" s="2">
        <v>44013.344723402777</v>
      </c>
      <c r="B72" s="4">
        <v>0</v>
      </c>
      <c r="C72" s="4" t="s">
        <v>33</v>
      </c>
      <c r="E72" s="4" t="s">
        <v>138</v>
      </c>
      <c r="F72" s="4" t="s">
        <v>139</v>
      </c>
      <c r="G72" s="4" t="s">
        <v>27</v>
      </c>
      <c r="K72" s="4">
        <v>36.6</v>
      </c>
      <c r="L72" s="4">
        <v>18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44013.345514780092</v>
      </c>
      <c r="B73" s="3" t="s">
        <v>140</v>
      </c>
      <c r="C73" s="4" t="s">
        <v>21</v>
      </c>
      <c r="D73" s="4">
        <v>445</v>
      </c>
      <c r="G73" s="4" t="s">
        <v>22</v>
      </c>
      <c r="H73" s="4" t="s">
        <v>23</v>
      </c>
      <c r="I73" s="4">
        <v>36.5</v>
      </c>
      <c r="J73" s="4">
        <v>18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44013.348228275463</v>
      </c>
      <c r="B74" s="4">
        <v>0</v>
      </c>
      <c r="C74" s="4" t="s">
        <v>33</v>
      </c>
      <c r="E74" s="4" t="s">
        <v>141</v>
      </c>
      <c r="F74" s="4" t="s">
        <v>142</v>
      </c>
      <c r="G74" s="4" t="s">
        <v>27</v>
      </c>
      <c r="K74" s="4">
        <v>36.6</v>
      </c>
      <c r="L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143</v>
      </c>
      <c r="V74" s="4" t="s">
        <v>25</v>
      </c>
    </row>
    <row r="75" spans="1:22" ht="12.75" x14ac:dyDescent="0.2">
      <c r="A75" s="2">
        <v>44013.35626724537</v>
      </c>
      <c r="B75" s="4">
        <v>0</v>
      </c>
      <c r="C75" s="4" t="s">
        <v>21</v>
      </c>
      <c r="D75" s="4">
        <v>578</v>
      </c>
      <c r="G75" s="4" t="s">
        <v>27</v>
      </c>
      <c r="K75" s="4">
        <v>36.299999999999997</v>
      </c>
      <c r="L75" s="4">
        <v>18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24</v>
      </c>
      <c r="U75" s="4" t="s">
        <v>24</v>
      </c>
      <c r="V75" s="4" t="s">
        <v>25</v>
      </c>
    </row>
    <row r="76" spans="1:22" ht="12.75" x14ac:dyDescent="0.2">
      <c r="A76" s="2">
        <v>44013.360234270833</v>
      </c>
      <c r="B76" s="3" t="s">
        <v>144</v>
      </c>
      <c r="C76" s="4" t="s">
        <v>21</v>
      </c>
      <c r="D76" s="4">
        <v>766</v>
      </c>
      <c r="G76" s="4" t="s">
        <v>27</v>
      </c>
      <c r="K76" s="4">
        <v>36.6</v>
      </c>
      <c r="L76" s="4">
        <v>15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44013.362132199079</v>
      </c>
      <c r="B77" s="4">
        <v>0</v>
      </c>
      <c r="C77" s="4" t="s">
        <v>21</v>
      </c>
      <c r="D77" s="4">
        <v>612</v>
      </c>
      <c r="G77" s="4" t="s">
        <v>27</v>
      </c>
      <c r="K77" s="4">
        <v>36.200000000000003</v>
      </c>
      <c r="L77" s="4">
        <v>18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</row>
    <row r="78" spans="1:22" ht="12.75" x14ac:dyDescent="0.2">
      <c r="A78" s="2">
        <v>44013.364270497681</v>
      </c>
      <c r="B78" s="3" t="s">
        <v>145</v>
      </c>
      <c r="C78" s="4" t="s">
        <v>33</v>
      </c>
      <c r="E78" s="4" t="s">
        <v>146</v>
      </c>
      <c r="F78" s="4" t="s">
        <v>147</v>
      </c>
      <c r="G78" s="4" t="s">
        <v>27</v>
      </c>
      <c r="K78" s="4">
        <v>36</v>
      </c>
      <c r="L78" s="4">
        <v>18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24</v>
      </c>
      <c r="U78" s="4" t="s">
        <v>24</v>
      </c>
      <c r="V78" s="4" t="s">
        <v>25</v>
      </c>
    </row>
    <row r="79" spans="1:22" ht="12.75" x14ac:dyDescent="0.2">
      <c r="A79" s="2">
        <v>44013.3648703125</v>
      </c>
      <c r="B79" s="4">
        <v>0</v>
      </c>
      <c r="C79" s="4" t="s">
        <v>33</v>
      </c>
      <c r="E79" s="4" t="s">
        <v>148</v>
      </c>
      <c r="F79" s="4" t="s">
        <v>149</v>
      </c>
      <c r="G79" s="4" t="s">
        <v>27</v>
      </c>
      <c r="K79" s="4">
        <v>35.9</v>
      </c>
      <c r="L79" s="4">
        <v>18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150</v>
      </c>
      <c r="U79" s="4" t="s">
        <v>24</v>
      </c>
      <c r="V79" s="4" t="s">
        <v>25</v>
      </c>
    </row>
    <row r="80" spans="1:22" ht="12.75" x14ac:dyDescent="0.2">
      <c r="A80" s="2">
        <v>44013.369631006943</v>
      </c>
      <c r="B80" s="3" t="s">
        <v>151</v>
      </c>
      <c r="C80" s="4" t="s">
        <v>21</v>
      </c>
      <c r="D80" s="4">
        <v>674</v>
      </c>
      <c r="G80" s="4" t="s">
        <v>27</v>
      </c>
      <c r="K80" s="4">
        <v>36.299999999999997</v>
      </c>
      <c r="L80" s="4">
        <v>18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152</v>
      </c>
      <c r="V80" s="4" t="s">
        <v>25</v>
      </c>
    </row>
    <row r="81" spans="1:22" ht="12.75" x14ac:dyDescent="0.2">
      <c r="A81" s="2">
        <v>44013.371034178243</v>
      </c>
      <c r="B81" s="3" t="s">
        <v>153</v>
      </c>
      <c r="C81" s="4" t="s">
        <v>33</v>
      </c>
      <c r="E81" s="4" t="s">
        <v>154</v>
      </c>
      <c r="F81" s="4" t="s">
        <v>155</v>
      </c>
      <c r="G81" s="4" t="s">
        <v>22</v>
      </c>
      <c r="H81" s="4" t="s">
        <v>23</v>
      </c>
      <c r="I81" s="4">
        <v>34.1</v>
      </c>
      <c r="J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24</v>
      </c>
      <c r="U81" s="4" t="s">
        <v>24</v>
      </c>
      <c r="V81" s="4" t="s">
        <v>25</v>
      </c>
    </row>
    <row r="82" spans="1:22" ht="12.75" x14ac:dyDescent="0.2">
      <c r="A82" s="2">
        <v>44013.373325902779</v>
      </c>
      <c r="B82" s="3" t="s">
        <v>156</v>
      </c>
      <c r="C82" s="4" t="s">
        <v>33</v>
      </c>
      <c r="E82" s="4" t="s">
        <v>157</v>
      </c>
      <c r="F82" s="4" t="s">
        <v>158</v>
      </c>
      <c r="G82" s="4" t="s">
        <v>27</v>
      </c>
      <c r="K82" s="4">
        <v>36.5</v>
      </c>
      <c r="L82" s="4">
        <v>25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159</v>
      </c>
      <c r="U82" s="4" t="s">
        <v>24</v>
      </c>
      <c r="V82" s="4" t="s">
        <v>25</v>
      </c>
    </row>
    <row r="83" spans="1:22" ht="12.75" x14ac:dyDescent="0.2">
      <c r="A83" s="2">
        <v>44013.374364918986</v>
      </c>
      <c r="B83" s="4">
        <v>0</v>
      </c>
      <c r="C83" s="4" t="s">
        <v>21</v>
      </c>
      <c r="D83" s="4">
        <v>486</v>
      </c>
      <c r="G83" s="4" t="s">
        <v>27</v>
      </c>
      <c r="K83" s="4">
        <v>36.700000000000003</v>
      </c>
      <c r="L83" s="4">
        <v>20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24</v>
      </c>
      <c r="V83" s="4" t="s">
        <v>25</v>
      </c>
    </row>
    <row r="84" spans="1:22" ht="12.75" x14ac:dyDescent="0.2">
      <c r="A84" s="2">
        <v>44013.38924311343</v>
      </c>
      <c r="B84" s="4" t="s">
        <v>160</v>
      </c>
      <c r="C84" s="4" t="s">
        <v>21</v>
      </c>
      <c r="D84" s="4">
        <v>668</v>
      </c>
      <c r="G84" s="4" t="s">
        <v>22</v>
      </c>
      <c r="H84" s="4" t="s">
        <v>23</v>
      </c>
      <c r="I84" s="4">
        <v>35.9</v>
      </c>
      <c r="J84" s="4">
        <v>15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24</v>
      </c>
      <c r="V84" s="4" t="s">
        <v>25</v>
      </c>
    </row>
    <row r="85" spans="1:22" ht="12.75" x14ac:dyDescent="0.2">
      <c r="A85" s="2">
        <v>44013.390063333332</v>
      </c>
      <c r="B85" s="3" t="s">
        <v>161</v>
      </c>
      <c r="C85" s="4" t="s">
        <v>21</v>
      </c>
      <c r="D85" s="4">
        <v>770</v>
      </c>
      <c r="G85" s="4" t="s">
        <v>27</v>
      </c>
      <c r="K85" s="4">
        <v>36.4</v>
      </c>
      <c r="L85" s="4">
        <v>22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24</v>
      </c>
      <c r="U85" s="4" t="s">
        <v>24</v>
      </c>
      <c r="V85" s="4" t="s">
        <v>25</v>
      </c>
    </row>
    <row r="86" spans="1:22" ht="12.75" x14ac:dyDescent="0.2">
      <c r="A86" s="2">
        <v>44013.398255474538</v>
      </c>
      <c r="B86" s="3" t="s">
        <v>162</v>
      </c>
      <c r="C86" s="4" t="s">
        <v>33</v>
      </c>
      <c r="E86" s="4" t="s">
        <v>163</v>
      </c>
      <c r="F86" s="4" t="s">
        <v>164</v>
      </c>
      <c r="G86" s="4" t="s">
        <v>27</v>
      </c>
      <c r="K86" s="4">
        <v>36.9</v>
      </c>
      <c r="L86" s="4">
        <v>18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24</v>
      </c>
      <c r="U86" s="4" t="s">
        <v>24</v>
      </c>
      <c r="V86" s="4" t="s">
        <v>25</v>
      </c>
    </row>
    <row r="87" spans="1:22" ht="12.75" x14ac:dyDescent="0.2">
      <c r="A87" s="2">
        <v>44013.398418634257</v>
      </c>
      <c r="B87" s="3" t="s">
        <v>165</v>
      </c>
      <c r="C87" s="4" t="s">
        <v>33</v>
      </c>
      <c r="E87" s="4" t="s">
        <v>166</v>
      </c>
      <c r="F87" s="4" t="s">
        <v>167</v>
      </c>
      <c r="G87" s="4" t="s">
        <v>27</v>
      </c>
      <c r="K87" s="4">
        <v>36.5</v>
      </c>
      <c r="L87" s="4">
        <v>20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29</v>
      </c>
      <c r="U87" s="4" t="s">
        <v>29</v>
      </c>
      <c r="V87" s="4" t="s">
        <v>25</v>
      </c>
    </row>
    <row r="88" spans="1:22" ht="12.75" x14ac:dyDescent="0.2">
      <c r="A88" s="2">
        <v>44013.406641041671</v>
      </c>
      <c r="B88" s="3" t="s">
        <v>168</v>
      </c>
      <c r="C88" s="4" t="s">
        <v>21</v>
      </c>
      <c r="D88" s="4">
        <v>458</v>
      </c>
      <c r="G88" s="4" t="s">
        <v>22</v>
      </c>
      <c r="H88" s="4" t="s">
        <v>23</v>
      </c>
      <c r="I88" s="4">
        <v>36.5</v>
      </c>
      <c r="J88" s="4">
        <v>18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29</v>
      </c>
      <c r="U88" s="4" t="s">
        <v>29</v>
      </c>
      <c r="V88" s="4" t="s">
        <v>25</v>
      </c>
    </row>
    <row r="89" spans="1:22" ht="12.75" x14ac:dyDescent="0.2">
      <c r="A89" s="2">
        <v>44013.407180347218</v>
      </c>
      <c r="B89" s="3" t="s">
        <v>169</v>
      </c>
      <c r="C89" s="4" t="s">
        <v>21</v>
      </c>
      <c r="D89" s="4" t="s">
        <v>170</v>
      </c>
      <c r="G89" s="4" t="s">
        <v>27</v>
      </c>
      <c r="K89" s="4">
        <v>35</v>
      </c>
      <c r="L89" s="4">
        <v>17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24</v>
      </c>
      <c r="U89" s="4" t="s">
        <v>171</v>
      </c>
      <c r="V89" s="4" t="s">
        <v>25</v>
      </c>
    </row>
    <row r="90" spans="1:22" ht="12.75" x14ac:dyDescent="0.2">
      <c r="A90" s="2">
        <v>44013.411690381945</v>
      </c>
      <c r="B90" s="4">
        <v>9452487393</v>
      </c>
      <c r="C90" s="4" t="s">
        <v>21</v>
      </c>
      <c r="D90" s="4">
        <v>761</v>
      </c>
      <c r="G90" s="4" t="s">
        <v>27</v>
      </c>
      <c r="K90" s="4">
        <v>36</v>
      </c>
      <c r="L90" s="4">
        <v>24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24</v>
      </c>
      <c r="U90" s="4" t="s">
        <v>24</v>
      </c>
      <c r="V90" s="4" t="s">
        <v>25</v>
      </c>
    </row>
    <row r="91" spans="1:22" ht="12.75" x14ac:dyDescent="0.2">
      <c r="A91" s="2">
        <v>44013.41659006945</v>
      </c>
      <c r="B91" s="3" t="s">
        <v>172</v>
      </c>
      <c r="C91" s="4" t="s">
        <v>33</v>
      </c>
      <c r="E91" s="4" t="s">
        <v>173</v>
      </c>
      <c r="F91" s="4" t="s">
        <v>174</v>
      </c>
      <c r="G91" s="4" t="s">
        <v>27</v>
      </c>
      <c r="K91" s="4">
        <v>36.299999999999997</v>
      </c>
      <c r="L91" s="4">
        <v>19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24</v>
      </c>
      <c r="U91" s="4" t="s">
        <v>24</v>
      </c>
      <c r="V91" s="4" t="s">
        <v>25</v>
      </c>
    </row>
    <row r="92" spans="1:22" ht="12.75" x14ac:dyDescent="0.2">
      <c r="A92" s="2">
        <v>44013.417363530098</v>
      </c>
      <c r="B92" s="4">
        <v>665</v>
      </c>
      <c r="C92" s="4" t="s">
        <v>21</v>
      </c>
      <c r="D92" s="4">
        <v>665</v>
      </c>
      <c r="G92" s="4" t="s">
        <v>27</v>
      </c>
      <c r="K92" s="4">
        <v>36.1</v>
      </c>
      <c r="L92" s="4">
        <v>20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71</v>
      </c>
      <c r="U92" s="4" t="s">
        <v>72</v>
      </c>
      <c r="V92" s="4" t="s">
        <v>25</v>
      </c>
    </row>
    <row r="93" spans="1:22" ht="12.75" x14ac:dyDescent="0.2">
      <c r="A93" s="2">
        <v>44013.418480636574</v>
      </c>
      <c r="B93" s="3" t="s">
        <v>175</v>
      </c>
      <c r="C93" s="4" t="s">
        <v>21</v>
      </c>
      <c r="D93" s="4">
        <v>268</v>
      </c>
      <c r="G93" s="4" t="s">
        <v>22</v>
      </c>
      <c r="H93" s="4" t="s">
        <v>23</v>
      </c>
      <c r="I93" s="4">
        <v>36.200000000000003</v>
      </c>
      <c r="J93" s="4">
        <v>18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</row>
    <row r="94" spans="1:22" ht="12.75" x14ac:dyDescent="0.2">
      <c r="A94" s="2">
        <v>44013.435090381943</v>
      </c>
      <c r="B94" s="3" t="s">
        <v>176</v>
      </c>
      <c r="C94" s="4" t="s">
        <v>33</v>
      </c>
      <c r="E94" s="4" t="s">
        <v>177</v>
      </c>
      <c r="F94" s="4" t="s">
        <v>178</v>
      </c>
      <c r="G94" s="4" t="s">
        <v>27</v>
      </c>
      <c r="K94" s="4">
        <v>36.5</v>
      </c>
      <c r="L94" s="4">
        <v>18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25</v>
      </c>
      <c r="R94" s="4" t="s">
        <v>23</v>
      </c>
      <c r="S94" s="4" t="s">
        <v>23</v>
      </c>
      <c r="T94" s="4" t="s">
        <v>150</v>
      </c>
      <c r="U94" s="4" t="s">
        <v>29</v>
      </c>
      <c r="V94" s="4" t="s">
        <v>25</v>
      </c>
    </row>
    <row r="95" spans="1:22" ht="12.75" x14ac:dyDescent="0.2">
      <c r="A95" s="2">
        <v>44013.442827129635</v>
      </c>
      <c r="B95" s="3" t="s">
        <v>179</v>
      </c>
      <c r="C95" s="4" t="s">
        <v>33</v>
      </c>
      <c r="E95" s="4" t="s">
        <v>180</v>
      </c>
      <c r="F95" s="4" t="s">
        <v>181</v>
      </c>
      <c r="G95" s="4" t="s">
        <v>27</v>
      </c>
      <c r="K95" s="4">
        <v>36.5</v>
      </c>
      <c r="L95" s="4">
        <v>18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29</v>
      </c>
      <c r="U95" s="4" t="s">
        <v>29</v>
      </c>
      <c r="V95" s="4" t="s">
        <v>25</v>
      </c>
    </row>
    <row r="96" spans="1:22" ht="12.75" x14ac:dyDescent="0.2">
      <c r="A96" s="2">
        <v>44013.468906041671</v>
      </c>
      <c r="B96" s="3" t="s">
        <v>182</v>
      </c>
      <c r="C96" s="4" t="s">
        <v>21</v>
      </c>
      <c r="D96" s="4" t="s">
        <v>183</v>
      </c>
      <c r="G96" s="4" t="s">
        <v>27</v>
      </c>
      <c r="K96" s="4">
        <v>35.6</v>
      </c>
      <c r="L96" s="4">
        <v>16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184</v>
      </c>
      <c r="U96" s="4" t="s">
        <v>24</v>
      </c>
      <c r="V96" s="4" t="s">
        <v>25</v>
      </c>
    </row>
    <row r="97" spans="1:22" ht="12.75" x14ac:dyDescent="0.2">
      <c r="A97" s="2">
        <v>44013.477196030093</v>
      </c>
      <c r="B97" s="3" t="s">
        <v>185</v>
      </c>
      <c r="C97" s="4" t="s">
        <v>21</v>
      </c>
      <c r="D97" s="4">
        <v>711</v>
      </c>
      <c r="G97" s="4" t="s">
        <v>22</v>
      </c>
      <c r="H97" s="4" t="s">
        <v>23</v>
      </c>
      <c r="I97" s="4">
        <v>36.5</v>
      </c>
      <c r="J97" s="4">
        <v>74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44013.478107800925</v>
      </c>
      <c r="B98" s="3" t="s">
        <v>186</v>
      </c>
      <c r="C98" s="4" t="s">
        <v>21</v>
      </c>
      <c r="D98" s="4">
        <v>567</v>
      </c>
      <c r="G98" s="4" t="s">
        <v>27</v>
      </c>
      <c r="K98" s="4">
        <v>36.5</v>
      </c>
      <c r="L98" s="4">
        <v>16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24</v>
      </c>
      <c r="U98" s="4" t="s">
        <v>24</v>
      </c>
      <c r="V98" s="4" t="s">
        <v>25</v>
      </c>
    </row>
    <row r="99" spans="1:22" ht="12.75" x14ac:dyDescent="0.2">
      <c r="A99" s="2">
        <v>44013.493088240743</v>
      </c>
      <c r="B99" s="3" t="s">
        <v>187</v>
      </c>
      <c r="C99" s="4" t="s">
        <v>33</v>
      </c>
      <c r="E99" s="4" t="s">
        <v>188</v>
      </c>
      <c r="F99" s="4" t="s">
        <v>189</v>
      </c>
      <c r="G99" s="4" t="s">
        <v>27</v>
      </c>
      <c r="K99" s="4">
        <v>37.1</v>
      </c>
      <c r="L99" s="4">
        <v>9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24</v>
      </c>
      <c r="V99" s="4" t="s">
        <v>25</v>
      </c>
    </row>
    <row r="100" spans="1:22" ht="12.75" x14ac:dyDescent="0.2">
      <c r="A100" s="2">
        <v>44013.505772766206</v>
      </c>
      <c r="B100" s="3" t="s">
        <v>190</v>
      </c>
      <c r="C100" s="4" t="s">
        <v>21</v>
      </c>
      <c r="D100" s="4">
        <v>250</v>
      </c>
      <c r="G100" s="4" t="s">
        <v>22</v>
      </c>
      <c r="H100" s="4" t="s">
        <v>23</v>
      </c>
      <c r="I100" s="4">
        <v>36.6</v>
      </c>
      <c r="J100" s="4">
        <v>30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60</v>
      </c>
      <c r="U100" s="4" t="s">
        <v>60</v>
      </c>
      <c r="V100" s="4" t="s">
        <v>25</v>
      </c>
    </row>
    <row r="101" spans="1:22" ht="12.75" x14ac:dyDescent="0.2">
      <c r="A101" s="2">
        <v>44013.511732349536</v>
      </c>
      <c r="B101" s="4" t="s">
        <v>191</v>
      </c>
      <c r="C101" s="4" t="s">
        <v>21</v>
      </c>
      <c r="D101" s="4">
        <v>635</v>
      </c>
      <c r="G101" s="4" t="s">
        <v>27</v>
      </c>
      <c r="K101" s="4">
        <v>35.5</v>
      </c>
      <c r="L101" s="4">
        <v>14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24</v>
      </c>
      <c r="V101" s="4" t="s">
        <v>25</v>
      </c>
    </row>
    <row r="102" spans="1:22" ht="12.75" x14ac:dyDescent="0.2">
      <c r="A102" s="2">
        <v>44013.537085439813</v>
      </c>
      <c r="B102" s="3" t="s">
        <v>192</v>
      </c>
      <c r="C102" s="4" t="s">
        <v>21</v>
      </c>
      <c r="D102" s="4">
        <v>554</v>
      </c>
      <c r="G102" s="4" t="s">
        <v>27</v>
      </c>
      <c r="K102" s="4">
        <v>36.200000000000003</v>
      </c>
      <c r="L102" s="4">
        <v>16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50</v>
      </c>
      <c r="U102" s="4" t="s">
        <v>193</v>
      </c>
      <c r="V102" s="4" t="s">
        <v>25</v>
      </c>
    </row>
    <row r="103" spans="1:22" ht="12.75" x14ac:dyDescent="0.2">
      <c r="A103" s="2">
        <v>44013.541645520832</v>
      </c>
      <c r="B103" s="3" t="s">
        <v>194</v>
      </c>
      <c r="C103" s="4" t="s">
        <v>21</v>
      </c>
      <c r="D103" s="4">
        <v>685</v>
      </c>
      <c r="G103" s="4" t="s">
        <v>22</v>
      </c>
      <c r="H103" s="4" t="s">
        <v>23</v>
      </c>
      <c r="I103" s="4">
        <v>35.6</v>
      </c>
      <c r="J103" s="4">
        <v>24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29</v>
      </c>
      <c r="U103" s="4" t="s">
        <v>29</v>
      </c>
      <c r="V103" s="4" t="s">
        <v>25</v>
      </c>
    </row>
    <row r="104" spans="1:22" ht="12.75" x14ac:dyDescent="0.2">
      <c r="A104" s="2">
        <v>44013.564453449071</v>
      </c>
      <c r="B104" s="3" t="s">
        <v>195</v>
      </c>
      <c r="C104" s="4" t="s">
        <v>21</v>
      </c>
      <c r="D104" s="3" t="s">
        <v>196</v>
      </c>
      <c r="G104" s="4" t="s">
        <v>22</v>
      </c>
      <c r="H104" s="4" t="s">
        <v>23</v>
      </c>
      <c r="I104" s="4">
        <v>36.5</v>
      </c>
      <c r="J104" s="4">
        <v>20</v>
      </c>
      <c r="M104" s="4" t="s">
        <v>23</v>
      </c>
      <c r="N104" s="4" t="s">
        <v>25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197</v>
      </c>
      <c r="U104" s="4" t="s">
        <v>29</v>
      </c>
      <c r="V104" s="4" t="s">
        <v>25</v>
      </c>
    </row>
    <row r="105" spans="1:22" ht="12.75" x14ac:dyDescent="0.2">
      <c r="A105" s="2">
        <v>44013.590114837963</v>
      </c>
      <c r="B105" s="3" t="s">
        <v>198</v>
      </c>
      <c r="C105" s="4" t="s">
        <v>21</v>
      </c>
      <c r="D105" s="4">
        <v>651</v>
      </c>
      <c r="G105" s="4" t="s">
        <v>22</v>
      </c>
      <c r="H105" s="4" t="s">
        <v>23</v>
      </c>
      <c r="I105" s="4">
        <v>36.700000000000003</v>
      </c>
      <c r="J105" s="4">
        <v>20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24</v>
      </c>
      <c r="U105" s="4" t="s">
        <v>24</v>
      </c>
      <c r="V105" s="4" t="s">
        <v>25</v>
      </c>
    </row>
    <row r="106" spans="1:22" ht="12.75" x14ac:dyDescent="0.2">
      <c r="A106" s="2">
        <v>44013.639078865745</v>
      </c>
      <c r="B106" s="3" t="s">
        <v>199</v>
      </c>
      <c r="C106" s="4" t="s">
        <v>21</v>
      </c>
      <c r="D106" s="4">
        <v>752</v>
      </c>
      <c r="G106" s="4" t="s">
        <v>27</v>
      </c>
      <c r="K106" s="4">
        <v>36.5</v>
      </c>
      <c r="L106" s="4">
        <v>18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24</v>
      </c>
      <c r="U106" s="4" t="s">
        <v>24</v>
      </c>
      <c r="V106" s="4" t="s">
        <v>25</v>
      </c>
    </row>
    <row r="107" spans="1:22" ht="12.75" x14ac:dyDescent="0.2">
      <c r="A107" s="2">
        <v>44013.644093379626</v>
      </c>
      <c r="B107" s="3" t="s">
        <v>129</v>
      </c>
      <c r="C107" s="4" t="s">
        <v>21</v>
      </c>
      <c r="D107" s="4">
        <v>775</v>
      </c>
      <c r="G107" s="4" t="s">
        <v>22</v>
      </c>
      <c r="H107" s="4" t="s">
        <v>23</v>
      </c>
      <c r="I107" s="4">
        <v>36.299999999999997</v>
      </c>
      <c r="J107" s="4">
        <v>16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24</v>
      </c>
      <c r="V107" s="4" t="s">
        <v>25</v>
      </c>
    </row>
    <row r="108" spans="1:22" ht="12.75" x14ac:dyDescent="0.2">
      <c r="A108" s="2">
        <v>44013.647276805554</v>
      </c>
      <c r="B108" s="4" t="s">
        <v>200</v>
      </c>
      <c r="C108" s="4" t="s">
        <v>21</v>
      </c>
      <c r="D108" s="4" t="s">
        <v>201</v>
      </c>
      <c r="G108" s="4" t="s">
        <v>27</v>
      </c>
      <c r="K108" s="4">
        <v>36.6</v>
      </c>
      <c r="L108" s="4">
        <v>16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24</v>
      </c>
      <c r="U108" s="4" t="s">
        <v>202</v>
      </c>
      <c r="V108" s="4" t="s">
        <v>25</v>
      </c>
    </row>
    <row r="109" spans="1:22" ht="12.75" x14ac:dyDescent="0.2">
      <c r="A109" s="2">
        <v>44013.669775219911</v>
      </c>
      <c r="B109" s="3" t="s">
        <v>203</v>
      </c>
      <c r="C109" s="4" t="s">
        <v>33</v>
      </c>
      <c r="E109" s="4" t="s">
        <v>204</v>
      </c>
      <c r="F109" s="4" t="s">
        <v>205</v>
      </c>
      <c r="G109" s="4" t="s">
        <v>27</v>
      </c>
      <c r="K109" s="4">
        <v>36</v>
      </c>
      <c r="L109" s="4">
        <v>69</v>
      </c>
      <c r="M109" s="4" t="s">
        <v>23</v>
      </c>
      <c r="N109" s="4" t="s">
        <v>25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206</v>
      </c>
      <c r="U109" s="4" t="s">
        <v>24</v>
      </c>
      <c r="V109" s="4" t="s">
        <v>25</v>
      </c>
    </row>
    <row r="110" spans="1:22" ht="12.75" x14ac:dyDescent="0.2">
      <c r="A110" s="2">
        <v>44013.670171087964</v>
      </c>
      <c r="B110" s="4">
        <v>0</v>
      </c>
      <c r="C110" s="4" t="s">
        <v>21</v>
      </c>
      <c r="D110" s="4">
        <v>700</v>
      </c>
      <c r="G110" s="4" t="s">
        <v>22</v>
      </c>
      <c r="H110" s="4" t="s">
        <v>23</v>
      </c>
      <c r="I110" s="4">
        <v>37</v>
      </c>
      <c r="J110" s="4">
        <v>15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207</v>
      </c>
      <c r="U110" s="4" t="s">
        <v>60</v>
      </c>
      <c r="V110" s="4" t="s">
        <v>25</v>
      </c>
    </row>
    <row r="111" spans="1:22" ht="12.75" x14ac:dyDescent="0.2">
      <c r="A111" s="2">
        <v>44013.812175787039</v>
      </c>
      <c r="B111" s="4">
        <v>665</v>
      </c>
      <c r="C111" s="4" t="s">
        <v>21</v>
      </c>
      <c r="D111" s="4">
        <v>665</v>
      </c>
      <c r="G111" s="4" t="s">
        <v>27</v>
      </c>
      <c r="K111" s="4">
        <v>36.1</v>
      </c>
      <c r="L111" s="4">
        <v>20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71</v>
      </c>
      <c r="U111" s="4" t="s">
        <v>72</v>
      </c>
      <c r="V111" s="4" t="s">
        <v>25</v>
      </c>
    </row>
    <row r="112" spans="1:22" ht="12.75" x14ac:dyDescent="0.2">
      <c r="A112" s="2">
        <v>44013.817688993055</v>
      </c>
      <c r="B112" s="3" t="s">
        <v>28</v>
      </c>
      <c r="C112" s="4" t="s">
        <v>21</v>
      </c>
      <c r="D112" s="4">
        <v>247</v>
      </c>
      <c r="G112" s="4" t="s">
        <v>22</v>
      </c>
      <c r="H112" s="4" t="s">
        <v>23</v>
      </c>
      <c r="I112" s="4">
        <v>36.5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29</v>
      </c>
      <c r="U112" s="4" t="s">
        <v>29</v>
      </c>
      <c r="V112" s="4" t="s">
        <v>25</v>
      </c>
    </row>
    <row r="113" spans="1:22" ht="12.75" x14ac:dyDescent="0.2">
      <c r="A113" s="2">
        <v>44013.914996828702</v>
      </c>
      <c r="B113" s="4">
        <v>9334534384</v>
      </c>
      <c r="C113" s="4" t="s">
        <v>33</v>
      </c>
      <c r="E113" s="4" t="s">
        <v>208</v>
      </c>
      <c r="F113" s="4" t="s">
        <v>209</v>
      </c>
      <c r="G113" s="4" t="s">
        <v>22</v>
      </c>
      <c r="H113" s="4" t="s">
        <v>23</v>
      </c>
      <c r="I113" s="4">
        <v>35.799999999999997</v>
      </c>
      <c r="J113" s="4">
        <v>24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24</v>
      </c>
      <c r="U113" s="4" t="s">
        <v>24</v>
      </c>
      <c r="V113" s="4" t="s">
        <v>25</v>
      </c>
    </row>
    <row r="114" spans="1:22" ht="12.75" x14ac:dyDescent="0.2">
      <c r="A114" s="2">
        <v>44013.968221527779</v>
      </c>
      <c r="B114" s="3" t="s">
        <v>210</v>
      </c>
      <c r="C114" s="4" t="s">
        <v>21</v>
      </c>
      <c r="D114" s="4">
        <v>143</v>
      </c>
      <c r="G114" s="4" t="s">
        <v>22</v>
      </c>
      <c r="H114" s="4" t="s">
        <v>23</v>
      </c>
      <c r="I114" s="4">
        <v>36</v>
      </c>
      <c r="J114" s="4">
        <v>16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43</v>
      </c>
      <c r="U114" s="4" t="s">
        <v>211</v>
      </c>
      <c r="V114" s="4" t="s">
        <v>25</v>
      </c>
    </row>
    <row r="115" spans="1:22" ht="12.75" x14ac:dyDescent="0.2">
      <c r="A115" s="2">
        <v>44013.975246944443</v>
      </c>
      <c r="B115" s="3" t="s">
        <v>212</v>
      </c>
      <c r="C115" s="4" t="s">
        <v>21</v>
      </c>
      <c r="D115" s="4">
        <v>736</v>
      </c>
      <c r="G115" s="4" t="s">
        <v>22</v>
      </c>
      <c r="H115" s="4" t="s">
        <v>23</v>
      </c>
      <c r="I115" s="4">
        <v>36.5</v>
      </c>
      <c r="J115" s="4">
        <v>12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24</v>
      </c>
      <c r="V115" s="4" t="s">
        <v>25</v>
      </c>
    </row>
    <row r="116" spans="1:22" ht="12.75" x14ac:dyDescent="0.2">
      <c r="A116" s="2">
        <v>44014.226260706018</v>
      </c>
      <c r="B116" s="3" t="s">
        <v>26</v>
      </c>
      <c r="C116" s="4" t="s">
        <v>21</v>
      </c>
      <c r="D116" s="4">
        <v>649</v>
      </c>
      <c r="G116" s="4" t="s">
        <v>27</v>
      </c>
      <c r="K116" s="4">
        <v>36.1</v>
      </c>
      <c r="L116" s="4">
        <v>14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50</v>
      </c>
      <c r="U116" s="4" t="s">
        <v>50</v>
      </c>
      <c r="V116" s="4" t="s">
        <v>25</v>
      </c>
    </row>
    <row r="117" spans="1:22" ht="12.75" x14ac:dyDescent="0.2">
      <c r="A117" s="2">
        <v>44014.626443125002</v>
      </c>
      <c r="B117" s="3" t="s">
        <v>213</v>
      </c>
      <c r="C117" s="4" t="s">
        <v>33</v>
      </c>
      <c r="E117" s="4" t="s">
        <v>214</v>
      </c>
      <c r="F117" s="4" t="s">
        <v>215</v>
      </c>
      <c r="G117" s="4" t="s">
        <v>27</v>
      </c>
      <c r="K117" s="4">
        <v>36</v>
      </c>
      <c r="L117" s="4">
        <v>22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24</v>
      </c>
      <c r="U117" s="4" t="s">
        <v>24</v>
      </c>
      <c r="V117" s="4" t="s">
        <v>25</v>
      </c>
    </row>
    <row r="118" spans="1:22" ht="12.75" x14ac:dyDescent="0.2">
      <c r="A118" s="2">
        <v>44022.721950624997</v>
      </c>
      <c r="B118" s="3" t="s">
        <v>216</v>
      </c>
      <c r="C118" s="4" t="s">
        <v>21</v>
      </c>
      <c r="D118" s="4">
        <v>269</v>
      </c>
      <c r="G118" s="4" t="s">
        <v>27</v>
      </c>
      <c r="K118" s="4">
        <v>36.4</v>
      </c>
      <c r="L118" s="4">
        <v>16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217</v>
      </c>
      <c r="U118" s="4" t="s">
        <v>29</v>
      </c>
      <c r="V118" s="4" t="s">
        <v>25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X88"/>
  <sheetViews>
    <sheetView workbookViewId="0">
      <pane ySplit="1" topLeftCell="A5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style="4" customWidth="1"/>
    <col min="31" max="31" width="14.42578125" style="4" customWidth="1"/>
    <col min="32" max="16384" width="14.42578125" style="4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674</v>
      </c>
      <c r="T1" s="1" t="s">
        <v>646</v>
      </c>
      <c r="U1" s="1" t="s">
        <v>17</v>
      </c>
      <c r="V1" s="1" t="s">
        <v>647</v>
      </c>
      <c r="W1" s="1" t="s">
        <v>648</v>
      </c>
      <c r="X1" s="1" t="s">
        <v>19</v>
      </c>
    </row>
    <row r="2" spans="1:24" ht="15.75" customHeight="1" x14ac:dyDescent="0.2">
      <c r="A2" s="2">
        <v>44040.149126631943</v>
      </c>
      <c r="B2" s="3" t="s">
        <v>32</v>
      </c>
      <c r="C2" s="4" t="s">
        <v>33</v>
      </c>
      <c r="E2" s="4" t="s">
        <v>34</v>
      </c>
      <c r="F2" s="4" t="s">
        <v>35</v>
      </c>
      <c r="G2" s="4" t="s">
        <v>27</v>
      </c>
      <c r="K2" s="4">
        <v>36.1</v>
      </c>
      <c r="L2" s="4">
        <v>18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23</v>
      </c>
      <c r="U2" s="4" t="s">
        <v>24</v>
      </c>
      <c r="V2" s="4" t="s">
        <v>24</v>
      </c>
      <c r="W2" s="4" t="s">
        <v>24</v>
      </c>
      <c r="X2" s="4" t="s">
        <v>25</v>
      </c>
    </row>
    <row r="3" spans="1:24" ht="15.75" customHeight="1" x14ac:dyDescent="0.2">
      <c r="A3" s="2">
        <v>44040.15405618056</v>
      </c>
      <c r="B3" s="3" t="s">
        <v>95</v>
      </c>
      <c r="C3" s="4" t="s">
        <v>21</v>
      </c>
      <c r="D3" s="4">
        <v>647</v>
      </c>
      <c r="G3" s="4" t="s">
        <v>27</v>
      </c>
      <c r="K3" s="4">
        <v>36.5</v>
      </c>
      <c r="L3" s="4">
        <v>18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24</v>
      </c>
      <c r="V3" s="4" t="s">
        <v>24</v>
      </c>
      <c r="W3" s="4" t="s">
        <v>24</v>
      </c>
      <c r="X3" s="4" t="s">
        <v>25</v>
      </c>
    </row>
    <row r="4" spans="1:24" ht="15.75" customHeight="1" x14ac:dyDescent="0.2">
      <c r="A4" s="2">
        <v>44040.170061469908</v>
      </c>
      <c r="B4" s="3" t="s">
        <v>28</v>
      </c>
      <c r="C4" s="4" t="s">
        <v>21</v>
      </c>
      <c r="D4" s="4">
        <v>247</v>
      </c>
      <c r="G4" s="4" t="s">
        <v>22</v>
      </c>
      <c r="H4" s="4" t="s">
        <v>23</v>
      </c>
      <c r="I4" s="4">
        <v>36.5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23</v>
      </c>
      <c r="U4" s="4" t="s">
        <v>29</v>
      </c>
      <c r="V4" s="4" t="s">
        <v>24</v>
      </c>
      <c r="W4" s="4" t="s">
        <v>24</v>
      </c>
      <c r="X4" s="4" t="s">
        <v>25</v>
      </c>
    </row>
    <row r="5" spans="1:24" ht="15.75" customHeight="1" x14ac:dyDescent="0.2">
      <c r="A5" s="2">
        <v>44040.210195462962</v>
      </c>
      <c r="B5" s="3" t="s">
        <v>88</v>
      </c>
      <c r="C5" s="4" t="s">
        <v>33</v>
      </c>
      <c r="E5" s="4" t="s">
        <v>236</v>
      </c>
      <c r="F5" s="4" t="s">
        <v>237</v>
      </c>
      <c r="G5" s="4" t="s">
        <v>22</v>
      </c>
      <c r="H5" s="4" t="s">
        <v>23</v>
      </c>
      <c r="I5" s="4">
        <v>36.200000000000003</v>
      </c>
      <c r="J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29</v>
      </c>
      <c r="V5" s="4" t="s">
        <v>24</v>
      </c>
      <c r="W5" s="4" t="s">
        <v>24</v>
      </c>
      <c r="X5" s="4" t="s">
        <v>25</v>
      </c>
    </row>
    <row r="6" spans="1:24" ht="15.75" customHeight="1" x14ac:dyDescent="0.2">
      <c r="A6" s="2">
        <v>44040.21125896991</v>
      </c>
      <c r="B6" s="3" t="s">
        <v>545</v>
      </c>
      <c r="C6" s="4" t="s">
        <v>21</v>
      </c>
      <c r="D6" s="4">
        <v>546</v>
      </c>
      <c r="G6" s="4" t="s">
        <v>22</v>
      </c>
      <c r="H6" s="4" t="s">
        <v>23</v>
      </c>
      <c r="I6" s="4">
        <v>36</v>
      </c>
      <c r="J6" s="4">
        <v>17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23</v>
      </c>
      <c r="U6" s="4" t="s">
        <v>43</v>
      </c>
      <c r="V6" s="4" t="s">
        <v>24</v>
      </c>
      <c r="W6" s="4" t="s">
        <v>24</v>
      </c>
      <c r="X6" s="4" t="s">
        <v>25</v>
      </c>
    </row>
    <row r="7" spans="1:24" ht="15.75" customHeight="1" x14ac:dyDescent="0.2">
      <c r="A7" s="2">
        <v>44040.220303090275</v>
      </c>
      <c r="B7" s="3" t="s">
        <v>66</v>
      </c>
      <c r="C7" s="4" t="s">
        <v>21</v>
      </c>
      <c r="D7" s="4">
        <v>427</v>
      </c>
      <c r="G7" s="4" t="s">
        <v>27</v>
      </c>
      <c r="K7" s="4">
        <v>35.200000000000003</v>
      </c>
      <c r="L7" s="4">
        <v>14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23</v>
      </c>
      <c r="U7" s="4" t="s">
        <v>357</v>
      </c>
      <c r="V7" s="4" t="s">
        <v>24</v>
      </c>
      <c r="W7" s="4" t="s">
        <v>24</v>
      </c>
      <c r="X7" s="4" t="s">
        <v>25</v>
      </c>
    </row>
    <row r="8" spans="1:24" ht="15.75" customHeight="1" x14ac:dyDescent="0.2">
      <c r="A8" s="2">
        <v>44040.22833834491</v>
      </c>
      <c r="B8" s="4">
        <v>9272819133</v>
      </c>
      <c r="C8" s="4" t="s">
        <v>21</v>
      </c>
      <c r="D8" s="4">
        <v>533</v>
      </c>
      <c r="G8" s="4" t="s">
        <v>27</v>
      </c>
      <c r="K8" s="4">
        <v>36.6</v>
      </c>
      <c r="L8" s="4">
        <v>70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23</v>
      </c>
      <c r="U8" s="4" t="s">
        <v>24</v>
      </c>
      <c r="V8" s="4" t="s">
        <v>24</v>
      </c>
      <c r="W8" s="4" t="s">
        <v>24</v>
      </c>
      <c r="X8" s="4" t="s">
        <v>25</v>
      </c>
    </row>
    <row r="9" spans="1:24" ht="15.75" customHeight="1" x14ac:dyDescent="0.2">
      <c r="A9" s="2">
        <v>44040.242864976855</v>
      </c>
      <c r="B9" s="4" t="s">
        <v>115</v>
      </c>
      <c r="C9" s="4" t="s">
        <v>21</v>
      </c>
      <c r="D9" s="4">
        <v>681</v>
      </c>
      <c r="G9" s="4" t="s">
        <v>27</v>
      </c>
      <c r="K9" s="4">
        <v>36.4</v>
      </c>
      <c r="L9" s="4">
        <v>17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23</v>
      </c>
      <c r="U9" s="4" t="s">
        <v>24</v>
      </c>
      <c r="V9" s="4" t="s">
        <v>24</v>
      </c>
      <c r="W9" s="4" t="s">
        <v>24</v>
      </c>
      <c r="X9" s="4" t="s">
        <v>25</v>
      </c>
    </row>
    <row r="10" spans="1:24" ht="15.75" customHeight="1" x14ac:dyDescent="0.2">
      <c r="A10" s="2">
        <v>44040.244143414355</v>
      </c>
      <c r="B10" s="3" t="s">
        <v>56</v>
      </c>
      <c r="C10" s="4" t="s">
        <v>21</v>
      </c>
      <c r="D10" s="4">
        <v>443</v>
      </c>
      <c r="G10" s="4" t="s">
        <v>22</v>
      </c>
      <c r="H10" s="4" t="s">
        <v>23</v>
      </c>
      <c r="I10" s="4">
        <v>36.6</v>
      </c>
      <c r="J10" s="4">
        <v>20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23</v>
      </c>
      <c r="U10" s="4" t="s">
        <v>24</v>
      </c>
      <c r="V10" s="4" t="s">
        <v>24</v>
      </c>
      <c r="W10" s="4" t="s">
        <v>24</v>
      </c>
      <c r="X10" s="4" t="s">
        <v>25</v>
      </c>
    </row>
    <row r="11" spans="1:24" ht="15.75" customHeight="1" x14ac:dyDescent="0.2">
      <c r="A11" s="2">
        <v>44040.245701782405</v>
      </c>
      <c r="B11" s="3" t="s">
        <v>312</v>
      </c>
      <c r="C11" s="4" t="s">
        <v>21</v>
      </c>
      <c r="D11" s="4">
        <v>657</v>
      </c>
      <c r="G11" s="4" t="s">
        <v>27</v>
      </c>
      <c r="K11" s="4">
        <v>36</v>
      </c>
      <c r="L11" s="4">
        <v>18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23</v>
      </c>
      <c r="U11" s="4" t="s">
        <v>24</v>
      </c>
      <c r="V11" s="4" t="s">
        <v>24</v>
      </c>
      <c r="W11" s="4" t="s">
        <v>24</v>
      </c>
      <c r="X11" s="4" t="s">
        <v>25</v>
      </c>
    </row>
    <row r="12" spans="1:24" ht="15.75" customHeight="1" x14ac:dyDescent="0.2">
      <c r="A12" s="2">
        <v>44040.249883912038</v>
      </c>
      <c r="B12" s="3" t="s">
        <v>96</v>
      </c>
      <c r="C12" s="4" t="s">
        <v>21</v>
      </c>
      <c r="D12" s="4">
        <v>566</v>
      </c>
      <c r="G12" s="4" t="s">
        <v>22</v>
      </c>
      <c r="H12" s="4" t="s">
        <v>23</v>
      </c>
      <c r="I12" s="4">
        <v>36</v>
      </c>
      <c r="J12" s="4">
        <v>18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23</v>
      </c>
      <c r="U12" s="4" t="s">
        <v>29</v>
      </c>
      <c r="V12" s="4" t="s">
        <v>24</v>
      </c>
      <c r="W12" s="4" t="s">
        <v>24</v>
      </c>
      <c r="X12" s="4" t="s">
        <v>25</v>
      </c>
    </row>
    <row r="13" spans="1:24" ht="15.75" customHeight="1" x14ac:dyDescent="0.2">
      <c r="A13" s="2">
        <v>44040.256565312498</v>
      </c>
      <c r="B13" s="3" t="s">
        <v>79</v>
      </c>
      <c r="C13" s="4" t="s">
        <v>21</v>
      </c>
      <c r="D13" s="4">
        <v>696</v>
      </c>
      <c r="G13" s="4" t="s">
        <v>22</v>
      </c>
      <c r="H13" s="4" t="s">
        <v>23</v>
      </c>
      <c r="I13" s="4">
        <v>36.6</v>
      </c>
      <c r="J13" s="4">
        <v>18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23</v>
      </c>
      <c r="U13" s="4" t="s">
        <v>24</v>
      </c>
      <c r="V13" s="4" t="s">
        <v>24</v>
      </c>
      <c r="W13" s="4" t="s">
        <v>24</v>
      </c>
      <c r="X13" s="4" t="s">
        <v>25</v>
      </c>
    </row>
    <row r="14" spans="1:24" ht="15.75" customHeight="1" x14ac:dyDescent="0.2">
      <c r="A14" s="2">
        <v>44040.258355868056</v>
      </c>
      <c r="B14" s="3" t="s">
        <v>122</v>
      </c>
      <c r="C14" s="4" t="s">
        <v>21</v>
      </c>
      <c r="D14" s="4">
        <v>552</v>
      </c>
      <c r="G14" s="4" t="s">
        <v>22</v>
      </c>
      <c r="H14" s="4" t="s">
        <v>23</v>
      </c>
      <c r="I14" s="4">
        <v>36.4</v>
      </c>
      <c r="J14" s="4">
        <v>16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23</v>
      </c>
      <c r="U14" s="4" t="s">
        <v>50</v>
      </c>
      <c r="V14" s="4" t="s">
        <v>24</v>
      </c>
      <c r="W14" s="4" t="s">
        <v>24</v>
      </c>
      <c r="X14" s="4" t="s">
        <v>25</v>
      </c>
    </row>
    <row r="15" spans="1:24" ht="15.75" customHeight="1" x14ac:dyDescent="0.2">
      <c r="A15" s="2">
        <v>44040.260961226857</v>
      </c>
      <c r="B15" s="3" t="s">
        <v>99</v>
      </c>
      <c r="C15" s="4" t="s">
        <v>21</v>
      </c>
      <c r="D15" s="4">
        <v>544</v>
      </c>
      <c r="G15" s="4" t="s">
        <v>27</v>
      </c>
      <c r="K15" s="4">
        <v>36.299999999999997</v>
      </c>
      <c r="L15" s="4">
        <v>18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23</v>
      </c>
      <c r="U15" s="4" t="s">
        <v>24</v>
      </c>
      <c r="V15" s="4" t="s">
        <v>24</v>
      </c>
      <c r="W15" s="4" t="s">
        <v>24</v>
      </c>
      <c r="X15" s="4" t="s">
        <v>25</v>
      </c>
    </row>
    <row r="16" spans="1:24" ht="15.75" customHeight="1" x14ac:dyDescent="0.2">
      <c r="A16" s="2">
        <v>44040.267635104166</v>
      </c>
      <c r="B16" s="3" t="s">
        <v>82</v>
      </c>
      <c r="C16" s="4" t="s">
        <v>21</v>
      </c>
      <c r="D16" s="4">
        <v>776</v>
      </c>
      <c r="G16" s="4" t="s">
        <v>27</v>
      </c>
      <c r="K16" s="4">
        <v>36.700000000000003</v>
      </c>
      <c r="L16" s="4">
        <v>16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23</v>
      </c>
      <c r="U16" s="4" t="s">
        <v>24</v>
      </c>
      <c r="V16" s="4" t="s">
        <v>24</v>
      </c>
      <c r="W16" s="4" t="s">
        <v>675</v>
      </c>
      <c r="X16" s="4" t="s">
        <v>25</v>
      </c>
    </row>
    <row r="17" spans="1:24" ht="15.75" customHeight="1" x14ac:dyDescent="0.2">
      <c r="A17" s="2">
        <v>44040.269791736107</v>
      </c>
      <c r="B17" s="3" t="s">
        <v>78</v>
      </c>
      <c r="C17" s="4" t="s">
        <v>21</v>
      </c>
      <c r="D17" s="4">
        <v>451</v>
      </c>
      <c r="G17" s="4" t="s">
        <v>27</v>
      </c>
      <c r="K17" s="4">
        <v>36.4</v>
      </c>
      <c r="L17" s="4">
        <v>12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23</v>
      </c>
      <c r="U17" s="4" t="s">
        <v>24</v>
      </c>
      <c r="V17" s="4" t="s">
        <v>24</v>
      </c>
      <c r="W17" s="4" t="s">
        <v>24</v>
      </c>
      <c r="X17" s="4" t="s">
        <v>25</v>
      </c>
    </row>
    <row r="18" spans="1:24" ht="15.75" customHeight="1" x14ac:dyDescent="0.2">
      <c r="A18" s="2">
        <v>44040.270571678237</v>
      </c>
      <c r="B18" s="4">
        <v>1</v>
      </c>
      <c r="C18" s="4" t="s">
        <v>33</v>
      </c>
      <c r="E18" s="4" t="s">
        <v>274</v>
      </c>
      <c r="F18" s="4" t="s">
        <v>318</v>
      </c>
      <c r="G18" s="4" t="s">
        <v>27</v>
      </c>
      <c r="K18" s="4">
        <v>36.299999999999997</v>
      </c>
      <c r="L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23</v>
      </c>
      <c r="U18" s="4" t="s">
        <v>24</v>
      </c>
      <c r="V18" s="4" t="s">
        <v>24</v>
      </c>
      <c r="W18" s="4" t="s">
        <v>24</v>
      </c>
      <c r="X18" s="4" t="s">
        <v>25</v>
      </c>
    </row>
    <row r="19" spans="1:24" ht="15.75" customHeight="1" x14ac:dyDescent="0.2">
      <c r="A19" s="2">
        <v>44040.277557083333</v>
      </c>
      <c r="B19" s="3" t="s">
        <v>30</v>
      </c>
      <c r="C19" s="4" t="s">
        <v>21</v>
      </c>
      <c r="D19" s="4">
        <v>701</v>
      </c>
      <c r="G19" s="4" t="s">
        <v>22</v>
      </c>
      <c r="H19" s="4" t="s">
        <v>23</v>
      </c>
      <c r="I19" s="4">
        <v>36.5</v>
      </c>
      <c r="J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23</v>
      </c>
      <c r="U19" s="4" t="s">
        <v>24</v>
      </c>
      <c r="V19" s="4" t="s">
        <v>24</v>
      </c>
      <c r="W19" s="4" t="s">
        <v>24</v>
      </c>
      <c r="X19" s="4" t="s">
        <v>25</v>
      </c>
    </row>
    <row r="20" spans="1:24" ht="15.75" customHeight="1" x14ac:dyDescent="0.2">
      <c r="A20" s="2">
        <v>44040.278430034727</v>
      </c>
      <c r="B20" s="3" t="s">
        <v>220</v>
      </c>
      <c r="C20" s="4" t="s">
        <v>21</v>
      </c>
      <c r="D20" s="4">
        <v>186</v>
      </c>
      <c r="G20" s="4" t="s">
        <v>27</v>
      </c>
      <c r="K20" s="4">
        <v>36.5</v>
      </c>
      <c r="L20" s="4">
        <v>24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24</v>
      </c>
      <c r="V20" s="4" t="s">
        <v>24</v>
      </c>
      <c r="W20" s="4" t="s">
        <v>24</v>
      </c>
      <c r="X20" s="4" t="s">
        <v>25</v>
      </c>
    </row>
    <row r="21" spans="1:24" ht="15.75" customHeight="1" x14ac:dyDescent="0.2">
      <c r="A21" s="2">
        <v>44040.281107372684</v>
      </c>
      <c r="B21" s="3" t="s">
        <v>26</v>
      </c>
      <c r="C21" s="4" t="s">
        <v>21</v>
      </c>
      <c r="D21" s="4">
        <v>649</v>
      </c>
      <c r="G21" s="4" t="s">
        <v>27</v>
      </c>
      <c r="K21" s="4">
        <v>36.6</v>
      </c>
      <c r="L21" s="4">
        <v>14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23</v>
      </c>
      <c r="U21" s="4" t="s">
        <v>50</v>
      </c>
      <c r="V21" s="4" t="s">
        <v>24</v>
      </c>
      <c r="W21" s="4" t="s">
        <v>24</v>
      </c>
      <c r="X21" s="4" t="s">
        <v>25</v>
      </c>
    </row>
    <row r="22" spans="1:24" ht="15.75" customHeight="1" x14ac:dyDescent="0.2">
      <c r="A22" s="2">
        <v>44040.293354062502</v>
      </c>
      <c r="B22" s="3" t="s">
        <v>103</v>
      </c>
      <c r="C22" s="4" t="s">
        <v>33</v>
      </c>
      <c r="E22" s="4" t="s">
        <v>104</v>
      </c>
      <c r="F22" s="4" t="s">
        <v>105</v>
      </c>
      <c r="G22" s="4" t="s">
        <v>27</v>
      </c>
      <c r="K22" s="4">
        <v>36</v>
      </c>
      <c r="L22" s="4">
        <v>25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23</v>
      </c>
      <c r="U22" s="4" t="s">
        <v>24</v>
      </c>
      <c r="V22" s="4" t="s">
        <v>24</v>
      </c>
      <c r="W22" s="4" t="s">
        <v>24</v>
      </c>
      <c r="X22" s="4" t="s">
        <v>25</v>
      </c>
    </row>
    <row r="23" spans="1:24" ht="15.75" customHeight="1" x14ac:dyDescent="0.2">
      <c r="A23" s="2">
        <v>44040.294186979168</v>
      </c>
      <c r="B23" s="3" t="s">
        <v>61</v>
      </c>
      <c r="C23" s="4" t="s">
        <v>33</v>
      </c>
      <c r="E23" s="4" t="s">
        <v>62</v>
      </c>
      <c r="F23" s="4" t="s">
        <v>63</v>
      </c>
      <c r="G23" s="4" t="s">
        <v>27</v>
      </c>
      <c r="K23" s="4">
        <v>36.799999999999997</v>
      </c>
      <c r="L23" s="4">
        <v>11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23</v>
      </c>
      <c r="U23" s="4" t="s">
        <v>24</v>
      </c>
      <c r="V23" s="4" t="s">
        <v>24</v>
      </c>
      <c r="W23" s="4" t="s">
        <v>675</v>
      </c>
      <c r="X23" s="4" t="s">
        <v>25</v>
      </c>
    </row>
    <row r="24" spans="1:24" ht="15.75" customHeight="1" x14ac:dyDescent="0.2">
      <c r="A24" s="2">
        <v>44040.295801990738</v>
      </c>
      <c r="B24" s="3" t="s">
        <v>45</v>
      </c>
      <c r="C24" s="4" t="s">
        <v>21</v>
      </c>
      <c r="D24" s="4" t="s">
        <v>421</v>
      </c>
      <c r="G24" s="4" t="s">
        <v>27</v>
      </c>
      <c r="K24" s="4">
        <v>36</v>
      </c>
      <c r="L24" s="4">
        <v>14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24</v>
      </c>
      <c r="V24" s="4" t="s">
        <v>24</v>
      </c>
      <c r="W24" s="4" t="s">
        <v>675</v>
      </c>
      <c r="X24" s="4" t="s">
        <v>25</v>
      </c>
    </row>
    <row r="25" spans="1:24" ht="15.75" customHeight="1" x14ac:dyDescent="0.2">
      <c r="A25" s="2">
        <v>44040.297104814817</v>
      </c>
      <c r="B25" s="3" t="s">
        <v>278</v>
      </c>
      <c r="C25" s="4" t="s">
        <v>21</v>
      </c>
      <c r="D25" s="4">
        <v>744</v>
      </c>
      <c r="G25" s="4" t="s">
        <v>22</v>
      </c>
      <c r="H25" s="4" t="s">
        <v>23</v>
      </c>
      <c r="I25" s="4">
        <v>36.5</v>
      </c>
      <c r="J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23</v>
      </c>
      <c r="U25" s="4" t="s">
        <v>24</v>
      </c>
      <c r="V25" s="4" t="s">
        <v>24</v>
      </c>
      <c r="W25" s="4" t="s">
        <v>24</v>
      </c>
      <c r="X25" s="4" t="s">
        <v>25</v>
      </c>
    </row>
    <row r="26" spans="1:24" ht="15.75" customHeight="1" x14ac:dyDescent="0.2">
      <c r="A26" s="2">
        <v>44040.303498379624</v>
      </c>
      <c r="B26" s="3" t="s">
        <v>53</v>
      </c>
      <c r="C26" s="4" t="s">
        <v>21</v>
      </c>
      <c r="D26" s="3" t="s">
        <v>54</v>
      </c>
      <c r="G26" s="4" t="s">
        <v>27</v>
      </c>
      <c r="K26" s="4">
        <v>36.5</v>
      </c>
      <c r="L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23</v>
      </c>
      <c r="U26" s="4" t="s">
        <v>55</v>
      </c>
      <c r="V26" s="4" t="s">
        <v>24</v>
      </c>
      <c r="W26" s="4" t="s">
        <v>24</v>
      </c>
      <c r="X26" s="4" t="s">
        <v>25</v>
      </c>
    </row>
    <row r="27" spans="1:24" ht="15.75" customHeight="1" x14ac:dyDescent="0.2">
      <c r="A27" s="2">
        <v>44040.304011261571</v>
      </c>
      <c r="B27" s="3" t="s">
        <v>241</v>
      </c>
      <c r="C27" s="4" t="s">
        <v>21</v>
      </c>
      <c r="D27" s="4">
        <v>616</v>
      </c>
      <c r="G27" s="4" t="s">
        <v>27</v>
      </c>
      <c r="K27" s="4">
        <v>37</v>
      </c>
      <c r="L27" s="4">
        <v>18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23</v>
      </c>
      <c r="U27" s="4" t="s">
        <v>29</v>
      </c>
      <c r="V27" s="4" t="s">
        <v>24</v>
      </c>
      <c r="W27" s="4" t="s">
        <v>24</v>
      </c>
      <c r="X27" s="4" t="s">
        <v>25</v>
      </c>
    </row>
    <row r="28" spans="1:24" ht="15.75" customHeight="1" x14ac:dyDescent="0.2">
      <c r="A28" s="2">
        <v>44040.304115219908</v>
      </c>
      <c r="B28" s="3" t="s">
        <v>87</v>
      </c>
      <c r="C28" s="4" t="s">
        <v>21</v>
      </c>
      <c r="D28" s="4">
        <v>558</v>
      </c>
      <c r="G28" s="4" t="s">
        <v>22</v>
      </c>
      <c r="H28" s="4" t="s">
        <v>23</v>
      </c>
      <c r="I28" s="4">
        <v>38.299999999999997</v>
      </c>
      <c r="J28" s="4">
        <v>20</v>
      </c>
      <c r="M28" s="4" t="s">
        <v>23</v>
      </c>
      <c r="N28" s="4" t="s">
        <v>23</v>
      </c>
      <c r="O28" s="5" t="s">
        <v>25</v>
      </c>
      <c r="P28" s="4" t="s">
        <v>23</v>
      </c>
      <c r="Q28" s="5" t="s">
        <v>25</v>
      </c>
      <c r="R28" s="5" t="s">
        <v>25</v>
      </c>
      <c r="S28" s="4" t="s">
        <v>23</v>
      </c>
      <c r="T28" s="4" t="s">
        <v>23</v>
      </c>
      <c r="U28" s="4" t="s">
        <v>24</v>
      </c>
      <c r="V28" s="4" t="s">
        <v>24</v>
      </c>
      <c r="W28" s="4" t="s">
        <v>24</v>
      </c>
      <c r="X28" s="4" t="s">
        <v>25</v>
      </c>
    </row>
    <row r="29" spans="1:24" ht="15.75" customHeight="1" x14ac:dyDescent="0.2">
      <c r="A29" s="2">
        <v>44040.304617083333</v>
      </c>
      <c r="B29" s="3" t="s">
        <v>332</v>
      </c>
      <c r="C29" s="4" t="s">
        <v>21</v>
      </c>
      <c r="D29" s="4">
        <v>365</v>
      </c>
      <c r="G29" s="4" t="s">
        <v>22</v>
      </c>
      <c r="H29" s="4" t="s">
        <v>23</v>
      </c>
      <c r="I29" s="4">
        <v>36.5</v>
      </c>
      <c r="J29" s="4">
        <v>16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23</v>
      </c>
      <c r="U29" s="4" t="s">
        <v>24</v>
      </c>
      <c r="V29" s="4" t="s">
        <v>24</v>
      </c>
      <c r="W29" s="4" t="s">
        <v>24</v>
      </c>
      <c r="X29" s="4" t="s">
        <v>25</v>
      </c>
    </row>
    <row r="30" spans="1:24" ht="15.75" customHeight="1" x14ac:dyDescent="0.2">
      <c r="A30" s="2">
        <v>44040.306098182875</v>
      </c>
      <c r="B30" s="3" t="s">
        <v>65</v>
      </c>
      <c r="C30" s="4" t="s">
        <v>21</v>
      </c>
      <c r="D30" s="4">
        <v>732</v>
      </c>
      <c r="G30" s="4" t="s">
        <v>27</v>
      </c>
      <c r="K30" s="4">
        <v>36.5</v>
      </c>
      <c r="L30" s="4">
        <v>16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23</v>
      </c>
      <c r="U30" s="4" t="s">
        <v>24</v>
      </c>
      <c r="V30" s="4" t="s">
        <v>24</v>
      </c>
      <c r="W30" s="4" t="s">
        <v>24</v>
      </c>
      <c r="X30" s="4" t="s">
        <v>25</v>
      </c>
    </row>
    <row r="31" spans="1:24" ht="15.75" customHeight="1" x14ac:dyDescent="0.2">
      <c r="A31" s="2">
        <v>44040.316662060184</v>
      </c>
      <c r="B31" s="4">
        <v>279</v>
      </c>
      <c r="C31" s="4" t="s">
        <v>21</v>
      </c>
      <c r="D31" s="4">
        <v>279</v>
      </c>
      <c r="G31" s="4" t="s">
        <v>27</v>
      </c>
      <c r="K31" s="4">
        <v>36.5</v>
      </c>
      <c r="L31" s="4">
        <v>18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23</v>
      </c>
      <c r="U31" s="4" t="s">
        <v>24</v>
      </c>
      <c r="V31" s="4" t="s">
        <v>24</v>
      </c>
      <c r="W31" s="4" t="s">
        <v>24</v>
      </c>
      <c r="X31" s="4" t="s">
        <v>25</v>
      </c>
    </row>
    <row r="32" spans="1:24" ht="15.75" customHeight="1" x14ac:dyDescent="0.2">
      <c r="A32" s="2">
        <v>44040.319555613431</v>
      </c>
      <c r="B32" s="3" t="s">
        <v>48</v>
      </c>
      <c r="C32" s="4" t="s">
        <v>21</v>
      </c>
      <c r="D32" s="4">
        <v>325</v>
      </c>
      <c r="G32" s="4" t="s">
        <v>22</v>
      </c>
      <c r="H32" s="4" t="s">
        <v>23</v>
      </c>
      <c r="I32" s="4">
        <v>36</v>
      </c>
      <c r="J32" s="4">
        <v>19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23</v>
      </c>
      <c r="U32" s="4" t="s">
        <v>49</v>
      </c>
      <c r="V32" s="4" t="s">
        <v>24</v>
      </c>
      <c r="W32" s="4" t="s">
        <v>24</v>
      </c>
      <c r="X32" s="4" t="s">
        <v>25</v>
      </c>
    </row>
    <row r="33" spans="1:24" ht="15.75" customHeight="1" x14ac:dyDescent="0.2">
      <c r="A33" s="2">
        <v>44040.324211539351</v>
      </c>
      <c r="B33" s="3" t="s">
        <v>172</v>
      </c>
      <c r="C33" s="4" t="s">
        <v>33</v>
      </c>
      <c r="E33" s="4" t="s">
        <v>173</v>
      </c>
      <c r="F33" s="4" t="s">
        <v>174</v>
      </c>
      <c r="G33" s="4" t="s">
        <v>27</v>
      </c>
      <c r="K33" s="4">
        <v>36.1</v>
      </c>
      <c r="L33" s="4">
        <v>19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23</v>
      </c>
      <c r="U33" s="4" t="s">
        <v>24</v>
      </c>
      <c r="V33" s="4" t="s">
        <v>24</v>
      </c>
      <c r="W33" s="4" t="s">
        <v>24</v>
      </c>
      <c r="X33" s="4" t="s">
        <v>25</v>
      </c>
    </row>
    <row r="34" spans="1:24" ht="15.75" customHeight="1" x14ac:dyDescent="0.2">
      <c r="A34" s="2">
        <v>44040.325969537036</v>
      </c>
      <c r="B34" s="3" t="s">
        <v>117</v>
      </c>
      <c r="C34" s="4" t="s">
        <v>21</v>
      </c>
      <c r="D34" s="4">
        <v>422</v>
      </c>
      <c r="G34" s="4" t="s">
        <v>22</v>
      </c>
      <c r="H34" s="4" t="s">
        <v>23</v>
      </c>
      <c r="I34" s="4">
        <v>36.1</v>
      </c>
      <c r="J34" s="4">
        <v>15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23</v>
      </c>
      <c r="U34" s="4" t="s">
        <v>24</v>
      </c>
      <c r="V34" s="4" t="s">
        <v>24</v>
      </c>
      <c r="W34" s="4" t="s">
        <v>24</v>
      </c>
      <c r="X34" s="4" t="s">
        <v>25</v>
      </c>
    </row>
    <row r="35" spans="1:24" ht="15.75" customHeight="1" x14ac:dyDescent="0.2">
      <c r="A35" s="2">
        <v>44040.329973263884</v>
      </c>
      <c r="B35" s="3" t="s">
        <v>140</v>
      </c>
      <c r="C35" s="4" t="s">
        <v>21</v>
      </c>
      <c r="D35" s="4">
        <v>445</v>
      </c>
      <c r="G35" s="4" t="s">
        <v>22</v>
      </c>
      <c r="H35" s="4" t="s">
        <v>23</v>
      </c>
      <c r="I35" s="4">
        <v>36.200000000000003</v>
      </c>
      <c r="J35" s="4">
        <v>16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23</v>
      </c>
      <c r="U35" s="4" t="s">
        <v>24</v>
      </c>
      <c r="V35" s="4" t="s">
        <v>24</v>
      </c>
      <c r="W35" s="4" t="s">
        <v>24</v>
      </c>
      <c r="X35" s="4" t="s">
        <v>25</v>
      </c>
    </row>
    <row r="36" spans="1:24" ht="15.75" customHeight="1" x14ac:dyDescent="0.2">
      <c r="A36" s="2">
        <v>44040.33268133102</v>
      </c>
      <c r="B36" s="3" t="s">
        <v>76</v>
      </c>
      <c r="C36" s="4" t="s">
        <v>21</v>
      </c>
      <c r="D36" s="4">
        <v>673</v>
      </c>
      <c r="G36" s="4" t="s">
        <v>27</v>
      </c>
      <c r="K36" s="4">
        <v>36.200000000000003</v>
      </c>
      <c r="L36" s="4">
        <v>18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23</v>
      </c>
      <c r="U36" s="4" t="s">
        <v>24</v>
      </c>
      <c r="V36" s="4" t="s">
        <v>24</v>
      </c>
      <c r="W36" s="4" t="s">
        <v>24</v>
      </c>
      <c r="X36" s="4" t="s">
        <v>25</v>
      </c>
    </row>
    <row r="37" spans="1:24" ht="15.75" customHeight="1" x14ac:dyDescent="0.2">
      <c r="A37" s="2">
        <v>44040.333036759257</v>
      </c>
      <c r="B37" s="3" t="s">
        <v>161</v>
      </c>
      <c r="C37" s="4" t="s">
        <v>21</v>
      </c>
      <c r="D37" s="4">
        <v>770</v>
      </c>
      <c r="G37" s="4" t="s">
        <v>27</v>
      </c>
      <c r="K37" s="4">
        <v>36.200000000000003</v>
      </c>
      <c r="L37" s="4">
        <v>20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23</v>
      </c>
      <c r="U37" s="4" t="s">
        <v>24</v>
      </c>
      <c r="V37" s="4" t="s">
        <v>24</v>
      </c>
      <c r="W37" s="4" t="s">
        <v>24</v>
      </c>
      <c r="X37" s="4" t="s">
        <v>25</v>
      </c>
    </row>
    <row r="38" spans="1:24" ht="15.75" customHeight="1" x14ac:dyDescent="0.2">
      <c r="A38" s="2">
        <v>44040.334610243051</v>
      </c>
      <c r="B38" s="3" t="s">
        <v>144</v>
      </c>
      <c r="C38" s="4" t="s">
        <v>21</v>
      </c>
      <c r="D38" s="4">
        <v>766</v>
      </c>
      <c r="G38" s="4" t="s">
        <v>27</v>
      </c>
      <c r="K38" s="4">
        <v>36.700000000000003</v>
      </c>
      <c r="L38" s="4">
        <v>14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23</v>
      </c>
      <c r="U38" s="4" t="s">
        <v>24</v>
      </c>
      <c r="V38" s="4" t="s">
        <v>24</v>
      </c>
      <c r="W38" s="4" t="s">
        <v>24</v>
      </c>
      <c r="X38" s="4" t="s">
        <v>25</v>
      </c>
    </row>
    <row r="39" spans="1:24" ht="15.75" customHeight="1" x14ac:dyDescent="0.2">
      <c r="A39" s="2">
        <v>44040.336278692128</v>
      </c>
      <c r="B39" s="3" t="s">
        <v>210</v>
      </c>
      <c r="C39" s="4" t="s">
        <v>21</v>
      </c>
      <c r="D39" s="4">
        <v>143</v>
      </c>
      <c r="G39" s="4" t="s">
        <v>22</v>
      </c>
      <c r="H39" s="4" t="s">
        <v>23</v>
      </c>
      <c r="I39" s="4">
        <v>35.9</v>
      </c>
      <c r="J39" s="4">
        <v>18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23</v>
      </c>
      <c r="U39" s="4" t="s">
        <v>43</v>
      </c>
      <c r="V39" s="4" t="s">
        <v>24</v>
      </c>
      <c r="W39" s="4" t="s">
        <v>24</v>
      </c>
      <c r="X39" s="4" t="s">
        <v>25</v>
      </c>
    </row>
    <row r="40" spans="1:24" ht="12.75" x14ac:dyDescent="0.2">
      <c r="A40" s="2">
        <v>44040.337140069445</v>
      </c>
      <c r="B40" s="3" t="s">
        <v>337</v>
      </c>
      <c r="C40" s="4" t="s">
        <v>21</v>
      </c>
      <c r="D40" s="4">
        <v>619</v>
      </c>
      <c r="G40" s="4" t="s">
        <v>22</v>
      </c>
      <c r="H40" s="4" t="s">
        <v>23</v>
      </c>
      <c r="I40" s="4">
        <v>36.5</v>
      </c>
      <c r="J40" s="4">
        <v>18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23</v>
      </c>
      <c r="U40" s="4" t="s">
        <v>24</v>
      </c>
      <c r="V40" s="4" t="s">
        <v>24</v>
      </c>
      <c r="W40" s="4" t="s">
        <v>24</v>
      </c>
      <c r="X40" s="4" t="s">
        <v>25</v>
      </c>
    </row>
    <row r="41" spans="1:24" ht="12.75" x14ac:dyDescent="0.2">
      <c r="A41" s="2">
        <v>44040.337473599538</v>
      </c>
      <c r="B41" s="3" t="s">
        <v>39</v>
      </c>
      <c r="C41" s="4" t="s">
        <v>21</v>
      </c>
      <c r="D41" s="4">
        <v>591</v>
      </c>
      <c r="G41" s="4" t="s">
        <v>22</v>
      </c>
      <c r="H41" s="4" t="s">
        <v>23</v>
      </c>
      <c r="I41" s="4">
        <v>36.4</v>
      </c>
      <c r="J41" s="4">
        <v>20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23</v>
      </c>
      <c r="U41" s="4" t="s">
        <v>29</v>
      </c>
      <c r="V41" s="4" t="s">
        <v>24</v>
      </c>
      <c r="W41" s="4" t="s">
        <v>24</v>
      </c>
      <c r="X41" s="4" t="s">
        <v>25</v>
      </c>
    </row>
    <row r="42" spans="1:24" ht="12.75" x14ac:dyDescent="0.2">
      <c r="A42" s="2">
        <v>44040.338035162036</v>
      </c>
      <c r="B42" s="4">
        <v>407</v>
      </c>
      <c r="C42" s="4" t="s">
        <v>21</v>
      </c>
      <c r="D42" s="4">
        <v>407</v>
      </c>
      <c r="G42" s="4" t="s">
        <v>27</v>
      </c>
      <c r="K42" s="4">
        <v>36.200000000000003</v>
      </c>
      <c r="L42" s="4">
        <v>16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23</v>
      </c>
      <c r="U42" s="4" t="s">
        <v>24</v>
      </c>
      <c r="V42" s="4" t="s">
        <v>24</v>
      </c>
      <c r="W42" s="4" t="s">
        <v>24</v>
      </c>
      <c r="X42" s="4" t="s">
        <v>25</v>
      </c>
    </row>
    <row r="43" spans="1:24" ht="12.75" x14ac:dyDescent="0.2">
      <c r="A43" s="2">
        <v>44040.338204768515</v>
      </c>
      <c r="B43" s="3" t="s">
        <v>243</v>
      </c>
      <c r="C43" s="4" t="s">
        <v>21</v>
      </c>
      <c r="D43" s="4">
        <v>762</v>
      </c>
      <c r="G43" s="4" t="s">
        <v>22</v>
      </c>
      <c r="H43" s="4" t="s">
        <v>23</v>
      </c>
      <c r="I43" s="4">
        <v>36.6</v>
      </c>
      <c r="J43" s="4">
        <v>15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23</v>
      </c>
      <c r="U43" s="4" t="s">
        <v>24</v>
      </c>
      <c r="V43" s="4" t="s">
        <v>24</v>
      </c>
      <c r="W43" s="4" t="s">
        <v>24</v>
      </c>
      <c r="X43" s="4" t="s">
        <v>25</v>
      </c>
    </row>
    <row r="44" spans="1:24" ht="12.75" x14ac:dyDescent="0.2">
      <c r="A44" s="2">
        <v>44040.340891828702</v>
      </c>
      <c r="B44" s="3" t="s">
        <v>151</v>
      </c>
      <c r="C44" s="4" t="s">
        <v>21</v>
      </c>
      <c r="D44" s="4">
        <v>674</v>
      </c>
      <c r="G44" s="4" t="s">
        <v>27</v>
      </c>
      <c r="K44" s="4">
        <v>36.299999999999997</v>
      </c>
      <c r="L44" s="4">
        <v>18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23</v>
      </c>
      <c r="U44" s="4" t="s">
        <v>24</v>
      </c>
      <c r="V44" s="4" t="s">
        <v>24</v>
      </c>
      <c r="W44" s="4" t="s">
        <v>24</v>
      </c>
      <c r="X44" s="4" t="s">
        <v>25</v>
      </c>
    </row>
    <row r="45" spans="1:24" ht="12.75" x14ac:dyDescent="0.2">
      <c r="A45" s="2">
        <v>44040.342715729166</v>
      </c>
      <c r="B45" s="3" t="s">
        <v>373</v>
      </c>
      <c r="C45" s="4" t="s">
        <v>21</v>
      </c>
      <c r="D45" s="4">
        <v>311</v>
      </c>
      <c r="G45" s="4" t="s">
        <v>22</v>
      </c>
      <c r="H45" s="4" t="s">
        <v>23</v>
      </c>
      <c r="I45" s="4">
        <v>36.200000000000003</v>
      </c>
      <c r="J45" s="4">
        <v>16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23</v>
      </c>
      <c r="U45" s="4" t="s">
        <v>24</v>
      </c>
      <c r="V45" s="4" t="s">
        <v>24</v>
      </c>
      <c r="W45" s="4" t="s">
        <v>24</v>
      </c>
      <c r="X45" s="4" t="s">
        <v>25</v>
      </c>
    </row>
    <row r="46" spans="1:24" ht="12.75" x14ac:dyDescent="0.2">
      <c r="A46" s="2">
        <v>44040.343683159721</v>
      </c>
      <c r="B46" s="3" t="s">
        <v>101</v>
      </c>
      <c r="C46" s="4" t="s">
        <v>21</v>
      </c>
      <c r="D46" s="4">
        <v>771</v>
      </c>
      <c r="G46" s="4" t="s">
        <v>22</v>
      </c>
      <c r="H46" s="4" t="s">
        <v>23</v>
      </c>
      <c r="I46" s="4">
        <v>36.5</v>
      </c>
      <c r="J46" s="4">
        <v>18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23</v>
      </c>
      <c r="U46" s="4" t="s">
        <v>24</v>
      </c>
      <c r="V46" s="4" t="s">
        <v>24</v>
      </c>
      <c r="W46" s="4" t="s">
        <v>24</v>
      </c>
      <c r="X46" s="4" t="s">
        <v>25</v>
      </c>
    </row>
    <row r="47" spans="1:24" ht="12.75" x14ac:dyDescent="0.2">
      <c r="A47" s="2">
        <v>44040.349283020834</v>
      </c>
      <c r="B47" s="3" t="s">
        <v>93</v>
      </c>
      <c r="C47" s="4" t="s">
        <v>21</v>
      </c>
      <c r="D47" s="4">
        <v>638</v>
      </c>
      <c r="G47" s="4" t="s">
        <v>27</v>
      </c>
      <c r="K47" s="4">
        <v>36.6</v>
      </c>
      <c r="L47" s="4">
        <v>20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23</v>
      </c>
      <c r="U47" s="4" t="s">
        <v>29</v>
      </c>
      <c r="V47" s="4" t="s">
        <v>24</v>
      </c>
      <c r="W47" s="4" t="s">
        <v>24</v>
      </c>
      <c r="X47" s="4" t="s">
        <v>25</v>
      </c>
    </row>
    <row r="48" spans="1:24" ht="12.75" x14ac:dyDescent="0.2">
      <c r="A48" s="2">
        <v>44040.350311539354</v>
      </c>
      <c r="B48" s="3" t="s">
        <v>288</v>
      </c>
      <c r="C48" s="4" t="s">
        <v>21</v>
      </c>
      <c r="D48" s="4">
        <v>783</v>
      </c>
      <c r="G48" s="4" t="s">
        <v>22</v>
      </c>
      <c r="H48" s="4" t="s">
        <v>23</v>
      </c>
      <c r="I48" s="4">
        <v>36.4</v>
      </c>
      <c r="J48" s="4">
        <v>20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23</v>
      </c>
      <c r="U48" s="4" t="s">
        <v>29</v>
      </c>
      <c r="V48" s="4" t="s">
        <v>24</v>
      </c>
      <c r="W48" s="4" t="s">
        <v>24</v>
      </c>
      <c r="X48" s="4" t="s">
        <v>25</v>
      </c>
    </row>
    <row r="49" spans="1:24" ht="12.75" x14ac:dyDescent="0.2">
      <c r="A49" s="2">
        <v>44040.351270150466</v>
      </c>
      <c r="B49" s="3" t="s">
        <v>516</v>
      </c>
      <c r="C49" s="4" t="s">
        <v>21</v>
      </c>
      <c r="D49" s="4">
        <v>748</v>
      </c>
      <c r="G49" s="4" t="s">
        <v>27</v>
      </c>
      <c r="K49" s="4">
        <v>36.6</v>
      </c>
      <c r="L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23</v>
      </c>
      <c r="U49" s="4" t="s">
        <v>29</v>
      </c>
      <c r="V49" s="4" t="s">
        <v>24</v>
      </c>
      <c r="W49" s="4" t="s">
        <v>24</v>
      </c>
      <c r="X49" s="4" t="s">
        <v>25</v>
      </c>
    </row>
    <row r="50" spans="1:24" ht="12.75" x14ac:dyDescent="0.2">
      <c r="A50" s="2">
        <v>44040.351374722217</v>
      </c>
      <c r="B50" s="3" t="s">
        <v>40</v>
      </c>
      <c r="C50" s="4" t="s">
        <v>21</v>
      </c>
      <c r="D50" s="4">
        <v>777</v>
      </c>
      <c r="G50" s="4" t="s">
        <v>22</v>
      </c>
      <c r="H50" s="4" t="s">
        <v>23</v>
      </c>
      <c r="I50" s="4">
        <v>36.299999999999997</v>
      </c>
      <c r="J50" s="4">
        <v>16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23</v>
      </c>
      <c r="U50" s="4" t="s">
        <v>24</v>
      </c>
      <c r="V50" s="4" t="s">
        <v>24</v>
      </c>
      <c r="W50" s="4" t="s">
        <v>24</v>
      </c>
      <c r="X50" s="4" t="s">
        <v>25</v>
      </c>
    </row>
    <row r="51" spans="1:24" ht="12.75" x14ac:dyDescent="0.2">
      <c r="A51" s="2">
        <v>44040.35710144676</v>
      </c>
      <c r="B51" s="3" t="s">
        <v>125</v>
      </c>
      <c r="C51" s="4" t="s">
        <v>21</v>
      </c>
      <c r="D51" s="4">
        <v>758</v>
      </c>
      <c r="G51" s="4" t="s">
        <v>22</v>
      </c>
      <c r="H51" s="4" t="s">
        <v>23</v>
      </c>
      <c r="I51" s="4">
        <v>36.5</v>
      </c>
      <c r="J51" s="4">
        <v>18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23</v>
      </c>
      <c r="U51" s="4" t="s">
        <v>24</v>
      </c>
      <c r="V51" s="4" t="s">
        <v>24</v>
      </c>
      <c r="W51" s="4" t="s">
        <v>24</v>
      </c>
      <c r="X51" s="4" t="s">
        <v>25</v>
      </c>
    </row>
    <row r="52" spans="1:24" ht="12.75" x14ac:dyDescent="0.2">
      <c r="A52" s="2">
        <v>44040.362981770828</v>
      </c>
      <c r="B52" s="3" t="s">
        <v>114</v>
      </c>
      <c r="C52" s="4" t="s">
        <v>21</v>
      </c>
      <c r="D52" s="4">
        <v>757</v>
      </c>
      <c r="G52" s="4" t="s">
        <v>22</v>
      </c>
      <c r="H52" s="4" t="s">
        <v>23</v>
      </c>
      <c r="I52" s="4">
        <v>36.299999999999997</v>
      </c>
      <c r="J52" s="4">
        <v>18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23</v>
      </c>
      <c r="U52" s="4" t="s">
        <v>24</v>
      </c>
      <c r="V52" s="4" t="s">
        <v>652</v>
      </c>
      <c r="W52" s="4" t="s">
        <v>675</v>
      </c>
      <c r="X52" s="4" t="s">
        <v>25</v>
      </c>
    </row>
    <row r="53" spans="1:24" ht="12.75" x14ac:dyDescent="0.2">
      <c r="A53" s="2">
        <v>44040.36347271991</v>
      </c>
      <c r="B53" s="4" t="s">
        <v>160</v>
      </c>
      <c r="C53" s="4" t="s">
        <v>21</v>
      </c>
      <c r="D53" s="4">
        <v>668</v>
      </c>
      <c r="G53" s="4" t="s">
        <v>22</v>
      </c>
      <c r="H53" s="4" t="s">
        <v>23</v>
      </c>
      <c r="I53" s="4">
        <v>36.1</v>
      </c>
      <c r="J53" s="4">
        <v>16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23</v>
      </c>
      <c r="U53" s="4" t="s">
        <v>24</v>
      </c>
      <c r="V53" s="4" t="s">
        <v>24</v>
      </c>
      <c r="W53" s="4" t="s">
        <v>24</v>
      </c>
      <c r="X53" s="4" t="s">
        <v>25</v>
      </c>
    </row>
    <row r="54" spans="1:24" ht="12.75" x14ac:dyDescent="0.2">
      <c r="A54" s="2">
        <v>44040.3669590625</v>
      </c>
      <c r="B54" s="3" t="s">
        <v>186</v>
      </c>
      <c r="C54" s="4" t="s">
        <v>21</v>
      </c>
      <c r="D54" s="4">
        <v>567</v>
      </c>
      <c r="G54" s="4" t="s">
        <v>27</v>
      </c>
      <c r="K54" s="4">
        <v>36.5</v>
      </c>
      <c r="L54" s="4">
        <v>16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23</v>
      </c>
      <c r="U54" s="4" t="s">
        <v>24</v>
      </c>
      <c r="V54" s="4" t="s">
        <v>24</v>
      </c>
      <c r="W54" s="4" t="s">
        <v>24</v>
      </c>
      <c r="X54" s="4" t="s">
        <v>25</v>
      </c>
    </row>
    <row r="55" spans="1:24" ht="12.75" x14ac:dyDescent="0.2">
      <c r="A55" s="2">
        <v>44040.369390613429</v>
      </c>
      <c r="B55" s="3" t="s">
        <v>83</v>
      </c>
      <c r="C55" s="4" t="s">
        <v>33</v>
      </c>
      <c r="E55" s="4" t="s">
        <v>84</v>
      </c>
      <c r="F55" s="4" t="s">
        <v>85</v>
      </c>
      <c r="G55" s="4" t="s">
        <v>22</v>
      </c>
      <c r="H55" s="4" t="s">
        <v>23</v>
      </c>
      <c r="I55" s="4">
        <v>36</v>
      </c>
      <c r="J55" s="4">
        <v>20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23</v>
      </c>
      <c r="U55" s="4" t="s">
        <v>24</v>
      </c>
      <c r="V55" s="4" t="s">
        <v>24</v>
      </c>
      <c r="W55" s="4" t="s">
        <v>24</v>
      </c>
      <c r="X55" s="4" t="s">
        <v>25</v>
      </c>
    </row>
    <row r="56" spans="1:24" ht="12.75" x14ac:dyDescent="0.2">
      <c r="A56" s="2">
        <v>44040.370403587964</v>
      </c>
      <c r="B56" s="3" t="s">
        <v>261</v>
      </c>
      <c r="C56" s="4" t="s">
        <v>21</v>
      </c>
      <c r="D56" s="4">
        <v>719</v>
      </c>
      <c r="G56" s="4" t="s">
        <v>27</v>
      </c>
      <c r="K56" s="4">
        <v>36.5</v>
      </c>
      <c r="L56" s="4">
        <v>26</v>
      </c>
      <c r="M56" s="4" t="s">
        <v>23</v>
      </c>
      <c r="N56" s="5" t="s">
        <v>25</v>
      </c>
      <c r="O56" s="4" t="s">
        <v>23</v>
      </c>
      <c r="P56" s="4" t="s">
        <v>23</v>
      </c>
      <c r="Q56" s="4" t="s">
        <v>23</v>
      </c>
      <c r="R56" s="4" t="s">
        <v>23</v>
      </c>
      <c r="S56" s="5" t="s">
        <v>25</v>
      </c>
      <c r="T56" s="4" t="s">
        <v>23</v>
      </c>
      <c r="U56" s="4" t="s">
        <v>24</v>
      </c>
      <c r="V56" s="4" t="s">
        <v>24</v>
      </c>
      <c r="W56" s="4" t="s">
        <v>24</v>
      </c>
      <c r="X56" s="4" t="s">
        <v>25</v>
      </c>
    </row>
    <row r="57" spans="1:24" ht="12.75" x14ac:dyDescent="0.2">
      <c r="A57" s="2">
        <v>44040.370986435184</v>
      </c>
      <c r="B57" s="3" t="s">
        <v>298</v>
      </c>
      <c r="C57" s="4" t="s">
        <v>21</v>
      </c>
      <c r="D57" s="4">
        <v>505</v>
      </c>
      <c r="G57" s="4" t="s">
        <v>27</v>
      </c>
      <c r="K57" s="4">
        <v>36</v>
      </c>
      <c r="L57" s="4">
        <v>20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23</v>
      </c>
      <c r="U57" s="4" t="s">
        <v>535</v>
      </c>
      <c r="V57" s="4" t="s">
        <v>24</v>
      </c>
      <c r="W57" s="4" t="s">
        <v>675</v>
      </c>
      <c r="X57" s="4" t="s">
        <v>25</v>
      </c>
    </row>
    <row r="58" spans="1:24" ht="12.75" x14ac:dyDescent="0.2">
      <c r="A58" s="2">
        <v>44040.372820798613</v>
      </c>
      <c r="B58" s="3" t="s">
        <v>664</v>
      </c>
      <c r="C58" s="4" t="s">
        <v>21</v>
      </c>
      <c r="D58" s="4">
        <v>722</v>
      </c>
      <c r="G58" s="4" t="s">
        <v>27</v>
      </c>
      <c r="K58" s="4">
        <v>36</v>
      </c>
      <c r="L58" s="4">
        <v>18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23</v>
      </c>
      <c r="U58" s="4" t="s">
        <v>29</v>
      </c>
      <c r="V58" s="4" t="s">
        <v>24</v>
      </c>
      <c r="W58" s="4" t="s">
        <v>24</v>
      </c>
      <c r="X58" s="4" t="s">
        <v>25</v>
      </c>
    </row>
    <row r="59" spans="1:24" ht="12.75" x14ac:dyDescent="0.2">
      <c r="A59" s="2">
        <v>44040.374807777778</v>
      </c>
      <c r="B59" s="3" t="s">
        <v>133</v>
      </c>
      <c r="C59" s="4" t="s">
        <v>21</v>
      </c>
      <c r="D59" s="4">
        <v>663</v>
      </c>
      <c r="G59" s="4" t="s">
        <v>27</v>
      </c>
      <c r="K59" s="4">
        <v>36.5</v>
      </c>
      <c r="L59" s="4">
        <v>20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23</v>
      </c>
      <c r="U59" s="4" t="s">
        <v>24</v>
      </c>
      <c r="V59" s="4" t="s">
        <v>24</v>
      </c>
      <c r="W59" s="4" t="s">
        <v>24</v>
      </c>
      <c r="X59" s="4" t="s">
        <v>25</v>
      </c>
    </row>
    <row r="60" spans="1:24" ht="12.75" x14ac:dyDescent="0.2">
      <c r="A60" s="2">
        <v>44040.378025578699</v>
      </c>
      <c r="B60" s="3" t="s">
        <v>153</v>
      </c>
      <c r="C60" s="4" t="s">
        <v>33</v>
      </c>
      <c r="E60" s="4" t="s">
        <v>154</v>
      </c>
      <c r="F60" s="4" t="s">
        <v>155</v>
      </c>
      <c r="G60" s="4" t="s">
        <v>22</v>
      </c>
      <c r="H60" s="4" t="s">
        <v>23</v>
      </c>
      <c r="I60" s="4">
        <v>34.9</v>
      </c>
      <c r="J60" s="4">
        <v>19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23</v>
      </c>
      <c r="U60" s="4" t="s">
        <v>24</v>
      </c>
      <c r="V60" s="4" t="s">
        <v>24</v>
      </c>
      <c r="W60" s="4" t="s">
        <v>24</v>
      </c>
      <c r="X60" s="4" t="s">
        <v>25</v>
      </c>
    </row>
    <row r="61" spans="1:24" ht="12.75" x14ac:dyDescent="0.2">
      <c r="A61" s="2">
        <v>44040.387625752315</v>
      </c>
      <c r="B61" s="3" t="s">
        <v>688</v>
      </c>
      <c r="C61" s="4" t="s">
        <v>21</v>
      </c>
      <c r="D61" s="4">
        <v>650</v>
      </c>
      <c r="G61" s="4" t="s">
        <v>27</v>
      </c>
      <c r="K61" s="4">
        <v>36.5</v>
      </c>
      <c r="L61" s="4">
        <v>18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23</v>
      </c>
      <c r="U61" s="4" t="s">
        <v>50</v>
      </c>
      <c r="V61" s="4" t="s">
        <v>24</v>
      </c>
      <c r="W61" s="4" t="s">
        <v>24</v>
      </c>
      <c r="X61" s="4" t="s">
        <v>25</v>
      </c>
    </row>
    <row r="62" spans="1:24" ht="12.75" x14ac:dyDescent="0.2">
      <c r="A62" s="2">
        <v>44040.388575289355</v>
      </c>
      <c r="B62" s="3" t="s">
        <v>100</v>
      </c>
      <c r="C62" s="4" t="s">
        <v>21</v>
      </c>
      <c r="D62" s="4">
        <v>765</v>
      </c>
      <c r="G62" s="4" t="s">
        <v>22</v>
      </c>
      <c r="H62" s="4" t="s">
        <v>23</v>
      </c>
      <c r="I62" s="4">
        <v>36.5</v>
      </c>
      <c r="J62" s="4">
        <v>18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23</v>
      </c>
      <c r="U62" s="4" t="s">
        <v>24</v>
      </c>
      <c r="V62" s="4" t="s">
        <v>24</v>
      </c>
      <c r="W62" s="4" t="s">
        <v>24</v>
      </c>
      <c r="X62" s="4" t="s">
        <v>25</v>
      </c>
    </row>
    <row r="63" spans="1:24" ht="12.75" x14ac:dyDescent="0.2">
      <c r="A63" s="2">
        <v>44040.389013969907</v>
      </c>
      <c r="B63" s="3" t="s">
        <v>258</v>
      </c>
      <c r="C63" s="4" t="s">
        <v>21</v>
      </c>
      <c r="D63" s="4">
        <v>774</v>
      </c>
      <c r="G63" s="4" t="s">
        <v>27</v>
      </c>
      <c r="K63" s="4">
        <v>36.5</v>
      </c>
      <c r="L63" s="4">
        <v>20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23</v>
      </c>
      <c r="U63" s="4" t="s">
        <v>50</v>
      </c>
      <c r="V63" s="4" t="s">
        <v>24</v>
      </c>
      <c r="W63" s="4" t="s">
        <v>24</v>
      </c>
      <c r="X63" s="4" t="s">
        <v>25</v>
      </c>
    </row>
    <row r="64" spans="1:24" ht="12.75" x14ac:dyDescent="0.2">
      <c r="A64" s="2">
        <v>44040.392499560185</v>
      </c>
      <c r="B64" s="3" t="s">
        <v>175</v>
      </c>
      <c r="C64" s="4" t="s">
        <v>21</v>
      </c>
      <c r="D64" s="4">
        <v>268</v>
      </c>
      <c r="G64" s="4" t="s">
        <v>22</v>
      </c>
      <c r="H64" s="4" t="s">
        <v>23</v>
      </c>
      <c r="I64" s="4">
        <v>36.299999999999997</v>
      </c>
      <c r="J64" s="4">
        <v>19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23</v>
      </c>
      <c r="U64" s="4" t="s">
        <v>29</v>
      </c>
      <c r="V64" s="4" t="s">
        <v>24</v>
      </c>
      <c r="W64" s="4" t="s">
        <v>24</v>
      </c>
      <c r="X64" s="4" t="s">
        <v>25</v>
      </c>
    </row>
    <row r="65" spans="1:24" ht="12.75" x14ac:dyDescent="0.2">
      <c r="A65" s="2">
        <v>44040.39334440972</v>
      </c>
      <c r="B65" s="4">
        <v>9</v>
      </c>
      <c r="C65" s="4" t="s">
        <v>21</v>
      </c>
      <c r="D65" s="4">
        <v>373</v>
      </c>
      <c r="G65" s="4" t="s">
        <v>27</v>
      </c>
      <c r="K65" s="4">
        <v>36</v>
      </c>
      <c r="L65" s="4">
        <v>20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23</v>
      </c>
      <c r="U65" s="4" t="s">
        <v>24</v>
      </c>
      <c r="V65" s="4" t="s">
        <v>24</v>
      </c>
      <c r="W65" s="4" t="s">
        <v>24</v>
      </c>
      <c r="X65" s="4" t="s">
        <v>25</v>
      </c>
    </row>
    <row r="66" spans="1:24" ht="12.75" x14ac:dyDescent="0.2">
      <c r="A66" s="2">
        <v>44040.393958287037</v>
      </c>
      <c r="B66" s="3" t="s">
        <v>64</v>
      </c>
      <c r="C66" s="4" t="s">
        <v>21</v>
      </c>
      <c r="D66" s="4">
        <v>724</v>
      </c>
      <c r="G66" s="4" t="s">
        <v>27</v>
      </c>
      <c r="K66" s="4">
        <v>36</v>
      </c>
      <c r="L66" s="4">
        <v>24</v>
      </c>
      <c r="M66" s="4" t="s">
        <v>23</v>
      </c>
      <c r="N66" s="5" t="s">
        <v>25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23</v>
      </c>
      <c r="U66" s="4" t="s">
        <v>24</v>
      </c>
      <c r="V66" s="4" t="s">
        <v>24</v>
      </c>
      <c r="W66" s="4" t="s">
        <v>24</v>
      </c>
      <c r="X66" s="4" t="s">
        <v>25</v>
      </c>
    </row>
    <row r="67" spans="1:24" ht="12.75" x14ac:dyDescent="0.2">
      <c r="A67" s="2">
        <v>44040.408655717591</v>
      </c>
      <c r="B67" s="3" t="s">
        <v>539</v>
      </c>
      <c r="C67" s="4" t="s">
        <v>21</v>
      </c>
      <c r="D67" s="4">
        <v>761</v>
      </c>
      <c r="G67" s="4" t="s">
        <v>27</v>
      </c>
      <c r="K67" s="4">
        <v>36</v>
      </c>
      <c r="L67" s="4">
        <v>24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23</v>
      </c>
      <c r="U67" s="4" t="s">
        <v>29</v>
      </c>
      <c r="V67" s="4" t="s">
        <v>24</v>
      </c>
      <c r="W67" s="4" t="s">
        <v>24</v>
      </c>
      <c r="X67" s="4" t="s">
        <v>25</v>
      </c>
    </row>
    <row r="68" spans="1:24" ht="12.75" x14ac:dyDescent="0.2">
      <c r="A68" s="2">
        <v>44040.413867337964</v>
      </c>
      <c r="B68" s="3" t="s">
        <v>319</v>
      </c>
      <c r="C68" s="4" t="s">
        <v>21</v>
      </c>
      <c r="D68" s="4">
        <v>695</v>
      </c>
      <c r="G68" s="4" t="s">
        <v>27</v>
      </c>
      <c r="K68" s="4">
        <v>36.200000000000003</v>
      </c>
      <c r="L68" s="4">
        <v>40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23</v>
      </c>
      <c r="U68" s="4" t="s">
        <v>24</v>
      </c>
      <c r="V68" s="4" t="s">
        <v>24</v>
      </c>
      <c r="W68" s="4" t="s">
        <v>675</v>
      </c>
      <c r="X68" s="4" t="s">
        <v>25</v>
      </c>
    </row>
    <row r="69" spans="1:24" ht="12.75" x14ac:dyDescent="0.2">
      <c r="A69" s="2">
        <v>44040.425122638888</v>
      </c>
      <c r="B69" s="3" t="s">
        <v>182</v>
      </c>
      <c r="C69" s="4" t="s">
        <v>21</v>
      </c>
      <c r="D69" s="4" t="s">
        <v>183</v>
      </c>
      <c r="G69" s="4" t="s">
        <v>27</v>
      </c>
      <c r="K69" s="4">
        <v>35.5</v>
      </c>
      <c r="L69" s="4">
        <v>16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23</v>
      </c>
      <c r="U69" s="4" t="s">
        <v>184</v>
      </c>
      <c r="V69" s="4" t="s">
        <v>24</v>
      </c>
      <c r="W69" s="4" t="s">
        <v>24</v>
      </c>
      <c r="X69" s="4" t="s">
        <v>25</v>
      </c>
    </row>
    <row r="70" spans="1:24" ht="12.75" x14ac:dyDescent="0.2">
      <c r="A70" s="2">
        <v>44040.429428645832</v>
      </c>
      <c r="B70" s="3" t="s">
        <v>20</v>
      </c>
      <c r="C70" s="4" t="s">
        <v>21</v>
      </c>
      <c r="D70" s="4">
        <v>508</v>
      </c>
      <c r="G70" s="4" t="s">
        <v>22</v>
      </c>
      <c r="H70" s="4" t="s">
        <v>23</v>
      </c>
      <c r="I70" s="4">
        <v>36.5</v>
      </c>
      <c r="J70" s="4">
        <v>22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23</v>
      </c>
      <c r="U70" s="4" t="s">
        <v>24</v>
      </c>
      <c r="V70" s="4" t="s">
        <v>24</v>
      </c>
      <c r="W70" s="4" t="s">
        <v>24</v>
      </c>
      <c r="X70" s="4" t="s">
        <v>25</v>
      </c>
    </row>
    <row r="71" spans="1:24" ht="12.75" x14ac:dyDescent="0.2">
      <c r="A71" s="2">
        <v>44040.438991030096</v>
      </c>
      <c r="B71" s="3" t="s">
        <v>168</v>
      </c>
      <c r="C71" s="4" t="s">
        <v>21</v>
      </c>
      <c r="D71" s="4">
        <v>458</v>
      </c>
      <c r="G71" s="4" t="s">
        <v>22</v>
      </c>
      <c r="H71" s="4" t="s">
        <v>23</v>
      </c>
      <c r="I71" s="4">
        <v>36.4</v>
      </c>
      <c r="J71" s="4">
        <v>16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23</v>
      </c>
      <c r="U71" s="4" t="s">
        <v>29</v>
      </c>
      <c r="V71" s="4" t="s">
        <v>24</v>
      </c>
      <c r="W71" s="4" t="s">
        <v>24</v>
      </c>
      <c r="X71" s="4" t="s">
        <v>25</v>
      </c>
    </row>
    <row r="72" spans="1:24" ht="12.75" x14ac:dyDescent="0.2">
      <c r="A72" s="2">
        <v>44040.452611307875</v>
      </c>
      <c r="B72" s="3" t="s">
        <v>185</v>
      </c>
      <c r="C72" s="4" t="s">
        <v>21</v>
      </c>
      <c r="D72" s="4">
        <v>711</v>
      </c>
      <c r="G72" s="4" t="s">
        <v>22</v>
      </c>
      <c r="H72" s="4" t="s">
        <v>23</v>
      </c>
      <c r="I72" s="4">
        <v>36.5</v>
      </c>
      <c r="J72" s="4">
        <v>76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5" t="s">
        <v>672</v>
      </c>
      <c r="U72" s="4" t="s">
        <v>24</v>
      </c>
      <c r="V72" s="4" t="s">
        <v>24</v>
      </c>
      <c r="W72" s="4" t="s">
        <v>675</v>
      </c>
      <c r="X72" s="4" t="s">
        <v>25</v>
      </c>
    </row>
    <row r="73" spans="1:24" ht="12.75" x14ac:dyDescent="0.2">
      <c r="A73" s="2">
        <v>44040.455501828706</v>
      </c>
      <c r="B73" s="3" t="s">
        <v>213</v>
      </c>
      <c r="C73" s="4" t="s">
        <v>33</v>
      </c>
      <c r="E73" s="4" t="s">
        <v>214</v>
      </c>
      <c r="F73" s="4" t="s">
        <v>215</v>
      </c>
      <c r="G73" s="4" t="s">
        <v>27</v>
      </c>
      <c r="K73" s="4">
        <v>36.9</v>
      </c>
      <c r="L73" s="4">
        <v>20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23</v>
      </c>
      <c r="U73" s="4" t="s">
        <v>24</v>
      </c>
      <c r="V73" s="4" t="s">
        <v>24</v>
      </c>
      <c r="W73" s="4" t="s">
        <v>24</v>
      </c>
      <c r="X73" s="4" t="s">
        <v>25</v>
      </c>
    </row>
    <row r="74" spans="1:24" ht="12.75" x14ac:dyDescent="0.2">
      <c r="A74" s="2">
        <v>44040.457267384263</v>
      </c>
      <c r="B74" s="3" t="s">
        <v>75</v>
      </c>
      <c r="C74" s="4" t="s">
        <v>21</v>
      </c>
      <c r="D74" s="4">
        <v>669</v>
      </c>
      <c r="G74" s="4" t="s">
        <v>22</v>
      </c>
      <c r="H74" s="4" t="s">
        <v>23</v>
      </c>
      <c r="I74" s="4">
        <v>36.700000000000003</v>
      </c>
      <c r="J74" s="4">
        <v>20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23</v>
      </c>
      <c r="U74" s="4" t="s">
        <v>24</v>
      </c>
      <c r="V74" s="4" t="s">
        <v>24</v>
      </c>
      <c r="W74" s="4" t="s">
        <v>24</v>
      </c>
      <c r="X74" s="4" t="s">
        <v>25</v>
      </c>
    </row>
    <row r="75" spans="1:24" ht="12.75" x14ac:dyDescent="0.2">
      <c r="A75" s="2">
        <v>44040.473130844912</v>
      </c>
      <c r="B75" s="3" t="s">
        <v>354</v>
      </c>
      <c r="C75" s="4" t="s">
        <v>21</v>
      </c>
      <c r="D75" s="4">
        <v>571</v>
      </c>
      <c r="G75" s="4" t="s">
        <v>22</v>
      </c>
      <c r="H75" s="4" t="s">
        <v>23</v>
      </c>
      <c r="I75" s="4">
        <v>36.4</v>
      </c>
      <c r="J75" s="4">
        <v>18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23</v>
      </c>
      <c r="U75" s="4" t="s">
        <v>24</v>
      </c>
      <c r="V75" s="4" t="s">
        <v>24</v>
      </c>
      <c r="W75" s="4" t="s">
        <v>24</v>
      </c>
      <c r="X75" s="4" t="s">
        <v>25</v>
      </c>
    </row>
    <row r="76" spans="1:24" ht="12.75" x14ac:dyDescent="0.2">
      <c r="A76" s="2">
        <v>44040.492696423607</v>
      </c>
      <c r="B76" s="3" t="s">
        <v>165</v>
      </c>
      <c r="C76" s="4" t="s">
        <v>33</v>
      </c>
      <c r="E76" s="4" t="s">
        <v>166</v>
      </c>
      <c r="F76" s="4" t="s">
        <v>167</v>
      </c>
      <c r="G76" s="4" t="s">
        <v>27</v>
      </c>
      <c r="K76" s="4">
        <v>36.5</v>
      </c>
      <c r="L76" s="4">
        <v>20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23</v>
      </c>
      <c r="U76" s="4" t="s">
        <v>29</v>
      </c>
      <c r="V76" s="4" t="s">
        <v>24</v>
      </c>
      <c r="W76" s="4" t="s">
        <v>24</v>
      </c>
      <c r="X76" s="4" t="s">
        <v>25</v>
      </c>
    </row>
    <row r="77" spans="1:24" ht="12.75" x14ac:dyDescent="0.2">
      <c r="A77" s="2">
        <v>44040.496204386574</v>
      </c>
      <c r="B77" s="3" t="s">
        <v>59</v>
      </c>
      <c r="C77" s="4" t="s">
        <v>21</v>
      </c>
      <c r="D77" s="4">
        <v>153</v>
      </c>
      <c r="G77" s="4" t="s">
        <v>22</v>
      </c>
      <c r="H77" s="4" t="s">
        <v>23</v>
      </c>
      <c r="I77" s="4">
        <v>36.4</v>
      </c>
      <c r="J77" s="4">
        <v>20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23</v>
      </c>
      <c r="U77" s="4" t="s">
        <v>60</v>
      </c>
      <c r="V77" s="4" t="s">
        <v>24</v>
      </c>
      <c r="W77" s="4" t="s">
        <v>24</v>
      </c>
      <c r="X77" s="4" t="s">
        <v>25</v>
      </c>
    </row>
    <row r="78" spans="1:24" ht="12.75" x14ac:dyDescent="0.2">
      <c r="A78" s="2">
        <v>44040.531248078703</v>
      </c>
      <c r="B78" s="4" t="s">
        <v>191</v>
      </c>
      <c r="C78" s="4" t="s">
        <v>21</v>
      </c>
      <c r="D78" s="4">
        <v>635</v>
      </c>
      <c r="G78" s="4" t="s">
        <v>27</v>
      </c>
      <c r="K78" s="4">
        <v>35.200000000000003</v>
      </c>
      <c r="L78" s="4">
        <v>14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23</v>
      </c>
      <c r="U78" s="4" t="s">
        <v>24</v>
      </c>
      <c r="V78" s="4" t="s">
        <v>24</v>
      </c>
      <c r="W78" s="4" t="s">
        <v>24</v>
      </c>
      <c r="X78" s="4" t="s">
        <v>25</v>
      </c>
    </row>
    <row r="79" spans="1:24" ht="12.75" x14ac:dyDescent="0.2">
      <c r="A79" s="2">
        <v>44040.588887731486</v>
      </c>
      <c r="B79" s="3" t="s">
        <v>162</v>
      </c>
      <c r="C79" s="4" t="s">
        <v>33</v>
      </c>
      <c r="E79" s="4" t="s">
        <v>256</v>
      </c>
      <c r="F79" s="4" t="s">
        <v>257</v>
      </c>
      <c r="G79" s="4" t="s">
        <v>27</v>
      </c>
      <c r="K79" s="4">
        <v>36.799999999999997</v>
      </c>
      <c r="L79" s="4">
        <v>18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23</v>
      </c>
      <c r="U79" s="4" t="s">
        <v>24</v>
      </c>
      <c r="V79" s="4" t="s">
        <v>24</v>
      </c>
      <c r="W79" s="4" t="s">
        <v>24</v>
      </c>
      <c r="X79" s="4" t="s">
        <v>25</v>
      </c>
    </row>
    <row r="80" spans="1:24" ht="12.75" x14ac:dyDescent="0.2">
      <c r="A80" s="2">
        <v>44040.621157766203</v>
      </c>
      <c r="B80" s="3" t="s">
        <v>190</v>
      </c>
      <c r="C80" s="4" t="s">
        <v>21</v>
      </c>
      <c r="D80" s="4">
        <v>250</v>
      </c>
      <c r="G80" s="4" t="s">
        <v>22</v>
      </c>
      <c r="H80" s="4" t="s">
        <v>23</v>
      </c>
      <c r="I80" s="4">
        <v>36.4</v>
      </c>
      <c r="J80" s="4">
        <v>30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23</v>
      </c>
      <c r="U80" s="4" t="s">
        <v>60</v>
      </c>
      <c r="V80" s="4" t="s">
        <v>24</v>
      </c>
      <c r="W80" s="4" t="s">
        <v>24</v>
      </c>
      <c r="X80" s="4" t="s">
        <v>25</v>
      </c>
    </row>
    <row r="81" spans="1:24" ht="12.75" x14ac:dyDescent="0.2">
      <c r="A81" s="2">
        <v>44040.653820775464</v>
      </c>
      <c r="B81" s="3" t="s">
        <v>199</v>
      </c>
      <c r="C81" s="4" t="s">
        <v>21</v>
      </c>
      <c r="D81" s="4">
        <v>752</v>
      </c>
      <c r="G81" s="4" t="s">
        <v>27</v>
      </c>
      <c r="K81" s="4">
        <v>36.6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23</v>
      </c>
      <c r="U81" s="4" t="s">
        <v>24</v>
      </c>
      <c r="V81" s="4" t="s">
        <v>24</v>
      </c>
      <c r="W81" s="4" t="s">
        <v>24</v>
      </c>
      <c r="X81" s="4" t="s">
        <v>25</v>
      </c>
    </row>
    <row r="82" spans="1:24" ht="12.75" x14ac:dyDescent="0.2">
      <c r="A82" s="2">
        <v>44040.84703336806</v>
      </c>
      <c r="B82" s="3" t="s">
        <v>107</v>
      </c>
      <c r="C82" s="4" t="s">
        <v>21</v>
      </c>
      <c r="D82" s="4">
        <v>248</v>
      </c>
      <c r="G82" s="4" t="s">
        <v>22</v>
      </c>
      <c r="H82" s="4" t="s">
        <v>23</v>
      </c>
      <c r="I82" s="4">
        <v>36.299999999999997</v>
      </c>
      <c r="J82" s="4">
        <v>24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23</v>
      </c>
      <c r="U82" s="4" t="s">
        <v>50</v>
      </c>
      <c r="V82" s="4" t="s">
        <v>24</v>
      </c>
      <c r="W82" s="4" t="s">
        <v>24</v>
      </c>
      <c r="X82" s="4" t="s">
        <v>25</v>
      </c>
    </row>
    <row r="83" spans="1:24" ht="12.75" x14ac:dyDescent="0.2">
      <c r="A83" s="2">
        <v>44040.917680185186</v>
      </c>
      <c r="B83" s="3" t="s">
        <v>156</v>
      </c>
      <c r="C83" s="4" t="s">
        <v>33</v>
      </c>
      <c r="E83" s="4" t="s">
        <v>157</v>
      </c>
      <c r="F83" s="4" t="s">
        <v>158</v>
      </c>
      <c r="G83" s="4" t="s">
        <v>27</v>
      </c>
      <c r="K83" s="4">
        <v>36.4</v>
      </c>
      <c r="L83" s="4">
        <v>25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23</v>
      </c>
      <c r="U83" s="4" t="s">
        <v>159</v>
      </c>
      <c r="V83" s="4" t="s">
        <v>24</v>
      </c>
      <c r="W83" s="4" t="s">
        <v>24</v>
      </c>
      <c r="X83" s="4" t="s">
        <v>25</v>
      </c>
    </row>
    <row r="84" spans="1:24" ht="12.75" x14ac:dyDescent="0.2">
      <c r="A84" s="2">
        <v>44041.108808368052</v>
      </c>
      <c r="B84" s="3" t="s">
        <v>36</v>
      </c>
      <c r="C84" s="4" t="s">
        <v>21</v>
      </c>
      <c r="D84" s="4">
        <v>140</v>
      </c>
      <c r="G84" s="4" t="s">
        <v>27</v>
      </c>
      <c r="K84" s="4">
        <v>36.5</v>
      </c>
      <c r="L84" s="4">
        <v>29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23</v>
      </c>
      <c r="U84" s="4" t="s">
        <v>29</v>
      </c>
      <c r="V84" s="4" t="s">
        <v>24</v>
      </c>
      <c r="W84" s="4" t="s">
        <v>24</v>
      </c>
      <c r="X84" s="4" t="s">
        <v>25</v>
      </c>
    </row>
    <row r="85" spans="1:24" ht="12.75" x14ac:dyDescent="0.2">
      <c r="A85" s="2">
        <v>44041.174789733792</v>
      </c>
      <c r="B85" s="3" t="s">
        <v>28</v>
      </c>
      <c r="C85" s="4" t="s">
        <v>21</v>
      </c>
      <c r="D85" s="4">
        <v>247</v>
      </c>
      <c r="G85" s="4" t="s">
        <v>22</v>
      </c>
      <c r="H85" s="4" t="s">
        <v>23</v>
      </c>
      <c r="I85" s="4">
        <v>36.5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23</v>
      </c>
      <c r="U85" s="4" t="s">
        <v>29</v>
      </c>
      <c r="V85" s="4" t="s">
        <v>24</v>
      </c>
      <c r="W85" s="4" t="s">
        <v>24</v>
      </c>
      <c r="X85" s="4" t="s">
        <v>25</v>
      </c>
    </row>
    <row r="86" spans="1:24" ht="12.75" x14ac:dyDescent="0.2">
      <c r="A86" s="2">
        <v>44041.5740209375</v>
      </c>
      <c r="B86" s="3" t="s">
        <v>203</v>
      </c>
      <c r="C86" s="4" t="s">
        <v>33</v>
      </c>
      <c r="E86" s="4" t="s">
        <v>204</v>
      </c>
      <c r="F86" s="4" t="s">
        <v>205</v>
      </c>
      <c r="G86" s="4" t="s">
        <v>27</v>
      </c>
      <c r="K86" s="4">
        <v>36</v>
      </c>
      <c r="L86" s="4">
        <v>70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23</v>
      </c>
      <c r="U86" s="4" t="s">
        <v>587</v>
      </c>
      <c r="V86" s="4" t="s">
        <v>24</v>
      </c>
      <c r="W86" s="4" t="s">
        <v>24</v>
      </c>
      <c r="X86" s="4" t="s">
        <v>25</v>
      </c>
    </row>
    <row r="87" spans="1:24" ht="12.75" x14ac:dyDescent="0.2">
      <c r="A87" s="2">
        <v>44041.83741861111</v>
      </c>
      <c r="B87" s="3" t="s">
        <v>327</v>
      </c>
      <c r="C87" s="4" t="s">
        <v>21</v>
      </c>
      <c r="D87" s="4">
        <v>145</v>
      </c>
      <c r="G87" s="4" t="s">
        <v>22</v>
      </c>
      <c r="H87" s="4" t="s">
        <v>23</v>
      </c>
      <c r="I87" s="4">
        <v>36.1</v>
      </c>
      <c r="J87" s="4">
        <v>36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23</v>
      </c>
      <c r="U87" s="4" t="s">
        <v>29</v>
      </c>
      <c r="V87" s="4" t="s">
        <v>24</v>
      </c>
      <c r="W87" s="4" t="s">
        <v>24</v>
      </c>
      <c r="X87" s="4" t="s">
        <v>25</v>
      </c>
    </row>
    <row r="88" spans="1:24" ht="12.75" x14ac:dyDescent="0.2">
      <c r="A88" s="2">
        <v>44041.867690879633</v>
      </c>
      <c r="B88" s="3" t="s">
        <v>169</v>
      </c>
      <c r="C88" s="4" t="s">
        <v>21</v>
      </c>
      <c r="D88" s="4" t="s">
        <v>170</v>
      </c>
      <c r="G88" s="4" t="s">
        <v>27</v>
      </c>
      <c r="K88" s="4">
        <v>36</v>
      </c>
      <c r="L88" s="4">
        <v>16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23</v>
      </c>
      <c r="U88" s="4" t="s">
        <v>24</v>
      </c>
      <c r="V88" s="4" t="s">
        <v>24</v>
      </c>
      <c r="W88" s="4" t="s">
        <v>24</v>
      </c>
      <c r="X88" s="4" t="s">
        <v>25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X9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style="4" customWidth="1"/>
    <col min="31" max="31" width="14.42578125" style="4" customWidth="1"/>
    <col min="32" max="16384" width="14.42578125" style="4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674</v>
      </c>
      <c r="T1" s="1" t="s">
        <v>646</v>
      </c>
      <c r="U1" s="1" t="s">
        <v>17</v>
      </c>
      <c r="V1" s="1" t="s">
        <v>647</v>
      </c>
      <c r="W1" s="1" t="s">
        <v>648</v>
      </c>
      <c r="X1" s="1" t="s">
        <v>19</v>
      </c>
    </row>
    <row r="2" spans="1:24" ht="15.75" customHeight="1" x14ac:dyDescent="0.2">
      <c r="A2" s="2">
        <v>44041.17561273148</v>
      </c>
      <c r="B2" s="4">
        <v>247</v>
      </c>
      <c r="C2" s="4" t="s">
        <v>21</v>
      </c>
      <c r="D2" s="4">
        <v>247</v>
      </c>
      <c r="G2" s="4" t="s">
        <v>22</v>
      </c>
      <c r="H2" s="4" t="s">
        <v>23</v>
      </c>
      <c r="I2" s="4">
        <v>36.5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23</v>
      </c>
      <c r="U2" s="4" t="s">
        <v>29</v>
      </c>
      <c r="V2" s="4" t="s">
        <v>24</v>
      </c>
      <c r="W2" s="4" t="s">
        <v>24</v>
      </c>
      <c r="X2" s="4" t="s">
        <v>25</v>
      </c>
    </row>
    <row r="3" spans="1:24" ht="15.75" customHeight="1" x14ac:dyDescent="0.2">
      <c r="A3" s="2">
        <v>44041.185323425925</v>
      </c>
      <c r="B3" s="3" t="s">
        <v>122</v>
      </c>
      <c r="C3" s="4" t="s">
        <v>21</v>
      </c>
      <c r="D3" s="4">
        <v>552</v>
      </c>
      <c r="G3" s="4" t="s">
        <v>22</v>
      </c>
      <c r="H3" s="4" t="s">
        <v>23</v>
      </c>
      <c r="I3" s="4">
        <v>36.200000000000003</v>
      </c>
      <c r="J3" s="4">
        <v>16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50</v>
      </c>
      <c r="V3" s="4" t="s">
        <v>24</v>
      </c>
      <c r="W3" s="4" t="s">
        <v>24</v>
      </c>
      <c r="X3" s="4" t="s">
        <v>25</v>
      </c>
    </row>
    <row r="4" spans="1:24" ht="15.75" customHeight="1" x14ac:dyDescent="0.2">
      <c r="A4" s="2">
        <v>44041.193563275461</v>
      </c>
      <c r="B4" s="3" t="s">
        <v>96</v>
      </c>
      <c r="C4" s="4" t="s">
        <v>21</v>
      </c>
      <c r="D4" s="4">
        <v>566</v>
      </c>
      <c r="G4" s="4" t="s">
        <v>22</v>
      </c>
      <c r="H4" s="4" t="s">
        <v>23</v>
      </c>
      <c r="I4" s="4">
        <v>36.5</v>
      </c>
      <c r="J4" s="4">
        <v>20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23</v>
      </c>
      <c r="U4" s="4" t="s">
        <v>29</v>
      </c>
      <c r="V4" s="4" t="s">
        <v>24</v>
      </c>
      <c r="W4" s="4" t="s">
        <v>24</v>
      </c>
      <c r="X4" s="4" t="s">
        <v>25</v>
      </c>
    </row>
    <row r="5" spans="1:24" ht="15.75" customHeight="1" x14ac:dyDescent="0.2">
      <c r="A5" s="2">
        <v>44041.210272187498</v>
      </c>
      <c r="B5" s="3" t="s">
        <v>312</v>
      </c>
      <c r="C5" s="4" t="s">
        <v>21</v>
      </c>
      <c r="D5" s="4">
        <v>657</v>
      </c>
      <c r="G5" s="4" t="s">
        <v>27</v>
      </c>
      <c r="K5" s="4">
        <v>36</v>
      </c>
      <c r="L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24</v>
      </c>
      <c r="V5" s="4" t="s">
        <v>24</v>
      </c>
      <c r="W5" s="4" t="s">
        <v>24</v>
      </c>
      <c r="X5" s="4" t="s">
        <v>25</v>
      </c>
    </row>
    <row r="6" spans="1:24" ht="15.75" customHeight="1" x14ac:dyDescent="0.2">
      <c r="A6" s="2">
        <v>44041.21111585648</v>
      </c>
      <c r="B6" s="3" t="s">
        <v>82</v>
      </c>
      <c r="C6" s="4" t="s">
        <v>21</v>
      </c>
      <c r="D6" s="4">
        <v>776</v>
      </c>
      <c r="G6" s="4" t="s">
        <v>27</v>
      </c>
      <c r="K6" s="4">
        <v>36.5</v>
      </c>
      <c r="L6" s="4">
        <v>16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23</v>
      </c>
      <c r="U6" s="4" t="s">
        <v>24</v>
      </c>
      <c r="V6" s="4" t="s">
        <v>24</v>
      </c>
      <c r="W6" s="4" t="s">
        <v>675</v>
      </c>
      <c r="X6" s="4" t="s">
        <v>25</v>
      </c>
    </row>
    <row r="7" spans="1:24" ht="15.75" customHeight="1" x14ac:dyDescent="0.2">
      <c r="A7" s="2">
        <v>44041.214396585652</v>
      </c>
      <c r="B7" s="3" t="s">
        <v>510</v>
      </c>
      <c r="C7" s="4" t="s">
        <v>21</v>
      </c>
      <c r="D7" s="4">
        <v>640</v>
      </c>
      <c r="G7" s="4" t="s">
        <v>22</v>
      </c>
      <c r="H7" s="4" t="s">
        <v>23</v>
      </c>
      <c r="I7" s="4">
        <v>36.1</v>
      </c>
      <c r="J7" s="4">
        <v>18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23</v>
      </c>
      <c r="U7" s="4" t="s">
        <v>24</v>
      </c>
      <c r="V7" s="4" t="s">
        <v>24</v>
      </c>
      <c r="W7" s="4" t="s">
        <v>676</v>
      </c>
      <c r="X7" s="4" t="s">
        <v>25</v>
      </c>
    </row>
    <row r="8" spans="1:24" ht="15.75" customHeight="1" x14ac:dyDescent="0.2">
      <c r="A8" s="2">
        <v>44041.223864444444</v>
      </c>
      <c r="B8" s="3" t="s">
        <v>56</v>
      </c>
      <c r="C8" s="4" t="s">
        <v>21</v>
      </c>
      <c r="D8" s="4">
        <v>443</v>
      </c>
      <c r="G8" s="4" t="s">
        <v>22</v>
      </c>
      <c r="H8" s="4" t="s">
        <v>23</v>
      </c>
      <c r="I8" s="4">
        <v>36.5</v>
      </c>
      <c r="J8" s="4">
        <v>20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23</v>
      </c>
      <c r="U8" s="4" t="s">
        <v>24</v>
      </c>
      <c r="V8" s="4" t="s">
        <v>24</v>
      </c>
      <c r="W8" s="4" t="s">
        <v>24</v>
      </c>
      <c r="X8" s="4" t="s">
        <v>25</v>
      </c>
    </row>
    <row r="9" spans="1:24" ht="15.75" customHeight="1" x14ac:dyDescent="0.2">
      <c r="A9" s="2">
        <v>44041.226190358793</v>
      </c>
      <c r="B9" s="3" t="s">
        <v>194</v>
      </c>
      <c r="C9" s="4" t="s">
        <v>21</v>
      </c>
      <c r="D9" s="4">
        <v>685</v>
      </c>
      <c r="G9" s="4" t="s">
        <v>22</v>
      </c>
      <c r="H9" s="4" t="s">
        <v>23</v>
      </c>
      <c r="I9" s="4">
        <v>35.799999999999997</v>
      </c>
      <c r="J9" s="4">
        <v>22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5" t="s">
        <v>25</v>
      </c>
      <c r="S9" s="4" t="s">
        <v>23</v>
      </c>
      <c r="T9" s="4" t="s">
        <v>23</v>
      </c>
      <c r="U9" s="4" t="s">
        <v>50</v>
      </c>
      <c r="V9" s="4" t="s">
        <v>24</v>
      </c>
      <c r="W9" s="4" t="s">
        <v>675</v>
      </c>
      <c r="X9" s="4" t="s">
        <v>25</v>
      </c>
    </row>
    <row r="10" spans="1:24" ht="15.75" customHeight="1" x14ac:dyDescent="0.2">
      <c r="A10" s="2">
        <v>44041.242891840273</v>
      </c>
      <c r="B10" s="3" t="s">
        <v>103</v>
      </c>
      <c r="C10" s="4" t="s">
        <v>33</v>
      </c>
      <c r="E10" s="4" t="s">
        <v>104</v>
      </c>
      <c r="F10" s="4" t="s">
        <v>105</v>
      </c>
      <c r="G10" s="4" t="s">
        <v>27</v>
      </c>
      <c r="K10" s="4">
        <v>35</v>
      </c>
      <c r="L10" s="4">
        <v>24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23</v>
      </c>
      <c r="U10" s="4" t="s">
        <v>24</v>
      </c>
      <c r="V10" s="4" t="s">
        <v>24</v>
      </c>
      <c r="W10" s="4" t="s">
        <v>24</v>
      </c>
      <c r="X10" s="4" t="s">
        <v>25</v>
      </c>
    </row>
    <row r="11" spans="1:24" ht="15.75" customHeight="1" x14ac:dyDescent="0.2">
      <c r="A11" s="2">
        <v>44041.246446111109</v>
      </c>
      <c r="B11" s="3" t="s">
        <v>30</v>
      </c>
      <c r="C11" s="4" t="s">
        <v>21</v>
      </c>
      <c r="D11" s="4">
        <v>701</v>
      </c>
      <c r="G11" s="4" t="s">
        <v>22</v>
      </c>
      <c r="H11" s="4" t="s">
        <v>23</v>
      </c>
      <c r="I11" s="4">
        <v>36.5</v>
      </c>
      <c r="J11" s="4">
        <v>16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23</v>
      </c>
      <c r="U11" s="4" t="s">
        <v>24</v>
      </c>
      <c r="V11" s="4" t="s">
        <v>24</v>
      </c>
      <c r="W11" s="4" t="s">
        <v>24</v>
      </c>
      <c r="X11" s="4" t="s">
        <v>25</v>
      </c>
    </row>
    <row r="12" spans="1:24" ht="15.75" customHeight="1" x14ac:dyDescent="0.2">
      <c r="A12" s="2">
        <v>44041.255010462963</v>
      </c>
      <c r="B12" s="3" t="s">
        <v>545</v>
      </c>
      <c r="C12" s="4" t="s">
        <v>21</v>
      </c>
      <c r="D12" s="4">
        <v>546</v>
      </c>
      <c r="G12" s="4" t="s">
        <v>22</v>
      </c>
      <c r="H12" s="4" t="s">
        <v>23</v>
      </c>
      <c r="I12" s="4">
        <v>36</v>
      </c>
      <c r="J12" s="4">
        <v>17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23</v>
      </c>
      <c r="U12" s="4" t="s">
        <v>43</v>
      </c>
      <c r="V12" s="4" t="s">
        <v>24</v>
      </c>
      <c r="W12" s="4" t="s">
        <v>24</v>
      </c>
      <c r="X12" s="4" t="s">
        <v>25</v>
      </c>
    </row>
    <row r="13" spans="1:24" ht="15.75" customHeight="1" x14ac:dyDescent="0.2">
      <c r="A13" s="2">
        <v>44041.255376342597</v>
      </c>
      <c r="B13" s="3" t="s">
        <v>88</v>
      </c>
      <c r="C13" s="4" t="s">
        <v>33</v>
      </c>
      <c r="E13" s="4" t="s">
        <v>236</v>
      </c>
      <c r="F13" s="4" t="s">
        <v>237</v>
      </c>
      <c r="G13" s="4" t="s">
        <v>22</v>
      </c>
      <c r="H13" s="4" t="s">
        <v>23</v>
      </c>
      <c r="I13" s="4">
        <v>36.299999999999997</v>
      </c>
      <c r="J13" s="4">
        <v>18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23</v>
      </c>
      <c r="U13" s="4" t="s">
        <v>29</v>
      </c>
      <c r="V13" s="4" t="s">
        <v>24</v>
      </c>
      <c r="W13" s="4" t="s">
        <v>24</v>
      </c>
      <c r="X13" s="4" t="s">
        <v>25</v>
      </c>
    </row>
    <row r="14" spans="1:24" ht="15.75" customHeight="1" x14ac:dyDescent="0.2">
      <c r="A14" s="2">
        <v>44041.259030358793</v>
      </c>
      <c r="B14" s="3" t="s">
        <v>53</v>
      </c>
      <c r="C14" s="4" t="s">
        <v>21</v>
      </c>
      <c r="D14" s="3" t="s">
        <v>54</v>
      </c>
      <c r="G14" s="4" t="s">
        <v>27</v>
      </c>
      <c r="K14" s="4">
        <v>36.5</v>
      </c>
      <c r="L14" s="4">
        <v>16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23</v>
      </c>
      <c r="U14" s="4" t="s">
        <v>55</v>
      </c>
      <c r="V14" s="4" t="s">
        <v>24</v>
      </c>
      <c r="W14" s="4" t="s">
        <v>24</v>
      </c>
      <c r="X14" s="4" t="s">
        <v>25</v>
      </c>
    </row>
    <row r="15" spans="1:24" ht="15.75" customHeight="1" x14ac:dyDescent="0.2">
      <c r="A15" s="2">
        <v>44041.259962534721</v>
      </c>
      <c r="B15" s="3" t="s">
        <v>332</v>
      </c>
      <c r="C15" s="4" t="s">
        <v>21</v>
      </c>
      <c r="D15" s="4">
        <v>365</v>
      </c>
      <c r="G15" s="4" t="s">
        <v>22</v>
      </c>
      <c r="H15" s="4" t="s">
        <v>23</v>
      </c>
      <c r="I15" s="4">
        <v>36.5</v>
      </c>
      <c r="J15" s="4">
        <v>16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23</v>
      </c>
      <c r="U15" s="4" t="s">
        <v>29</v>
      </c>
      <c r="V15" s="4" t="s">
        <v>24</v>
      </c>
      <c r="W15" s="4" t="s">
        <v>24</v>
      </c>
      <c r="X15" s="4" t="s">
        <v>25</v>
      </c>
    </row>
    <row r="16" spans="1:24" ht="15.75" customHeight="1" x14ac:dyDescent="0.2">
      <c r="A16" s="2">
        <v>44041.263161041672</v>
      </c>
      <c r="B16" s="3" t="s">
        <v>65</v>
      </c>
      <c r="C16" s="4" t="s">
        <v>21</v>
      </c>
      <c r="D16" s="4">
        <v>732</v>
      </c>
      <c r="G16" s="4" t="s">
        <v>27</v>
      </c>
      <c r="K16" s="4">
        <v>36.5</v>
      </c>
      <c r="L16" s="4">
        <v>16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23</v>
      </c>
      <c r="U16" s="4" t="s">
        <v>24</v>
      </c>
      <c r="V16" s="4" t="s">
        <v>24</v>
      </c>
      <c r="W16" s="4" t="s">
        <v>24</v>
      </c>
      <c r="X16" s="4" t="s">
        <v>25</v>
      </c>
    </row>
    <row r="17" spans="1:24" ht="15.75" customHeight="1" x14ac:dyDescent="0.2">
      <c r="A17" s="2">
        <v>44041.263996006943</v>
      </c>
      <c r="B17" s="3" t="s">
        <v>26</v>
      </c>
      <c r="C17" s="4" t="s">
        <v>21</v>
      </c>
      <c r="D17" s="4">
        <v>649</v>
      </c>
      <c r="G17" s="4" t="s">
        <v>27</v>
      </c>
      <c r="K17" s="4">
        <v>36.5</v>
      </c>
      <c r="L17" s="4">
        <v>14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23</v>
      </c>
      <c r="U17" s="4" t="s">
        <v>50</v>
      </c>
      <c r="V17" s="4" t="s">
        <v>24</v>
      </c>
      <c r="W17" s="4" t="s">
        <v>24</v>
      </c>
      <c r="X17" s="4" t="s">
        <v>25</v>
      </c>
    </row>
    <row r="18" spans="1:24" ht="15.75" customHeight="1" x14ac:dyDescent="0.2">
      <c r="A18" s="2">
        <v>44041.266063391202</v>
      </c>
      <c r="B18" s="3" t="s">
        <v>99</v>
      </c>
      <c r="C18" s="4" t="s">
        <v>21</v>
      </c>
      <c r="D18" s="4">
        <v>544</v>
      </c>
      <c r="G18" s="4" t="s">
        <v>27</v>
      </c>
      <c r="K18" s="4">
        <v>36.299999999999997</v>
      </c>
      <c r="L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23</v>
      </c>
      <c r="U18" s="4" t="s">
        <v>24</v>
      </c>
      <c r="V18" s="4" t="s">
        <v>24</v>
      </c>
      <c r="W18" s="4" t="s">
        <v>24</v>
      </c>
      <c r="X18" s="4" t="s">
        <v>25</v>
      </c>
    </row>
    <row r="19" spans="1:24" ht="15.75" customHeight="1" x14ac:dyDescent="0.2">
      <c r="A19" s="2">
        <v>44041.268816921292</v>
      </c>
      <c r="B19" s="3" t="s">
        <v>78</v>
      </c>
      <c r="C19" s="4" t="s">
        <v>21</v>
      </c>
      <c r="D19" s="4">
        <v>451</v>
      </c>
      <c r="G19" s="4" t="s">
        <v>27</v>
      </c>
      <c r="K19" s="4">
        <v>36.299999999999997</v>
      </c>
      <c r="L19" s="4">
        <v>12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23</v>
      </c>
      <c r="U19" s="4" t="s">
        <v>24</v>
      </c>
      <c r="V19" s="4" t="s">
        <v>24</v>
      </c>
      <c r="W19" s="4" t="s">
        <v>24</v>
      </c>
      <c r="X19" s="4" t="s">
        <v>25</v>
      </c>
    </row>
    <row r="20" spans="1:24" ht="15.75" customHeight="1" x14ac:dyDescent="0.2">
      <c r="A20" s="2">
        <v>44041.26983607639</v>
      </c>
      <c r="B20" s="4">
        <v>1</v>
      </c>
      <c r="C20" s="4" t="s">
        <v>33</v>
      </c>
      <c r="E20" s="4" t="s">
        <v>274</v>
      </c>
      <c r="F20" s="4" t="s">
        <v>318</v>
      </c>
      <c r="G20" s="4" t="s">
        <v>27</v>
      </c>
      <c r="K20" s="4">
        <v>36.700000000000003</v>
      </c>
      <c r="L20" s="4">
        <v>18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24</v>
      </c>
      <c r="V20" s="4" t="s">
        <v>24</v>
      </c>
      <c r="W20" s="4" t="s">
        <v>24</v>
      </c>
      <c r="X20" s="4" t="s">
        <v>25</v>
      </c>
    </row>
    <row r="21" spans="1:24" ht="15.75" customHeight="1" x14ac:dyDescent="0.2">
      <c r="A21" s="2">
        <v>44041.269933229167</v>
      </c>
      <c r="B21" s="3" t="s">
        <v>48</v>
      </c>
      <c r="C21" s="4" t="s">
        <v>21</v>
      </c>
      <c r="D21" s="4">
        <v>325</v>
      </c>
      <c r="G21" s="4" t="s">
        <v>22</v>
      </c>
      <c r="H21" s="4" t="s">
        <v>23</v>
      </c>
      <c r="I21" s="4">
        <v>36</v>
      </c>
      <c r="J21" s="4">
        <v>19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23</v>
      </c>
      <c r="U21" s="4" t="s">
        <v>49</v>
      </c>
      <c r="V21" s="4" t="s">
        <v>24</v>
      </c>
      <c r="W21" s="4" t="s">
        <v>24</v>
      </c>
      <c r="X21" s="4" t="s">
        <v>25</v>
      </c>
    </row>
    <row r="22" spans="1:24" ht="15.75" customHeight="1" x14ac:dyDescent="0.2">
      <c r="A22" s="2">
        <v>44041.274728240736</v>
      </c>
      <c r="B22" s="3" t="s">
        <v>210</v>
      </c>
      <c r="C22" s="4" t="s">
        <v>21</v>
      </c>
      <c r="D22" s="4">
        <v>143</v>
      </c>
      <c r="G22" s="4" t="s">
        <v>22</v>
      </c>
      <c r="H22" s="4" t="s">
        <v>23</v>
      </c>
      <c r="I22" s="4">
        <v>35</v>
      </c>
      <c r="J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23</v>
      </c>
      <c r="U22" s="4" t="s">
        <v>55</v>
      </c>
      <c r="V22" s="4" t="s">
        <v>24</v>
      </c>
      <c r="W22" s="4" t="s">
        <v>24</v>
      </c>
      <c r="X22" s="4" t="s">
        <v>25</v>
      </c>
    </row>
    <row r="23" spans="1:24" ht="15.75" customHeight="1" x14ac:dyDescent="0.2">
      <c r="A23" s="2">
        <v>44041.272572662041</v>
      </c>
      <c r="B23" s="3" t="s">
        <v>66</v>
      </c>
      <c r="C23" s="4" t="s">
        <v>21</v>
      </c>
      <c r="D23" s="4">
        <v>427</v>
      </c>
      <c r="G23" s="4" t="s">
        <v>27</v>
      </c>
      <c r="K23" s="4">
        <v>35.799999999999997</v>
      </c>
      <c r="L23" s="4">
        <v>14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23</v>
      </c>
      <c r="U23" s="4" t="s">
        <v>357</v>
      </c>
      <c r="V23" s="4" t="s">
        <v>24</v>
      </c>
      <c r="W23" s="4" t="s">
        <v>24</v>
      </c>
      <c r="X23" s="4" t="s">
        <v>25</v>
      </c>
    </row>
    <row r="24" spans="1:24" ht="15.75" customHeight="1" x14ac:dyDescent="0.2">
      <c r="A24" s="2">
        <v>44041.277871666665</v>
      </c>
      <c r="B24" s="3" t="s">
        <v>87</v>
      </c>
      <c r="C24" s="4" t="s">
        <v>21</v>
      </c>
      <c r="D24" s="4">
        <v>558</v>
      </c>
      <c r="G24" s="4" t="s">
        <v>22</v>
      </c>
      <c r="H24" s="4" t="s">
        <v>23</v>
      </c>
      <c r="I24" s="4">
        <v>36.299999999999997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24</v>
      </c>
      <c r="V24" s="4" t="s">
        <v>24</v>
      </c>
      <c r="W24" s="4" t="s">
        <v>24</v>
      </c>
      <c r="X24" s="4" t="s">
        <v>25</v>
      </c>
    </row>
    <row r="25" spans="1:24" ht="15.75" customHeight="1" x14ac:dyDescent="0.2">
      <c r="A25" s="2">
        <v>44041.283749201393</v>
      </c>
      <c r="B25" s="3" t="s">
        <v>278</v>
      </c>
      <c r="C25" s="4" t="s">
        <v>21</v>
      </c>
      <c r="D25" s="4">
        <v>744</v>
      </c>
      <c r="G25" s="4" t="s">
        <v>22</v>
      </c>
      <c r="H25" s="4" t="s">
        <v>23</v>
      </c>
      <c r="I25" s="4">
        <v>36.4</v>
      </c>
      <c r="J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23</v>
      </c>
      <c r="U25" s="4" t="s">
        <v>24</v>
      </c>
      <c r="V25" s="4" t="s">
        <v>24</v>
      </c>
      <c r="W25" s="4" t="s">
        <v>24</v>
      </c>
      <c r="X25" s="4" t="s">
        <v>25</v>
      </c>
    </row>
    <row r="26" spans="1:24" ht="15.75" customHeight="1" x14ac:dyDescent="0.2">
      <c r="A26" s="2">
        <v>44041.291154039354</v>
      </c>
      <c r="B26" s="3" t="s">
        <v>79</v>
      </c>
      <c r="C26" s="4" t="s">
        <v>21</v>
      </c>
      <c r="D26" s="4">
        <v>696</v>
      </c>
      <c r="G26" s="4" t="s">
        <v>22</v>
      </c>
      <c r="H26" s="4" t="s">
        <v>23</v>
      </c>
      <c r="I26" s="4">
        <v>36.5</v>
      </c>
      <c r="J26" s="4">
        <v>18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23</v>
      </c>
      <c r="U26" s="4" t="s">
        <v>24</v>
      </c>
      <c r="V26" s="4" t="s">
        <v>24</v>
      </c>
      <c r="W26" s="4" t="s">
        <v>24</v>
      </c>
      <c r="X26" s="4" t="s">
        <v>25</v>
      </c>
    </row>
    <row r="27" spans="1:24" ht="15.75" customHeight="1" x14ac:dyDescent="0.2">
      <c r="A27" s="2">
        <v>44041.30344502315</v>
      </c>
      <c r="B27" s="3" t="s">
        <v>220</v>
      </c>
      <c r="C27" s="4" t="s">
        <v>21</v>
      </c>
      <c r="D27" s="4">
        <v>186</v>
      </c>
      <c r="G27" s="4" t="s">
        <v>27</v>
      </c>
      <c r="K27" s="4">
        <v>36.4</v>
      </c>
      <c r="L27" s="4">
        <v>24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23</v>
      </c>
      <c r="U27" s="4" t="s">
        <v>24</v>
      </c>
      <c r="V27" s="4" t="s">
        <v>24</v>
      </c>
      <c r="W27" s="4" t="s">
        <v>24</v>
      </c>
      <c r="X27" s="4" t="s">
        <v>25</v>
      </c>
    </row>
    <row r="28" spans="1:24" ht="15.75" customHeight="1" x14ac:dyDescent="0.2">
      <c r="A28" s="2">
        <v>44041.304920497685</v>
      </c>
      <c r="B28" s="3" t="s">
        <v>654</v>
      </c>
      <c r="C28" s="4" t="s">
        <v>21</v>
      </c>
      <c r="D28" s="4">
        <v>756</v>
      </c>
      <c r="G28" s="4" t="s">
        <v>27</v>
      </c>
      <c r="K28" s="4">
        <v>36.5</v>
      </c>
      <c r="L28" s="4">
        <v>22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23</v>
      </c>
      <c r="U28" s="4" t="s">
        <v>24</v>
      </c>
      <c r="V28" s="4" t="s">
        <v>24</v>
      </c>
      <c r="W28" s="4" t="s">
        <v>24</v>
      </c>
      <c r="X28" s="4" t="s">
        <v>25</v>
      </c>
    </row>
    <row r="29" spans="1:24" ht="15.75" customHeight="1" x14ac:dyDescent="0.2">
      <c r="A29" s="2">
        <v>44041.307113912037</v>
      </c>
      <c r="B29" s="3" t="s">
        <v>337</v>
      </c>
      <c r="C29" s="4" t="s">
        <v>21</v>
      </c>
      <c r="D29" s="4">
        <v>619</v>
      </c>
      <c r="G29" s="4" t="s">
        <v>22</v>
      </c>
      <c r="H29" s="4" t="s">
        <v>23</v>
      </c>
      <c r="I29" s="4">
        <v>36.799999999999997</v>
      </c>
      <c r="J29" s="4">
        <v>16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23</v>
      </c>
      <c r="U29" s="4" t="s">
        <v>24</v>
      </c>
      <c r="V29" s="4" t="s">
        <v>24</v>
      </c>
      <c r="W29" s="4" t="s">
        <v>24</v>
      </c>
      <c r="X29" s="4" t="s">
        <v>25</v>
      </c>
    </row>
    <row r="30" spans="1:24" ht="15.75" customHeight="1" x14ac:dyDescent="0.2">
      <c r="A30" s="2">
        <v>44041.308631458334</v>
      </c>
      <c r="B30" s="3" t="s">
        <v>172</v>
      </c>
      <c r="C30" s="4" t="s">
        <v>33</v>
      </c>
      <c r="E30" s="4" t="s">
        <v>173</v>
      </c>
      <c r="F30" s="4" t="s">
        <v>174</v>
      </c>
      <c r="G30" s="4" t="s">
        <v>27</v>
      </c>
      <c r="K30" s="4">
        <v>36.1</v>
      </c>
      <c r="L30" s="4">
        <v>19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23</v>
      </c>
      <c r="U30" s="4" t="s">
        <v>24</v>
      </c>
      <c r="V30" s="4" t="s">
        <v>24</v>
      </c>
      <c r="W30" s="4" t="s">
        <v>24</v>
      </c>
      <c r="X30" s="4" t="s">
        <v>25</v>
      </c>
    </row>
    <row r="31" spans="1:24" ht="15.75" customHeight="1" x14ac:dyDescent="0.2">
      <c r="A31" s="2">
        <v>44041.310003182865</v>
      </c>
      <c r="B31" s="3" t="s">
        <v>61</v>
      </c>
      <c r="C31" s="4" t="s">
        <v>33</v>
      </c>
      <c r="E31" s="4" t="s">
        <v>62</v>
      </c>
      <c r="F31" s="4" t="s">
        <v>63</v>
      </c>
      <c r="G31" s="4" t="s">
        <v>27</v>
      </c>
      <c r="K31" s="4">
        <v>36.700000000000003</v>
      </c>
      <c r="L31" s="4">
        <v>11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23</v>
      </c>
      <c r="U31" s="4" t="s">
        <v>651</v>
      </c>
      <c r="V31" s="4" t="s">
        <v>24</v>
      </c>
      <c r="W31" s="4" t="s">
        <v>24</v>
      </c>
      <c r="X31" s="4" t="s">
        <v>25</v>
      </c>
    </row>
    <row r="32" spans="1:24" ht="15.75" customHeight="1" x14ac:dyDescent="0.2">
      <c r="A32" s="2">
        <v>44041.317204930558</v>
      </c>
      <c r="B32" s="3" t="s">
        <v>186</v>
      </c>
      <c r="C32" s="4" t="s">
        <v>21</v>
      </c>
      <c r="D32" s="4">
        <v>567</v>
      </c>
      <c r="G32" s="4" t="s">
        <v>27</v>
      </c>
      <c r="K32" s="4">
        <v>36.6</v>
      </c>
      <c r="L32" s="4">
        <v>16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23</v>
      </c>
      <c r="U32" s="4" t="s">
        <v>24</v>
      </c>
      <c r="V32" s="4" t="s">
        <v>24</v>
      </c>
      <c r="W32" s="4" t="s">
        <v>24</v>
      </c>
      <c r="X32" s="4" t="s">
        <v>25</v>
      </c>
    </row>
    <row r="33" spans="1:24" ht="15.75" customHeight="1" x14ac:dyDescent="0.2">
      <c r="A33" s="2">
        <v>44041.322509699079</v>
      </c>
      <c r="B33" s="3" t="s">
        <v>39</v>
      </c>
      <c r="C33" s="4" t="s">
        <v>21</v>
      </c>
      <c r="D33" s="4">
        <v>591</v>
      </c>
      <c r="G33" s="4" t="s">
        <v>22</v>
      </c>
      <c r="H33" s="4" t="s">
        <v>23</v>
      </c>
      <c r="I33" s="4">
        <v>36.5</v>
      </c>
      <c r="J33" s="4">
        <v>20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23</v>
      </c>
      <c r="U33" s="4" t="s">
        <v>29</v>
      </c>
      <c r="V33" s="4" t="s">
        <v>24</v>
      </c>
      <c r="W33" s="4" t="s">
        <v>24</v>
      </c>
      <c r="X33" s="4" t="s">
        <v>25</v>
      </c>
    </row>
    <row r="34" spans="1:24" ht="15.75" customHeight="1" x14ac:dyDescent="0.2">
      <c r="A34" s="2">
        <v>44041.323721967594</v>
      </c>
      <c r="B34" s="3" t="s">
        <v>110</v>
      </c>
      <c r="C34" s="4" t="s">
        <v>21</v>
      </c>
      <c r="D34" s="4">
        <v>755</v>
      </c>
      <c r="G34" s="4" t="s">
        <v>27</v>
      </c>
      <c r="K34" s="4">
        <v>36.4</v>
      </c>
      <c r="L34" s="4">
        <v>20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23</v>
      </c>
      <c r="U34" s="4" t="s">
        <v>50</v>
      </c>
      <c r="V34" s="4" t="s">
        <v>24</v>
      </c>
      <c r="W34" s="4" t="s">
        <v>666</v>
      </c>
      <c r="X34" s="4" t="s">
        <v>25</v>
      </c>
    </row>
    <row r="35" spans="1:24" ht="15.75" customHeight="1" x14ac:dyDescent="0.2">
      <c r="A35" s="2">
        <v>44041.326546111115</v>
      </c>
      <c r="B35" s="3" t="s">
        <v>161</v>
      </c>
      <c r="C35" s="4" t="s">
        <v>21</v>
      </c>
      <c r="D35" s="4">
        <v>770</v>
      </c>
      <c r="G35" s="4" t="s">
        <v>27</v>
      </c>
      <c r="K35" s="4">
        <v>36.200000000000003</v>
      </c>
      <c r="L35" s="4">
        <v>20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23</v>
      </c>
      <c r="U35" s="4" t="s">
        <v>24</v>
      </c>
      <c r="V35" s="4" t="s">
        <v>24</v>
      </c>
      <c r="W35" s="4" t="s">
        <v>24</v>
      </c>
      <c r="X35" s="4" t="s">
        <v>25</v>
      </c>
    </row>
    <row r="36" spans="1:24" ht="15.75" customHeight="1" x14ac:dyDescent="0.2">
      <c r="A36" s="2">
        <v>44041.326761087963</v>
      </c>
      <c r="B36" s="3" t="s">
        <v>95</v>
      </c>
      <c r="C36" s="4" t="s">
        <v>21</v>
      </c>
      <c r="D36" s="4">
        <v>647</v>
      </c>
      <c r="G36" s="4" t="s">
        <v>27</v>
      </c>
      <c r="K36" s="4">
        <v>36.5</v>
      </c>
      <c r="L36" s="4">
        <v>17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23</v>
      </c>
      <c r="U36" s="4" t="s">
        <v>24</v>
      </c>
      <c r="V36" s="4" t="s">
        <v>24</v>
      </c>
      <c r="W36" s="4" t="s">
        <v>24</v>
      </c>
      <c r="X36" s="4" t="s">
        <v>25</v>
      </c>
    </row>
    <row r="37" spans="1:24" ht="15.75" customHeight="1" x14ac:dyDescent="0.2">
      <c r="A37" s="2">
        <v>44041.330794803245</v>
      </c>
      <c r="B37" s="4">
        <v>9272819133</v>
      </c>
      <c r="C37" s="4" t="s">
        <v>21</v>
      </c>
      <c r="D37" s="4">
        <v>533</v>
      </c>
      <c r="G37" s="4" t="s">
        <v>27</v>
      </c>
      <c r="K37" s="4">
        <v>36.4</v>
      </c>
      <c r="L37" s="4">
        <v>62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23</v>
      </c>
      <c r="U37" s="4" t="s">
        <v>24</v>
      </c>
      <c r="V37" s="4" t="s">
        <v>24</v>
      </c>
      <c r="W37" s="4" t="s">
        <v>24</v>
      </c>
      <c r="X37" s="4" t="s">
        <v>25</v>
      </c>
    </row>
    <row r="38" spans="1:24" ht="15.75" customHeight="1" x14ac:dyDescent="0.2">
      <c r="A38" s="2">
        <v>44041.336362465277</v>
      </c>
      <c r="B38" s="3" t="s">
        <v>151</v>
      </c>
      <c r="C38" s="4" t="s">
        <v>21</v>
      </c>
      <c r="D38" s="4">
        <v>674</v>
      </c>
      <c r="G38" s="4" t="s">
        <v>27</v>
      </c>
      <c r="K38" s="4">
        <v>36.200000000000003</v>
      </c>
      <c r="L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23</v>
      </c>
      <c r="U38" s="4" t="s">
        <v>24</v>
      </c>
      <c r="V38" s="4" t="s">
        <v>24</v>
      </c>
      <c r="W38" s="4" t="s">
        <v>24</v>
      </c>
      <c r="X38" s="4" t="s">
        <v>25</v>
      </c>
    </row>
    <row r="39" spans="1:24" ht="15.75" customHeight="1" x14ac:dyDescent="0.2">
      <c r="A39" s="2">
        <v>44041.343943252316</v>
      </c>
      <c r="B39" s="3" t="s">
        <v>288</v>
      </c>
      <c r="C39" s="4" t="s">
        <v>21</v>
      </c>
      <c r="D39" s="4">
        <v>783</v>
      </c>
      <c r="G39" s="4" t="s">
        <v>22</v>
      </c>
      <c r="H39" s="4" t="s">
        <v>23</v>
      </c>
      <c r="I39" s="4">
        <v>36.299999999999997</v>
      </c>
      <c r="J39" s="4">
        <v>20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23</v>
      </c>
      <c r="U39" s="4" t="s">
        <v>29</v>
      </c>
      <c r="V39" s="4" t="s">
        <v>24</v>
      </c>
      <c r="W39" s="4" t="s">
        <v>24</v>
      </c>
      <c r="X39" s="4" t="s">
        <v>25</v>
      </c>
    </row>
    <row r="40" spans="1:24" ht="12.75" x14ac:dyDescent="0.2">
      <c r="A40" s="2">
        <v>44041.34741534722</v>
      </c>
      <c r="B40" s="3" t="s">
        <v>20</v>
      </c>
      <c r="C40" s="4" t="s">
        <v>21</v>
      </c>
      <c r="D40" s="4">
        <v>508</v>
      </c>
      <c r="G40" s="4" t="s">
        <v>22</v>
      </c>
      <c r="H40" s="4" t="s">
        <v>23</v>
      </c>
      <c r="I40" s="4">
        <v>36.6</v>
      </c>
      <c r="J40" s="4">
        <v>22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23</v>
      </c>
      <c r="U40" s="4" t="s">
        <v>24</v>
      </c>
      <c r="V40" s="4" t="s">
        <v>24</v>
      </c>
      <c r="W40" s="4" t="s">
        <v>675</v>
      </c>
      <c r="X40" s="4" t="s">
        <v>25</v>
      </c>
    </row>
    <row r="41" spans="1:24" ht="12.75" x14ac:dyDescent="0.2">
      <c r="A41" s="2">
        <v>44041.350202557871</v>
      </c>
      <c r="B41" s="3" t="s">
        <v>539</v>
      </c>
      <c r="C41" s="4" t="s">
        <v>21</v>
      </c>
      <c r="D41" s="4">
        <v>761</v>
      </c>
      <c r="G41" s="4" t="s">
        <v>27</v>
      </c>
      <c r="K41" s="4">
        <v>36</v>
      </c>
      <c r="L41" s="4">
        <v>24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23</v>
      </c>
      <c r="U41" s="4" t="s">
        <v>29</v>
      </c>
      <c r="V41" s="4" t="s">
        <v>24</v>
      </c>
      <c r="W41" s="4" t="s">
        <v>24</v>
      </c>
      <c r="X41" s="4" t="s">
        <v>25</v>
      </c>
    </row>
    <row r="42" spans="1:24" ht="12.75" x14ac:dyDescent="0.2">
      <c r="A42" s="2">
        <v>44041.351457534722</v>
      </c>
      <c r="B42" s="3" t="s">
        <v>101</v>
      </c>
      <c r="C42" s="4" t="s">
        <v>21</v>
      </c>
      <c r="D42" s="4">
        <v>771</v>
      </c>
      <c r="G42" s="4" t="s">
        <v>22</v>
      </c>
      <c r="H42" s="4" t="s">
        <v>23</v>
      </c>
      <c r="I42" s="4">
        <v>36.6</v>
      </c>
      <c r="J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23</v>
      </c>
      <c r="U42" s="4" t="s">
        <v>24</v>
      </c>
      <c r="V42" s="4" t="s">
        <v>24</v>
      </c>
      <c r="W42" s="4" t="s">
        <v>24</v>
      </c>
      <c r="X42" s="4" t="s">
        <v>25</v>
      </c>
    </row>
    <row r="43" spans="1:24" ht="12.75" x14ac:dyDescent="0.2">
      <c r="A43" s="2">
        <v>44041.352976817128</v>
      </c>
      <c r="B43" s="3" t="s">
        <v>133</v>
      </c>
      <c r="C43" s="4" t="s">
        <v>21</v>
      </c>
      <c r="D43" s="4">
        <v>663</v>
      </c>
      <c r="G43" s="4" t="s">
        <v>27</v>
      </c>
      <c r="K43" s="4">
        <v>36.6</v>
      </c>
      <c r="L43" s="4">
        <v>20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23</v>
      </c>
      <c r="U43" s="4" t="s">
        <v>24</v>
      </c>
      <c r="V43" s="4" t="s">
        <v>24</v>
      </c>
      <c r="W43" s="4" t="s">
        <v>24</v>
      </c>
      <c r="X43" s="4" t="s">
        <v>25</v>
      </c>
    </row>
    <row r="44" spans="1:24" ht="12.75" x14ac:dyDescent="0.2">
      <c r="A44" s="2">
        <v>44041.355097581021</v>
      </c>
      <c r="B44" s="4" t="s">
        <v>115</v>
      </c>
      <c r="C44" s="4" t="s">
        <v>21</v>
      </c>
      <c r="D44" s="4">
        <v>681</v>
      </c>
      <c r="G44" s="4" t="s">
        <v>27</v>
      </c>
      <c r="K44" s="4">
        <v>36.6</v>
      </c>
      <c r="L44" s="4">
        <v>17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23</v>
      </c>
      <c r="U44" s="4" t="s">
        <v>24</v>
      </c>
      <c r="V44" s="4" t="s">
        <v>24</v>
      </c>
      <c r="W44" s="4" t="s">
        <v>24</v>
      </c>
      <c r="X44" s="4" t="s">
        <v>25</v>
      </c>
    </row>
    <row r="45" spans="1:24" ht="12.75" x14ac:dyDescent="0.2">
      <c r="A45" s="2">
        <v>44041.355289004627</v>
      </c>
      <c r="B45" s="4">
        <v>9334534384</v>
      </c>
      <c r="C45" s="4" t="s">
        <v>33</v>
      </c>
      <c r="E45" s="4" t="s">
        <v>208</v>
      </c>
      <c r="F45" s="4" t="s">
        <v>209</v>
      </c>
      <c r="G45" s="4" t="s">
        <v>22</v>
      </c>
      <c r="H45" s="4" t="s">
        <v>23</v>
      </c>
      <c r="I45" s="4">
        <v>35.5</v>
      </c>
      <c r="J45" s="4">
        <v>20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23</v>
      </c>
      <c r="U45" s="4" t="s">
        <v>24</v>
      </c>
      <c r="V45" s="4" t="s">
        <v>24</v>
      </c>
      <c r="W45" s="4" t="s">
        <v>24</v>
      </c>
      <c r="X45" s="4" t="s">
        <v>25</v>
      </c>
    </row>
    <row r="46" spans="1:24" ht="12.75" x14ac:dyDescent="0.2">
      <c r="A46" s="2">
        <v>44041.356573391204</v>
      </c>
      <c r="B46" s="3" t="s">
        <v>76</v>
      </c>
      <c r="C46" s="4" t="s">
        <v>21</v>
      </c>
      <c r="D46" s="4">
        <v>673</v>
      </c>
      <c r="G46" s="4" t="s">
        <v>27</v>
      </c>
      <c r="K46" s="4">
        <v>36.200000000000003</v>
      </c>
      <c r="L46" s="4">
        <v>18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23</v>
      </c>
      <c r="U46" s="4" t="s">
        <v>24</v>
      </c>
      <c r="V46" s="4" t="s">
        <v>24</v>
      </c>
      <c r="W46" s="4" t="s">
        <v>24</v>
      </c>
      <c r="X46" s="4" t="s">
        <v>25</v>
      </c>
    </row>
    <row r="47" spans="1:24" ht="12.75" x14ac:dyDescent="0.2">
      <c r="A47" s="2">
        <v>44041.356580983796</v>
      </c>
      <c r="B47" s="3" t="s">
        <v>492</v>
      </c>
      <c r="C47" s="4" t="s">
        <v>33</v>
      </c>
      <c r="E47" s="4" t="s">
        <v>413</v>
      </c>
      <c r="F47" s="4" t="s">
        <v>412</v>
      </c>
      <c r="G47" s="4" t="s">
        <v>22</v>
      </c>
      <c r="H47" s="4" t="s">
        <v>23</v>
      </c>
      <c r="I47" s="4">
        <v>36.5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23</v>
      </c>
      <c r="U47" s="4" t="s">
        <v>29</v>
      </c>
      <c r="V47" s="4" t="s">
        <v>24</v>
      </c>
      <c r="W47" s="4" t="s">
        <v>24</v>
      </c>
      <c r="X47" s="4" t="s">
        <v>25</v>
      </c>
    </row>
    <row r="48" spans="1:24" ht="12.75" x14ac:dyDescent="0.2">
      <c r="A48" s="2">
        <v>44041.356756157409</v>
      </c>
      <c r="B48" s="3" t="s">
        <v>40</v>
      </c>
      <c r="C48" s="4" t="s">
        <v>21</v>
      </c>
      <c r="D48" s="4">
        <v>777</v>
      </c>
      <c r="G48" s="4" t="s">
        <v>22</v>
      </c>
      <c r="H48" s="4" t="s">
        <v>23</v>
      </c>
      <c r="I48" s="4">
        <v>36.5</v>
      </c>
      <c r="J48" s="4">
        <v>17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23</v>
      </c>
      <c r="U48" s="4" t="s">
        <v>24</v>
      </c>
      <c r="V48" s="4" t="s">
        <v>24</v>
      </c>
      <c r="W48" s="4" t="s">
        <v>24</v>
      </c>
      <c r="X48" s="4" t="s">
        <v>25</v>
      </c>
    </row>
    <row r="49" spans="1:24" ht="12.75" x14ac:dyDescent="0.2">
      <c r="A49" s="2">
        <v>44041.360622499997</v>
      </c>
      <c r="B49" s="3" t="s">
        <v>241</v>
      </c>
      <c r="C49" s="4" t="s">
        <v>21</v>
      </c>
      <c r="D49" s="4">
        <v>616</v>
      </c>
      <c r="G49" s="4" t="s">
        <v>27</v>
      </c>
      <c r="K49" s="4">
        <v>36.799999999999997</v>
      </c>
      <c r="L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23</v>
      </c>
      <c r="U49" s="4" t="s">
        <v>29</v>
      </c>
      <c r="V49" s="4" t="s">
        <v>24</v>
      </c>
      <c r="W49" s="4" t="s">
        <v>24</v>
      </c>
      <c r="X49" s="4" t="s">
        <v>25</v>
      </c>
    </row>
    <row r="50" spans="1:24" ht="12.75" x14ac:dyDescent="0.2">
      <c r="A50" s="2">
        <v>44041.362231284722</v>
      </c>
      <c r="B50" s="3" t="s">
        <v>107</v>
      </c>
      <c r="C50" s="4" t="s">
        <v>21</v>
      </c>
      <c r="D50" s="4">
        <v>248</v>
      </c>
      <c r="G50" s="4" t="s">
        <v>22</v>
      </c>
      <c r="H50" s="4" t="s">
        <v>23</v>
      </c>
      <c r="I50" s="4">
        <v>35.700000000000003</v>
      </c>
      <c r="J50" s="4">
        <v>24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23</v>
      </c>
      <c r="U50" s="4" t="s">
        <v>50</v>
      </c>
      <c r="V50" s="4" t="s">
        <v>24</v>
      </c>
      <c r="W50" s="4" t="s">
        <v>24</v>
      </c>
      <c r="X50" s="4" t="s">
        <v>25</v>
      </c>
    </row>
    <row r="51" spans="1:24" ht="12.75" x14ac:dyDescent="0.2">
      <c r="A51" s="2">
        <v>44041.365699224538</v>
      </c>
      <c r="B51" s="3" t="s">
        <v>242</v>
      </c>
      <c r="C51" s="4" t="s">
        <v>21</v>
      </c>
      <c r="D51" s="4">
        <v>407</v>
      </c>
      <c r="G51" s="4" t="s">
        <v>27</v>
      </c>
      <c r="K51" s="4">
        <v>36.299999999999997</v>
      </c>
      <c r="L51" s="4">
        <v>16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23</v>
      </c>
      <c r="U51" s="4" t="s">
        <v>24</v>
      </c>
      <c r="V51" s="4" t="s">
        <v>24</v>
      </c>
      <c r="W51" s="4" t="s">
        <v>24</v>
      </c>
      <c r="X51" s="4" t="s">
        <v>25</v>
      </c>
    </row>
    <row r="52" spans="1:24" ht="12.75" x14ac:dyDescent="0.2">
      <c r="A52" s="2">
        <v>44041.366782187499</v>
      </c>
      <c r="B52" s="3" t="s">
        <v>373</v>
      </c>
      <c r="C52" s="4" t="s">
        <v>21</v>
      </c>
      <c r="D52" s="4">
        <v>311</v>
      </c>
      <c r="G52" s="4" t="s">
        <v>22</v>
      </c>
      <c r="H52" s="4" t="s">
        <v>23</v>
      </c>
      <c r="I52" s="4">
        <v>36.5</v>
      </c>
      <c r="J52" s="4">
        <v>16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23</v>
      </c>
      <c r="U52" s="4" t="s">
        <v>24</v>
      </c>
      <c r="V52" s="4" t="s">
        <v>24</v>
      </c>
      <c r="W52" s="4" t="s">
        <v>24</v>
      </c>
      <c r="X52" s="4" t="s">
        <v>25</v>
      </c>
    </row>
    <row r="53" spans="1:24" ht="12.75" x14ac:dyDescent="0.2">
      <c r="A53" s="2">
        <v>44041.367211307872</v>
      </c>
      <c r="B53" s="4" t="s">
        <v>160</v>
      </c>
      <c r="C53" s="4" t="s">
        <v>21</v>
      </c>
      <c r="D53" s="4">
        <v>668</v>
      </c>
      <c r="G53" s="4" t="s">
        <v>22</v>
      </c>
      <c r="H53" s="4" t="s">
        <v>23</v>
      </c>
      <c r="I53" s="4">
        <v>36.1</v>
      </c>
      <c r="J53" s="4">
        <v>15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23</v>
      </c>
      <c r="U53" s="4" t="s">
        <v>24</v>
      </c>
      <c r="V53" s="4" t="s">
        <v>24</v>
      </c>
      <c r="W53" s="4" t="s">
        <v>24</v>
      </c>
      <c r="X53" s="4" t="s">
        <v>25</v>
      </c>
    </row>
    <row r="54" spans="1:24" ht="12.75" x14ac:dyDescent="0.2">
      <c r="A54" s="2">
        <v>44041.367518425926</v>
      </c>
      <c r="B54" s="3" t="s">
        <v>119</v>
      </c>
      <c r="C54" s="4" t="s">
        <v>21</v>
      </c>
      <c r="D54" s="4">
        <v>667</v>
      </c>
      <c r="G54" s="4" t="s">
        <v>22</v>
      </c>
      <c r="H54" s="4" t="s">
        <v>23</v>
      </c>
      <c r="I54" s="4">
        <v>36.200000000000003</v>
      </c>
      <c r="J54" s="4">
        <v>20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23</v>
      </c>
      <c r="U54" s="4" t="s">
        <v>24</v>
      </c>
      <c r="V54" s="4" t="s">
        <v>24</v>
      </c>
      <c r="W54" s="4" t="s">
        <v>24</v>
      </c>
      <c r="X54" s="4" t="s">
        <v>25</v>
      </c>
    </row>
    <row r="55" spans="1:24" ht="12.75" x14ac:dyDescent="0.2">
      <c r="A55" s="2">
        <v>44041.369364953702</v>
      </c>
      <c r="B55" s="3" t="s">
        <v>93</v>
      </c>
      <c r="C55" s="4" t="s">
        <v>21</v>
      </c>
      <c r="D55" s="4">
        <v>683</v>
      </c>
      <c r="G55" s="4" t="s">
        <v>27</v>
      </c>
      <c r="K55" s="4">
        <v>36.6</v>
      </c>
      <c r="L55" s="4">
        <v>20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23</v>
      </c>
      <c r="U55" s="4" t="s">
        <v>29</v>
      </c>
      <c r="V55" s="4" t="s">
        <v>24</v>
      </c>
      <c r="W55" s="4" t="s">
        <v>24</v>
      </c>
      <c r="X55" s="4" t="s">
        <v>25</v>
      </c>
    </row>
    <row r="56" spans="1:24" ht="12.75" x14ac:dyDescent="0.2">
      <c r="A56" s="2">
        <v>44041.373975844908</v>
      </c>
      <c r="B56" s="3" t="s">
        <v>689</v>
      </c>
      <c r="C56" s="4" t="s">
        <v>21</v>
      </c>
      <c r="D56" s="4">
        <v>722</v>
      </c>
      <c r="G56" s="4" t="s">
        <v>27</v>
      </c>
      <c r="K56" s="4">
        <v>36.1</v>
      </c>
      <c r="L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23</v>
      </c>
      <c r="U56" s="4" t="s">
        <v>29</v>
      </c>
      <c r="V56" s="4" t="s">
        <v>24</v>
      </c>
      <c r="W56" s="4" t="s">
        <v>24</v>
      </c>
      <c r="X56" s="4" t="s">
        <v>25</v>
      </c>
    </row>
    <row r="57" spans="1:24" ht="12.75" x14ac:dyDescent="0.2">
      <c r="A57" s="2">
        <v>44041.378333981484</v>
      </c>
      <c r="B57" s="3" t="s">
        <v>45</v>
      </c>
      <c r="C57" s="4" t="s">
        <v>21</v>
      </c>
      <c r="D57" s="4" t="s">
        <v>421</v>
      </c>
      <c r="G57" s="4" t="s">
        <v>27</v>
      </c>
      <c r="K57" s="4">
        <v>35.799999999999997</v>
      </c>
      <c r="L57" s="4">
        <v>14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23</v>
      </c>
      <c r="U57" s="4" t="s">
        <v>29</v>
      </c>
      <c r="V57" s="4" t="s">
        <v>24</v>
      </c>
      <c r="W57" s="4" t="s">
        <v>675</v>
      </c>
      <c r="X57" s="4" t="s">
        <v>25</v>
      </c>
    </row>
    <row r="58" spans="1:24" ht="12.75" x14ac:dyDescent="0.2">
      <c r="A58" s="2">
        <v>44041.376931192128</v>
      </c>
      <c r="B58" s="3" t="s">
        <v>70</v>
      </c>
      <c r="C58" s="4" t="s">
        <v>21</v>
      </c>
      <c r="D58" s="4">
        <v>152</v>
      </c>
      <c r="G58" s="4" t="s">
        <v>22</v>
      </c>
      <c r="H58" s="4" t="s">
        <v>23</v>
      </c>
      <c r="I58" s="4">
        <v>36.4</v>
      </c>
      <c r="J58" s="4">
        <v>18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23</v>
      </c>
      <c r="U58" s="4" t="s">
        <v>43</v>
      </c>
      <c r="V58" s="4" t="s">
        <v>24</v>
      </c>
      <c r="W58" s="4" t="s">
        <v>24</v>
      </c>
      <c r="X58" s="4" t="s">
        <v>25</v>
      </c>
    </row>
    <row r="59" spans="1:24" ht="12.75" x14ac:dyDescent="0.2">
      <c r="A59" s="2">
        <v>44041.378900219905</v>
      </c>
      <c r="B59" s="3" t="s">
        <v>406</v>
      </c>
      <c r="C59" s="4" t="s">
        <v>21</v>
      </c>
      <c r="D59" s="4">
        <v>612</v>
      </c>
      <c r="G59" s="4" t="s">
        <v>27</v>
      </c>
      <c r="K59" s="4">
        <v>36.9</v>
      </c>
      <c r="L59" s="4">
        <v>18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23</v>
      </c>
      <c r="U59" s="4" t="s">
        <v>24</v>
      </c>
      <c r="V59" s="4" t="s">
        <v>24</v>
      </c>
      <c r="W59" s="4" t="s">
        <v>24</v>
      </c>
      <c r="X59" s="4" t="s">
        <v>25</v>
      </c>
    </row>
    <row r="60" spans="1:24" ht="12.75" x14ac:dyDescent="0.2">
      <c r="A60" s="2">
        <v>44041.3800175</v>
      </c>
      <c r="B60" s="3" t="s">
        <v>64</v>
      </c>
      <c r="C60" s="4" t="s">
        <v>21</v>
      </c>
      <c r="D60" s="4">
        <v>724</v>
      </c>
      <c r="G60" s="4" t="s">
        <v>27</v>
      </c>
      <c r="K60" s="4">
        <v>36</v>
      </c>
      <c r="L60" s="4">
        <v>22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23</v>
      </c>
      <c r="U60" s="4" t="s">
        <v>24</v>
      </c>
      <c r="V60" s="4" t="s">
        <v>24</v>
      </c>
      <c r="W60" s="4" t="s">
        <v>24</v>
      </c>
      <c r="X60" s="4" t="s">
        <v>25</v>
      </c>
    </row>
    <row r="61" spans="1:24" ht="12.75" x14ac:dyDescent="0.2">
      <c r="A61" s="2">
        <v>44041.38044050926</v>
      </c>
      <c r="B61" s="3" t="s">
        <v>258</v>
      </c>
      <c r="C61" s="4" t="s">
        <v>21</v>
      </c>
      <c r="D61" s="4">
        <v>774</v>
      </c>
      <c r="G61" s="4" t="s">
        <v>27</v>
      </c>
      <c r="K61" s="4">
        <v>36</v>
      </c>
      <c r="L61" s="4">
        <v>20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23</v>
      </c>
      <c r="U61" s="4" t="s">
        <v>50</v>
      </c>
      <c r="V61" s="4" t="s">
        <v>24</v>
      </c>
      <c r="W61" s="4" t="s">
        <v>24</v>
      </c>
      <c r="X61" s="4" t="s">
        <v>25</v>
      </c>
    </row>
    <row r="62" spans="1:24" ht="12.75" x14ac:dyDescent="0.2">
      <c r="A62" s="2">
        <v>44041.388396238428</v>
      </c>
      <c r="B62" s="3" t="s">
        <v>243</v>
      </c>
      <c r="C62" s="4" t="s">
        <v>21</v>
      </c>
      <c r="D62" s="4">
        <v>762</v>
      </c>
      <c r="G62" s="4" t="s">
        <v>22</v>
      </c>
      <c r="H62" s="4" t="s">
        <v>23</v>
      </c>
      <c r="I62" s="4">
        <v>36.6</v>
      </c>
      <c r="J62" s="4">
        <v>15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23</v>
      </c>
      <c r="U62" s="4" t="s">
        <v>24</v>
      </c>
      <c r="V62" s="4" t="s">
        <v>24</v>
      </c>
      <c r="W62" s="4" t="s">
        <v>24</v>
      </c>
      <c r="X62" s="4" t="s">
        <v>25</v>
      </c>
    </row>
    <row r="63" spans="1:24" ht="12.75" x14ac:dyDescent="0.2">
      <c r="A63" s="2">
        <v>44041.393932708335</v>
      </c>
      <c r="B63" s="3" t="s">
        <v>98</v>
      </c>
      <c r="C63" s="4" t="s">
        <v>21</v>
      </c>
      <c r="D63" s="4">
        <v>749</v>
      </c>
      <c r="G63" s="4" t="s">
        <v>27</v>
      </c>
      <c r="K63" s="4">
        <v>36.5</v>
      </c>
      <c r="L63" s="4">
        <v>18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23</v>
      </c>
      <c r="U63" s="4" t="s">
        <v>24</v>
      </c>
      <c r="V63" s="4" t="s">
        <v>24</v>
      </c>
      <c r="W63" s="4" t="s">
        <v>675</v>
      </c>
      <c r="X63" s="4" t="s">
        <v>25</v>
      </c>
    </row>
    <row r="64" spans="1:24" ht="12.75" x14ac:dyDescent="0.2">
      <c r="A64" s="2">
        <v>44041.397499224535</v>
      </c>
      <c r="B64" s="3" t="s">
        <v>165</v>
      </c>
      <c r="C64" s="4" t="s">
        <v>33</v>
      </c>
      <c r="E64" s="4" t="s">
        <v>166</v>
      </c>
      <c r="F64" s="4" t="s">
        <v>167</v>
      </c>
      <c r="G64" s="4" t="s">
        <v>27</v>
      </c>
      <c r="K64" s="4">
        <v>36.5</v>
      </c>
      <c r="L64" s="4">
        <v>20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23</v>
      </c>
      <c r="U64" s="4" t="s">
        <v>29</v>
      </c>
      <c r="V64" s="4" t="s">
        <v>24</v>
      </c>
      <c r="W64" s="4" t="s">
        <v>24</v>
      </c>
      <c r="X64" s="4" t="s">
        <v>25</v>
      </c>
    </row>
    <row r="65" spans="1:24" ht="12.75" x14ac:dyDescent="0.2">
      <c r="A65" s="2">
        <v>44041.398330868054</v>
      </c>
      <c r="B65" s="3" t="s">
        <v>175</v>
      </c>
      <c r="C65" s="4" t="s">
        <v>21</v>
      </c>
      <c r="D65" s="4">
        <v>268</v>
      </c>
      <c r="G65" s="4" t="s">
        <v>22</v>
      </c>
      <c r="H65" s="4" t="s">
        <v>23</v>
      </c>
      <c r="I65" s="4">
        <v>36.5</v>
      </c>
      <c r="J65" s="4">
        <v>17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23</v>
      </c>
      <c r="U65" s="4" t="s">
        <v>29</v>
      </c>
      <c r="V65" s="4" t="s">
        <v>24</v>
      </c>
      <c r="W65" s="4" t="s">
        <v>24</v>
      </c>
      <c r="X65" s="4" t="s">
        <v>25</v>
      </c>
    </row>
    <row r="66" spans="1:24" ht="12.75" x14ac:dyDescent="0.2">
      <c r="A66" s="2">
        <v>44041.406455104167</v>
      </c>
      <c r="B66" s="3" t="s">
        <v>261</v>
      </c>
      <c r="C66" s="4" t="s">
        <v>21</v>
      </c>
      <c r="D66" s="4">
        <v>719</v>
      </c>
      <c r="G66" s="4" t="s">
        <v>27</v>
      </c>
      <c r="K66" s="4">
        <v>36.5</v>
      </c>
      <c r="L66" s="4">
        <v>26</v>
      </c>
      <c r="M66" s="4" t="s">
        <v>23</v>
      </c>
      <c r="N66" s="5" t="s">
        <v>25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23</v>
      </c>
      <c r="U66" s="4" t="s">
        <v>29</v>
      </c>
      <c r="V66" s="4" t="s">
        <v>24</v>
      </c>
      <c r="W66" s="4" t="s">
        <v>24</v>
      </c>
      <c r="X66" s="4" t="s">
        <v>25</v>
      </c>
    </row>
    <row r="67" spans="1:24" ht="12.75" x14ac:dyDescent="0.2">
      <c r="A67" s="2">
        <v>44041.406692847224</v>
      </c>
      <c r="B67" s="3" t="s">
        <v>351</v>
      </c>
      <c r="C67" s="4" t="s">
        <v>21</v>
      </c>
      <c r="D67" s="4">
        <v>650</v>
      </c>
      <c r="G67" s="4" t="s">
        <v>27</v>
      </c>
      <c r="K67" s="4">
        <v>36.5</v>
      </c>
      <c r="L67" s="4">
        <v>20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23</v>
      </c>
      <c r="U67" s="4" t="s">
        <v>29</v>
      </c>
      <c r="V67" s="4" t="s">
        <v>24</v>
      </c>
      <c r="W67" s="4" t="s">
        <v>24</v>
      </c>
      <c r="X67" s="4" t="s">
        <v>25</v>
      </c>
    </row>
    <row r="68" spans="1:24" ht="12.75" x14ac:dyDescent="0.2">
      <c r="A68" s="2">
        <v>44041.41494018519</v>
      </c>
      <c r="B68" s="3" t="s">
        <v>593</v>
      </c>
      <c r="C68" s="4" t="s">
        <v>21</v>
      </c>
      <c r="D68" s="4">
        <v>279</v>
      </c>
      <c r="G68" s="4" t="s">
        <v>27</v>
      </c>
      <c r="K68" s="4">
        <v>36.4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23</v>
      </c>
      <c r="U68" s="4" t="s">
        <v>24</v>
      </c>
      <c r="V68" s="4" t="s">
        <v>24</v>
      </c>
      <c r="W68" s="4" t="s">
        <v>24</v>
      </c>
      <c r="X68" s="4" t="s">
        <v>25</v>
      </c>
    </row>
    <row r="69" spans="1:24" ht="12.75" x14ac:dyDescent="0.2">
      <c r="A69" s="2">
        <v>44041.422328726854</v>
      </c>
      <c r="B69" s="3" t="s">
        <v>153</v>
      </c>
      <c r="C69" s="4" t="s">
        <v>33</v>
      </c>
      <c r="E69" s="4" t="s">
        <v>154</v>
      </c>
      <c r="F69" s="4" t="s">
        <v>155</v>
      </c>
      <c r="G69" s="4" t="s">
        <v>22</v>
      </c>
      <c r="H69" s="4" t="s">
        <v>23</v>
      </c>
      <c r="I69" s="4">
        <v>34.1</v>
      </c>
      <c r="J69" s="4">
        <v>20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23</v>
      </c>
      <c r="U69" s="4" t="s">
        <v>24</v>
      </c>
      <c r="V69" s="4" t="s">
        <v>24</v>
      </c>
      <c r="W69" s="4" t="s">
        <v>24</v>
      </c>
      <c r="X69" s="4" t="s">
        <v>25</v>
      </c>
    </row>
    <row r="70" spans="1:24" ht="12.75" x14ac:dyDescent="0.2">
      <c r="A70" s="2">
        <v>44041.425062650465</v>
      </c>
      <c r="B70" s="3" t="s">
        <v>75</v>
      </c>
      <c r="C70" s="4" t="s">
        <v>21</v>
      </c>
      <c r="D70" s="4">
        <v>669</v>
      </c>
      <c r="G70" s="4" t="s">
        <v>22</v>
      </c>
      <c r="H70" s="4" t="s">
        <v>23</v>
      </c>
      <c r="I70" s="4">
        <v>36.5</v>
      </c>
      <c r="J70" s="4">
        <v>18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23</v>
      </c>
      <c r="U70" s="4" t="s">
        <v>24</v>
      </c>
      <c r="V70" s="4" t="s">
        <v>24</v>
      </c>
      <c r="W70" s="4" t="s">
        <v>24</v>
      </c>
      <c r="X70" s="4" t="s">
        <v>25</v>
      </c>
    </row>
    <row r="71" spans="1:24" ht="12.75" x14ac:dyDescent="0.2">
      <c r="A71" s="2">
        <v>44041.442342129631</v>
      </c>
      <c r="B71" s="4" t="s">
        <v>191</v>
      </c>
      <c r="C71" s="4" t="s">
        <v>21</v>
      </c>
      <c r="D71" s="4">
        <v>635</v>
      </c>
      <c r="G71" s="4" t="s">
        <v>27</v>
      </c>
      <c r="K71" s="4">
        <v>35.299999999999997</v>
      </c>
      <c r="L71" s="4">
        <v>14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23</v>
      </c>
      <c r="U71" s="4" t="s">
        <v>24</v>
      </c>
      <c r="V71" s="4" t="s">
        <v>24</v>
      </c>
      <c r="W71" s="4" t="s">
        <v>24</v>
      </c>
      <c r="X71" s="4" t="s">
        <v>25</v>
      </c>
    </row>
    <row r="72" spans="1:24" ht="12.75" x14ac:dyDescent="0.2">
      <c r="A72" s="2">
        <v>44041.45493975695</v>
      </c>
      <c r="B72" s="3" t="s">
        <v>117</v>
      </c>
      <c r="C72" s="4" t="s">
        <v>21</v>
      </c>
      <c r="D72" s="4">
        <v>422</v>
      </c>
      <c r="G72" s="4" t="s">
        <v>22</v>
      </c>
      <c r="H72" s="4" t="s">
        <v>23</v>
      </c>
      <c r="I72" s="4">
        <v>35.700000000000003</v>
      </c>
      <c r="J72" s="4">
        <v>14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23</v>
      </c>
      <c r="U72" s="4" t="s">
        <v>24</v>
      </c>
      <c r="V72" s="4" t="s">
        <v>24</v>
      </c>
      <c r="W72" s="4" t="s">
        <v>24</v>
      </c>
      <c r="X72" s="4" t="s">
        <v>25</v>
      </c>
    </row>
    <row r="73" spans="1:24" ht="12.75" x14ac:dyDescent="0.2">
      <c r="A73" s="2">
        <v>44041.457119814819</v>
      </c>
      <c r="B73" s="3" t="s">
        <v>182</v>
      </c>
      <c r="C73" s="4" t="s">
        <v>21</v>
      </c>
      <c r="D73" s="4" t="s">
        <v>183</v>
      </c>
      <c r="G73" s="4" t="s">
        <v>27</v>
      </c>
      <c r="K73" s="4">
        <v>35.6</v>
      </c>
      <c r="L73" s="4">
        <v>16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23</v>
      </c>
      <c r="U73" s="4" t="s">
        <v>184</v>
      </c>
      <c r="V73" s="4" t="s">
        <v>24</v>
      </c>
      <c r="W73" s="4" t="s">
        <v>24</v>
      </c>
      <c r="X73" s="4" t="s">
        <v>25</v>
      </c>
    </row>
    <row r="74" spans="1:24" ht="12.75" x14ac:dyDescent="0.2">
      <c r="A74" s="2">
        <v>44041.463726342598</v>
      </c>
      <c r="B74" s="3" t="s">
        <v>100</v>
      </c>
      <c r="C74" s="4" t="s">
        <v>21</v>
      </c>
      <c r="D74" s="4">
        <v>765</v>
      </c>
      <c r="G74" s="4" t="s">
        <v>22</v>
      </c>
      <c r="H74" s="4" t="s">
        <v>23</v>
      </c>
      <c r="I74" s="4">
        <v>36.5</v>
      </c>
      <c r="J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23</v>
      </c>
      <c r="U74" s="4" t="s">
        <v>24</v>
      </c>
      <c r="V74" s="4" t="s">
        <v>24</v>
      </c>
      <c r="W74" s="4" t="s">
        <v>24</v>
      </c>
      <c r="X74" s="4" t="s">
        <v>25</v>
      </c>
    </row>
    <row r="75" spans="1:24" ht="12.75" x14ac:dyDescent="0.2">
      <c r="A75" s="2">
        <v>44041.473101701384</v>
      </c>
      <c r="B75" s="3" t="s">
        <v>213</v>
      </c>
      <c r="C75" s="4" t="s">
        <v>33</v>
      </c>
      <c r="E75" s="4" t="s">
        <v>214</v>
      </c>
      <c r="F75" s="4" t="s">
        <v>215</v>
      </c>
      <c r="G75" s="4" t="s">
        <v>27</v>
      </c>
      <c r="K75" s="4">
        <v>36.9</v>
      </c>
      <c r="L75" s="4">
        <v>22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23</v>
      </c>
      <c r="U75" s="4" t="s">
        <v>24</v>
      </c>
      <c r="V75" s="4" t="s">
        <v>24</v>
      </c>
      <c r="W75" s="4" t="s">
        <v>24</v>
      </c>
      <c r="X75" s="4" t="s">
        <v>25</v>
      </c>
    </row>
    <row r="76" spans="1:24" ht="12.75" x14ac:dyDescent="0.2">
      <c r="A76" s="2">
        <v>44041.488081724536</v>
      </c>
      <c r="B76" s="3" t="s">
        <v>140</v>
      </c>
      <c r="C76" s="4" t="s">
        <v>21</v>
      </c>
      <c r="D76" s="4">
        <v>445</v>
      </c>
      <c r="G76" s="4" t="s">
        <v>22</v>
      </c>
      <c r="H76" s="4" t="s">
        <v>23</v>
      </c>
      <c r="I76" s="4">
        <v>36.200000000000003</v>
      </c>
      <c r="J76" s="4">
        <v>16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23</v>
      </c>
      <c r="U76" s="4" t="s">
        <v>24</v>
      </c>
      <c r="V76" s="4" t="s">
        <v>24</v>
      </c>
      <c r="W76" s="4" t="s">
        <v>24</v>
      </c>
      <c r="X76" s="4" t="s">
        <v>25</v>
      </c>
    </row>
    <row r="77" spans="1:24" ht="12.75" x14ac:dyDescent="0.2">
      <c r="A77" s="2">
        <v>44041.510386817128</v>
      </c>
      <c r="B77" s="4">
        <v>0</v>
      </c>
      <c r="C77" s="4" t="s">
        <v>21</v>
      </c>
      <c r="D77" s="4">
        <v>373</v>
      </c>
      <c r="G77" s="4" t="s">
        <v>27</v>
      </c>
      <c r="K77" s="4">
        <v>36</v>
      </c>
      <c r="L77" s="4">
        <v>20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23</v>
      </c>
      <c r="U77" s="4" t="s">
        <v>29</v>
      </c>
      <c r="V77" s="4" t="s">
        <v>24</v>
      </c>
      <c r="W77" s="4" t="s">
        <v>24</v>
      </c>
      <c r="X77" s="4" t="s">
        <v>25</v>
      </c>
    </row>
    <row r="78" spans="1:24" ht="12.75" x14ac:dyDescent="0.2">
      <c r="A78" s="2">
        <v>44041.524860844904</v>
      </c>
      <c r="B78" s="3" t="s">
        <v>553</v>
      </c>
      <c r="C78" s="4" t="s">
        <v>33</v>
      </c>
      <c r="E78" s="4" t="s">
        <v>424</v>
      </c>
      <c r="F78" s="4" t="s">
        <v>423</v>
      </c>
      <c r="G78" s="4" t="s">
        <v>27</v>
      </c>
      <c r="K78" s="4">
        <v>36.5</v>
      </c>
      <c r="L78" s="4">
        <v>24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23</v>
      </c>
      <c r="U78" s="4" t="s">
        <v>690</v>
      </c>
      <c r="V78" s="4" t="s">
        <v>652</v>
      </c>
      <c r="W78" s="4" t="s">
        <v>675</v>
      </c>
      <c r="X78" s="4" t="s">
        <v>25</v>
      </c>
    </row>
    <row r="79" spans="1:24" ht="12.75" x14ac:dyDescent="0.2">
      <c r="A79" s="2">
        <v>44041.525981423612</v>
      </c>
      <c r="B79" s="3" t="s">
        <v>298</v>
      </c>
      <c r="C79" s="4" t="s">
        <v>21</v>
      </c>
      <c r="D79" s="4">
        <v>505</v>
      </c>
      <c r="G79" s="4" t="s">
        <v>27</v>
      </c>
      <c r="K79" s="4">
        <v>36.6</v>
      </c>
      <c r="L79" s="4">
        <v>20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23</v>
      </c>
      <c r="U79" s="4" t="s">
        <v>264</v>
      </c>
      <c r="V79" s="4" t="s">
        <v>678</v>
      </c>
      <c r="W79" s="4" t="s">
        <v>675</v>
      </c>
      <c r="X79" s="4" t="s">
        <v>25</v>
      </c>
    </row>
    <row r="80" spans="1:24" ht="12.75" x14ac:dyDescent="0.2">
      <c r="A80" s="2">
        <v>44041.586149884257</v>
      </c>
      <c r="B80" s="3" t="s">
        <v>83</v>
      </c>
      <c r="C80" s="4" t="s">
        <v>33</v>
      </c>
      <c r="E80" s="4" t="s">
        <v>84</v>
      </c>
      <c r="F80" s="4" t="s">
        <v>85</v>
      </c>
      <c r="G80" s="4" t="s">
        <v>22</v>
      </c>
      <c r="H80" s="4" t="s">
        <v>23</v>
      </c>
      <c r="I80" s="4">
        <v>35.9</v>
      </c>
      <c r="J80" s="4">
        <v>20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23</v>
      </c>
      <c r="U80" s="4" t="s">
        <v>24</v>
      </c>
      <c r="V80" s="4" t="s">
        <v>24</v>
      </c>
      <c r="W80" s="4" t="s">
        <v>24</v>
      </c>
      <c r="X80" s="4" t="s">
        <v>25</v>
      </c>
    </row>
    <row r="81" spans="1:24" ht="12.75" x14ac:dyDescent="0.2">
      <c r="A81" s="2">
        <v>44041.61949326389</v>
      </c>
      <c r="B81" s="3" t="s">
        <v>190</v>
      </c>
      <c r="C81" s="4" t="s">
        <v>21</v>
      </c>
      <c r="D81" s="4">
        <v>250</v>
      </c>
      <c r="G81" s="4" t="s">
        <v>22</v>
      </c>
      <c r="H81" s="4" t="s">
        <v>23</v>
      </c>
      <c r="I81" s="4">
        <v>36.200000000000003</v>
      </c>
      <c r="J81" s="4">
        <v>30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23</v>
      </c>
      <c r="U81" s="4" t="s">
        <v>60</v>
      </c>
      <c r="V81" s="4" t="s">
        <v>24</v>
      </c>
      <c r="W81" s="4" t="s">
        <v>24</v>
      </c>
      <c r="X81" s="4" t="s">
        <v>25</v>
      </c>
    </row>
    <row r="82" spans="1:24" ht="12.75" x14ac:dyDescent="0.2">
      <c r="A82" s="2">
        <v>44041.648730219909</v>
      </c>
      <c r="B82" s="3" t="s">
        <v>32</v>
      </c>
      <c r="C82" s="4" t="s">
        <v>33</v>
      </c>
      <c r="E82" s="4" t="s">
        <v>34</v>
      </c>
      <c r="F82" s="4" t="s">
        <v>35</v>
      </c>
      <c r="G82" s="4" t="s">
        <v>27</v>
      </c>
      <c r="K82" s="4">
        <v>36</v>
      </c>
      <c r="L82" s="4">
        <v>18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23</v>
      </c>
      <c r="U82" s="4" t="s">
        <v>24</v>
      </c>
      <c r="V82" s="4" t="s">
        <v>24</v>
      </c>
      <c r="W82" s="4" t="s">
        <v>666</v>
      </c>
      <c r="X82" s="4" t="s">
        <v>25</v>
      </c>
    </row>
    <row r="83" spans="1:24" ht="12.75" x14ac:dyDescent="0.2">
      <c r="A83" s="2">
        <v>44041.671616099542</v>
      </c>
      <c r="B83" s="3" t="s">
        <v>162</v>
      </c>
      <c r="C83" s="4" t="s">
        <v>33</v>
      </c>
      <c r="E83" s="4" t="s">
        <v>163</v>
      </c>
      <c r="F83" s="4" t="s">
        <v>164</v>
      </c>
      <c r="G83" s="4" t="s">
        <v>27</v>
      </c>
      <c r="K83" s="4">
        <v>36.6</v>
      </c>
      <c r="L83" s="4">
        <v>18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23</v>
      </c>
      <c r="U83" s="4" t="s">
        <v>24</v>
      </c>
      <c r="V83" s="4" t="s">
        <v>24</v>
      </c>
      <c r="W83" s="4" t="s">
        <v>24</v>
      </c>
      <c r="X83" s="4" t="s">
        <v>25</v>
      </c>
    </row>
    <row r="84" spans="1:24" ht="12.75" x14ac:dyDescent="0.2">
      <c r="A84" s="2">
        <v>44041.691842094908</v>
      </c>
      <c r="B84" s="3" t="s">
        <v>126</v>
      </c>
      <c r="C84" s="4" t="s">
        <v>21</v>
      </c>
      <c r="D84" s="4">
        <v>596</v>
      </c>
      <c r="G84" s="4" t="s">
        <v>22</v>
      </c>
      <c r="H84" s="4" t="s">
        <v>23</v>
      </c>
      <c r="I84" s="4">
        <v>36.6</v>
      </c>
      <c r="J84" s="4">
        <v>16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23</v>
      </c>
      <c r="U84" s="4" t="s">
        <v>639</v>
      </c>
      <c r="V84" s="4" t="s">
        <v>24</v>
      </c>
      <c r="W84" s="4" t="s">
        <v>675</v>
      </c>
      <c r="X84" s="4" t="s">
        <v>25</v>
      </c>
    </row>
    <row r="85" spans="1:24" ht="12.75" x14ac:dyDescent="0.2">
      <c r="A85" s="2">
        <v>44041.697659317128</v>
      </c>
      <c r="B85" s="3" t="s">
        <v>36</v>
      </c>
      <c r="C85" s="4" t="s">
        <v>21</v>
      </c>
      <c r="D85" s="4">
        <v>140</v>
      </c>
      <c r="G85" s="4" t="s">
        <v>27</v>
      </c>
      <c r="K85" s="4">
        <v>36.200000000000003</v>
      </c>
      <c r="L85" s="4">
        <v>29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23</v>
      </c>
      <c r="U85" s="4" t="s">
        <v>29</v>
      </c>
      <c r="V85" s="4" t="s">
        <v>24</v>
      </c>
      <c r="W85" s="4" t="s">
        <v>24</v>
      </c>
      <c r="X85" s="4" t="s">
        <v>25</v>
      </c>
    </row>
    <row r="86" spans="1:24" ht="12.75" x14ac:dyDescent="0.2">
      <c r="A86" s="2">
        <v>44041.715893912042</v>
      </c>
      <c r="B86" s="3" t="s">
        <v>59</v>
      </c>
      <c r="C86" s="4" t="s">
        <v>21</v>
      </c>
      <c r="D86" s="4">
        <v>153</v>
      </c>
      <c r="G86" s="4" t="s">
        <v>22</v>
      </c>
      <c r="H86" s="4" t="s">
        <v>23</v>
      </c>
      <c r="I86" s="4">
        <v>36.5</v>
      </c>
      <c r="J86" s="4">
        <v>20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23</v>
      </c>
      <c r="U86" s="4" t="s">
        <v>60</v>
      </c>
      <c r="V86" s="4" t="s">
        <v>24</v>
      </c>
      <c r="W86" s="4" t="s">
        <v>24</v>
      </c>
      <c r="X86" s="4" t="s">
        <v>25</v>
      </c>
    </row>
    <row r="87" spans="1:24" ht="12.75" x14ac:dyDescent="0.2">
      <c r="A87" s="2">
        <v>44041.726430636569</v>
      </c>
      <c r="B87" s="3" t="s">
        <v>168</v>
      </c>
      <c r="C87" s="4" t="s">
        <v>21</v>
      </c>
      <c r="D87" s="4">
        <v>458</v>
      </c>
      <c r="G87" s="4" t="s">
        <v>22</v>
      </c>
      <c r="H87" s="4" t="s">
        <v>23</v>
      </c>
      <c r="I87" s="4">
        <v>36.4</v>
      </c>
      <c r="J87" s="4">
        <v>16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23</v>
      </c>
      <c r="U87" s="4" t="s">
        <v>29</v>
      </c>
      <c r="V87" s="4" t="s">
        <v>24</v>
      </c>
      <c r="W87" s="4" t="s">
        <v>24</v>
      </c>
      <c r="X87" s="4" t="s">
        <v>25</v>
      </c>
    </row>
    <row r="88" spans="1:24" ht="12.75" x14ac:dyDescent="0.2">
      <c r="A88" s="2">
        <v>44041.820237476852</v>
      </c>
      <c r="B88" s="3" t="s">
        <v>327</v>
      </c>
      <c r="C88" s="4" t="s">
        <v>21</v>
      </c>
      <c r="D88" s="4">
        <v>145</v>
      </c>
      <c r="G88" s="4" t="s">
        <v>22</v>
      </c>
      <c r="H88" s="4" t="s">
        <v>23</v>
      </c>
      <c r="I88" s="4">
        <v>36.299999999999997</v>
      </c>
      <c r="J88" s="4">
        <v>36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23</v>
      </c>
      <c r="U88" s="4" t="s">
        <v>29</v>
      </c>
      <c r="V88" s="4" t="s">
        <v>24</v>
      </c>
      <c r="W88" s="4" t="s">
        <v>675</v>
      </c>
      <c r="X88" s="4" t="s">
        <v>25</v>
      </c>
    </row>
    <row r="89" spans="1:24" ht="12.75" x14ac:dyDescent="0.2">
      <c r="A89" s="2">
        <v>44041.835988749997</v>
      </c>
      <c r="B89" s="3" t="s">
        <v>255</v>
      </c>
      <c r="C89" s="4" t="s">
        <v>21</v>
      </c>
      <c r="D89" s="4">
        <v>779</v>
      </c>
      <c r="G89" s="4" t="s">
        <v>27</v>
      </c>
      <c r="K89" s="4">
        <v>36.6</v>
      </c>
      <c r="L89" s="4">
        <v>20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23</v>
      </c>
      <c r="U89" s="4" t="s">
        <v>24</v>
      </c>
      <c r="V89" s="4" t="s">
        <v>24</v>
      </c>
      <c r="W89" s="4" t="s">
        <v>24</v>
      </c>
      <c r="X89" s="4" t="s">
        <v>25</v>
      </c>
    </row>
    <row r="90" spans="1:24" ht="12.75" x14ac:dyDescent="0.2">
      <c r="A90" s="2">
        <v>44041.869798391199</v>
      </c>
      <c r="B90" s="3" t="s">
        <v>169</v>
      </c>
      <c r="C90" s="4" t="s">
        <v>21</v>
      </c>
      <c r="D90" s="4" t="s">
        <v>170</v>
      </c>
      <c r="G90" s="4" t="s">
        <v>27</v>
      </c>
      <c r="K90" s="4">
        <v>36</v>
      </c>
      <c r="L90" s="4">
        <v>16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23</v>
      </c>
      <c r="U90" s="4" t="s">
        <v>24</v>
      </c>
      <c r="V90" s="4" t="s">
        <v>24</v>
      </c>
      <c r="W90" s="4" t="s">
        <v>24</v>
      </c>
      <c r="X90" s="4" t="s">
        <v>25</v>
      </c>
    </row>
    <row r="91" spans="1:24" ht="12.75" x14ac:dyDescent="0.2">
      <c r="A91" s="2">
        <v>44041.875030925927</v>
      </c>
      <c r="B91" s="3" t="s">
        <v>203</v>
      </c>
      <c r="C91" s="4" t="s">
        <v>33</v>
      </c>
      <c r="E91" s="4" t="s">
        <v>204</v>
      </c>
      <c r="F91" s="4" t="s">
        <v>642</v>
      </c>
      <c r="G91" s="4" t="s">
        <v>27</v>
      </c>
      <c r="K91" s="4">
        <v>36</v>
      </c>
      <c r="L91" s="4">
        <v>70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23</v>
      </c>
      <c r="U91" s="4" t="s">
        <v>587</v>
      </c>
      <c r="V91" s="4" t="s">
        <v>24</v>
      </c>
      <c r="W91" s="4" t="s">
        <v>24</v>
      </c>
      <c r="X91" s="4" t="s">
        <v>25</v>
      </c>
    </row>
    <row r="92" spans="1:24" ht="12.75" x14ac:dyDescent="0.2">
      <c r="A92" s="2">
        <v>44041.883038449072</v>
      </c>
      <c r="B92" s="3" t="s">
        <v>185</v>
      </c>
      <c r="C92" s="4" t="s">
        <v>21</v>
      </c>
      <c r="D92" s="4">
        <v>711</v>
      </c>
      <c r="G92" s="4" t="s">
        <v>22</v>
      </c>
      <c r="H92" s="4" t="s">
        <v>23</v>
      </c>
      <c r="I92" s="4">
        <v>36.5</v>
      </c>
      <c r="J92" s="4">
        <v>76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672</v>
      </c>
      <c r="U92" s="4" t="s">
        <v>24</v>
      </c>
      <c r="V92" s="4" t="s">
        <v>24</v>
      </c>
      <c r="W92" s="4" t="s">
        <v>675</v>
      </c>
      <c r="X92" s="4" t="s">
        <v>25</v>
      </c>
    </row>
    <row r="93" spans="1:24" ht="12.75" x14ac:dyDescent="0.2">
      <c r="A93" s="2">
        <v>44041.912300914351</v>
      </c>
      <c r="B93" s="3" t="s">
        <v>156</v>
      </c>
      <c r="C93" s="4" t="s">
        <v>33</v>
      </c>
      <c r="E93" s="4" t="s">
        <v>157</v>
      </c>
      <c r="F93" s="4" t="s">
        <v>158</v>
      </c>
      <c r="G93" s="4" t="s">
        <v>27</v>
      </c>
      <c r="K93" s="4">
        <v>36.4</v>
      </c>
      <c r="L93" s="4">
        <v>25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23</v>
      </c>
      <c r="U93" s="4" t="s">
        <v>159</v>
      </c>
      <c r="V93" s="4" t="s">
        <v>24</v>
      </c>
      <c r="W93" s="4" t="s">
        <v>675</v>
      </c>
      <c r="X93" s="4" t="s">
        <v>25</v>
      </c>
    </row>
    <row r="94" spans="1:24" ht="12.75" x14ac:dyDescent="0.2">
      <c r="A94" s="2">
        <v>44041.96242462963</v>
      </c>
      <c r="B94" s="4">
        <v>247</v>
      </c>
      <c r="C94" s="4" t="s">
        <v>21</v>
      </c>
      <c r="D94" s="4">
        <v>247</v>
      </c>
      <c r="G94" s="4" t="s">
        <v>22</v>
      </c>
      <c r="H94" s="4" t="s">
        <v>23</v>
      </c>
      <c r="I94" s="4">
        <v>36.5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23</v>
      </c>
      <c r="U94" s="4" t="s">
        <v>29</v>
      </c>
      <c r="V94" s="4" t="s">
        <v>24</v>
      </c>
      <c r="W94" s="4" t="s">
        <v>24</v>
      </c>
      <c r="X94" s="4" t="s">
        <v>25</v>
      </c>
    </row>
    <row r="95" spans="1:24" ht="12.75" x14ac:dyDescent="0.2">
      <c r="A95" s="2">
        <v>44042.277920509259</v>
      </c>
      <c r="B95" s="3" t="s">
        <v>210</v>
      </c>
      <c r="C95" s="4" t="s">
        <v>21</v>
      </c>
      <c r="D95" s="4">
        <v>143</v>
      </c>
      <c r="G95" s="4" t="s">
        <v>22</v>
      </c>
      <c r="H95" s="4" t="s">
        <v>23</v>
      </c>
      <c r="I95" s="4">
        <v>35</v>
      </c>
      <c r="J95" s="4">
        <v>16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23</v>
      </c>
      <c r="U95" s="4" t="s">
        <v>55</v>
      </c>
      <c r="V95" s="4" t="s">
        <v>24</v>
      </c>
      <c r="W95" s="4" t="s">
        <v>24</v>
      </c>
      <c r="X95" s="4" t="s">
        <v>25</v>
      </c>
    </row>
  </sheetData>
  <pageMargins left="0.75" right="0.75" top="1" bottom="1" header="0.5" footer="0.5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X11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0" width="21.5703125" style="4" customWidth="1"/>
    <col min="31" max="31" width="14.42578125" style="4" customWidth="1"/>
    <col min="32" max="16384" width="14.42578125" style="4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674</v>
      </c>
      <c r="T1" s="1" t="s">
        <v>646</v>
      </c>
      <c r="U1" s="1" t="s">
        <v>17</v>
      </c>
      <c r="V1" s="1" t="s">
        <v>647</v>
      </c>
      <c r="W1" s="1" t="s">
        <v>648</v>
      </c>
      <c r="X1" s="1" t="s">
        <v>19</v>
      </c>
    </row>
    <row r="2" spans="1:24" ht="15.75" customHeight="1" x14ac:dyDescent="0.2">
      <c r="A2" s="2">
        <v>44042.176095949078</v>
      </c>
      <c r="B2" s="3" t="s">
        <v>82</v>
      </c>
      <c r="C2" s="4" t="s">
        <v>21</v>
      </c>
      <c r="D2" s="4">
        <v>776</v>
      </c>
      <c r="G2" s="4" t="s">
        <v>27</v>
      </c>
      <c r="K2" s="4">
        <v>36.299999999999997</v>
      </c>
      <c r="L2" s="4">
        <v>16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23</v>
      </c>
      <c r="U2" s="4" t="s">
        <v>24</v>
      </c>
      <c r="V2" s="4" t="s">
        <v>24</v>
      </c>
      <c r="W2" s="4" t="s">
        <v>675</v>
      </c>
      <c r="X2" s="4" t="s">
        <v>25</v>
      </c>
    </row>
    <row r="3" spans="1:24" ht="15.75" customHeight="1" x14ac:dyDescent="0.2">
      <c r="A3" s="2">
        <v>44042.17813226852</v>
      </c>
      <c r="B3" s="3" t="s">
        <v>28</v>
      </c>
      <c r="C3" s="4" t="s">
        <v>21</v>
      </c>
      <c r="D3" s="4">
        <v>247</v>
      </c>
      <c r="G3" s="4" t="s">
        <v>22</v>
      </c>
      <c r="H3" s="4" t="s">
        <v>23</v>
      </c>
      <c r="I3" s="4">
        <v>36.5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29</v>
      </c>
      <c r="V3" s="4" t="s">
        <v>24</v>
      </c>
      <c r="W3" s="4" t="s">
        <v>24</v>
      </c>
      <c r="X3" s="4" t="s">
        <v>25</v>
      </c>
    </row>
    <row r="4" spans="1:24" ht="15.75" customHeight="1" x14ac:dyDescent="0.2">
      <c r="A4" s="2">
        <v>44042.180008692128</v>
      </c>
      <c r="B4" s="3" t="s">
        <v>96</v>
      </c>
      <c r="C4" s="4" t="s">
        <v>21</v>
      </c>
      <c r="D4" s="4">
        <v>566</v>
      </c>
      <c r="G4" s="4" t="s">
        <v>22</v>
      </c>
      <c r="H4" s="4" t="s">
        <v>23</v>
      </c>
      <c r="I4" s="4">
        <v>36.5</v>
      </c>
      <c r="J4" s="4">
        <v>18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23</v>
      </c>
      <c r="U4" s="4" t="s">
        <v>29</v>
      </c>
      <c r="V4" s="4" t="s">
        <v>24</v>
      </c>
      <c r="W4" s="4" t="s">
        <v>24</v>
      </c>
    </row>
    <row r="5" spans="1:24" ht="15.75" customHeight="1" x14ac:dyDescent="0.2">
      <c r="A5" s="2">
        <v>44042.210541747685</v>
      </c>
      <c r="B5" s="3" t="s">
        <v>312</v>
      </c>
      <c r="C5" s="4" t="s">
        <v>21</v>
      </c>
      <c r="D5" s="4">
        <v>657</v>
      </c>
      <c r="G5" s="4" t="s">
        <v>27</v>
      </c>
      <c r="K5" s="4">
        <v>36</v>
      </c>
      <c r="L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24</v>
      </c>
      <c r="V5" s="4" t="s">
        <v>24</v>
      </c>
      <c r="W5" s="4" t="s">
        <v>24</v>
      </c>
      <c r="X5" s="4" t="s">
        <v>25</v>
      </c>
    </row>
    <row r="6" spans="1:24" ht="15.75" customHeight="1" x14ac:dyDescent="0.2">
      <c r="A6" s="2">
        <v>44042.220146342588</v>
      </c>
      <c r="B6" s="3" t="s">
        <v>122</v>
      </c>
      <c r="C6" s="4" t="s">
        <v>21</v>
      </c>
      <c r="D6" s="4">
        <v>552</v>
      </c>
      <c r="G6" s="4" t="s">
        <v>22</v>
      </c>
      <c r="H6" s="4" t="s">
        <v>23</v>
      </c>
      <c r="I6" s="4">
        <v>36.200000000000003</v>
      </c>
      <c r="J6" s="4">
        <v>16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23</v>
      </c>
      <c r="U6" s="4" t="s">
        <v>50</v>
      </c>
      <c r="V6" s="4" t="s">
        <v>24</v>
      </c>
      <c r="W6" s="4" t="s">
        <v>24</v>
      </c>
      <c r="X6" s="4" t="s">
        <v>25</v>
      </c>
    </row>
    <row r="7" spans="1:24" ht="15.75" customHeight="1" x14ac:dyDescent="0.2">
      <c r="A7" s="2">
        <v>44042.22534203704</v>
      </c>
      <c r="B7" s="3" t="s">
        <v>65</v>
      </c>
      <c r="C7" s="4" t="s">
        <v>21</v>
      </c>
      <c r="D7" s="4">
        <v>732</v>
      </c>
      <c r="G7" s="4" t="s">
        <v>27</v>
      </c>
      <c r="K7" s="4">
        <v>36.5</v>
      </c>
      <c r="L7" s="4">
        <v>16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23</v>
      </c>
      <c r="U7" s="4" t="s">
        <v>24</v>
      </c>
      <c r="V7" s="4" t="s">
        <v>24</v>
      </c>
      <c r="W7" s="4" t="s">
        <v>24</v>
      </c>
      <c r="X7" s="4" t="s">
        <v>25</v>
      </c>
    </row>
    <row r="8" spans="1:24" ht="15.75" customHeight="1" x14ac:dyDescent="0.2">
      <c r="A8" s="2">
        <v>44042.229444837962</v>
      </c>
      <c r="B8" s="3" t="s">
        <v>66</v>
      </c>
      <c r="C8" s="4" t="s">
        <v>21</v>
      </c>
      <c r="D8" s="4">
        <v>427</v>
      </c>
      <c r="G8" s="4" t="s">
        <v>27</v>
      </c>
      <c r="K8" s="4">
        <v>35</v>
      </c>
      <c r="L8" s="4">
        <v>14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23</v>
      </c>
      <c r="U8" s="4" t="s">
        <v>357</v>
      </c>
      <c r="V8" s="4" t="s">
        <v>24</v>
      </c>
      <c r="W8" s="4" t="s">
        <v>24</v>
      </c>
      <c r="X8" s="4" t="s">
        <v>25</v>
      </c>
    </row>
    <row r="9" spans="1:24" ht="15.75" customHeight="1" x14ac:dyDescent="0.2">
      <c r="A9" s="2">
        <v>44042.234588680556</v>
      </c>
      <c r="B9" s="3" t="s">
        <v>228</v>
      </c>
      <c r="C9" s="4" t="s">
        <v>21</v>
      </c>
      <c r="D9" s="4">
        <v>778</v>
      </c>
      <c r="G9" s="4" t="s">
        <v>22</v>
      </c>
      <c r="H9" s="4" t="s">
        <v>23</v>
      </c>
      <c r="I9" s="4">
        <v>36.5</v>
      </c>
      <c r="J9" s="4">
        <v>16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23</v>
      </c>
      <c r="U9" s="4" t="s">
        <v>24</v>
      </c>
      <c r="V9" s="4" t="s">
        <v>24</v>
      </c>
      <c r="W9" s="4" t="s">
        <v>24</v>
      </c>
      <c r="X9" s="4" t="s">
        <v>25</v>
      </c>
    </row>
    <row r="10" spans="1:24" ht="15.75" customHeight="1" x14ac:dyDescent="0.2">
      <c r="A10" s="2">
        <v>44042.236491192132</v>
      </c>
      <c r="B10" s="3" t="s">
        <v>78</v>
      </c>
      <c r="C10" s="4" t="s">
        <v>21</v>
      </c>
      <c r="D10" s="4">
        <v>451</v>
      </c>
      <c r="G10" s="4" t="s">
        <v>27</v>
      </c>
      <c r="K10" s="4">
        <v>36.299999999999997</v>
      </c>
      <c r="L10" s="4">
        <v>12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23</v>
      </c>
      <c r="U10" s="4" t="s">
        <v>24</v>
      </c>
      <c r="V10" s="4" t="s">
        <v>24</v>
      </c>
      <c r="W10" s="4" t="s">
        <v>24</v>
      </c>
      <c r="X10" s="4" t="s">
        <v>25</v>
      </c>
    </row>
    <row r="11" spans="1:24" ht="15.75" customHeight="1" x14ac:dyDescent="0.2">
      <c r="A11" s="2">
        <v>44042.237779317133</v>
      </c>
      <c r="B11" s="3" t="s">
        <v>61</v>
      </c>
      <c r="C11" s="4" t="s">
        <v>33</v>
      </c>
      <c r="E11" s="4" t="s">
        <v>62</v>
      </c>
      <c r="F11" s="4" t="s">
        <v>63</v>
      </c>
      <c r="G11" s="4" t="s">
        <v>27</v>
      </c>
      <c r="K11" s="4">
        <v>35.799999999999997</v>
      </c>
      <c r="L11" s="4">
        <v>9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23</v>
      </c>
      <c r="U11" s="4" t="s">
        <v>24</v>
      </c>
      <c r="V11" s="4" t="s">
        <v>24</v>
      </c>
      <c r="W11" s="4" t="s">
        <v>24</v>
      </c>
      <c r="X11" s="4" t="s">
        <v>25</v>
      </c>
    </row>
    <row r="12" spans="1:24" ht="15.75" customHeight="1" x14ac:dyDescent="0.2">
      <c r="A12" s="2">
        <v>44042.239101446758</v>
      </c>
      <c r="B12" s="3" t="s">
        <v>278</v>
      </c>
      <c r="C12" s="4" t="s">
        <v>21</v>
      </c>
      <c r="D12" s="4">
        <v>744</v>
      </c>
      <c r="G12" s="4" t="s">
        <v>22</v>
      </c>
      <c r="H12" s="4" t="s">
        <v>23</v>
      </c>
      <c r="I12" s="4">
        <v>36.4</v>
      </c>
      <c r="J12" s="4">
        <v>18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23</v>
      </c>
      <c r="U12" s="4" t="s">
        <v>24</v>
      </c>
      <c r="V12" s="4" t="s">
        <v>24</v>
      </c>
      <c r="W12" s="4" t="s">
        <v>24</v>
      </c>
      <c r="X12" s="4" t="s">
        <v>25</v>
      </c>
    </row>
    <row r="13" spans="1:24" ht="15.75" customHeight="1" x14ac:dyDescent="0.2">
      <c r="A13" s="2">
        <v>44042.242176435189</v>
      </c>
      <c r="B13" s="3" t="s">
        <v>186</v>
      </c>
      <c r="C13" s="4" t="s">
        <v>21</v>
      </c>
      <c r="D13" s="4">
        <v>567</v>
      </c>
      <c r="G13" s="4" t="s">
        <v>27</v>
      </c>
      <c r="K13" s="4">
        <v>36.5</v>
      </c>
      <c r="L13" s="4">
        <v>16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23</v>
      </c>
      <c r="U13" s="4" t="s">
        <v>24</v>
      </c>
      <c r="V13" s="4" t="s">
        <v>24</v>
      </c>
      <c r="W13" s="4" t="s">
        <v>24</v>
      </c>
      <c r="X13" s="4" t="s">
        <v>25</v>
      </c>
    </row>
    <row r="14" spans="1:24" ht="15.75" customHeight="1" x14ac:dyDescent="0.2">
      <c r="A14" s="2">
        <v>44042.247271446759</v>
      </c>
      <c r="B14" s="4" t="s">
        <v>115</v>
      </c>
      <c r="C14" s="4" t="s">
        <v>21</v>
      </c>
      <c r="D14" s="4">
        <v>681</v>
      </c>
      <c r="G14" s="4" t="s">
        <v>27</v>
      </c>
      <c r="K14" s="4">
        <v>36.5</v>
      </c>
      <c r="L14" s="4">
        <v>17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23</v>
      </c>
      <c r="U14" s="4" t="s">
        <v>24</v>
      </c>
      <c r="V14" s="4" t="s">
        <v>24</v>
      </c>
      <c r="W14" s="4" t="s">
        <v>24</v>
      </c>
      <c r="X14" s="4" t="s">
        <v>25</v>
      </c>
    </row>
    <row r="15" spans="1:24" ht="15.75" customHeight="1" x14ac:dyDescent="0.2">
      <c r="A15" s="2">
        <v>44042.249940671296</v>
      </c>
      <c r="B15" s="3" t="s">
        <v>58</v>
      </c>
      <c r="C15" s="4" t="s">
        <v>21</v>
      </c>
      <c r="D15" s="4">
        <v>373</v>
      </c>
      <c r="G15" s="4" t="s">
        <v>27</v>
      </c>
      <c r="K15" s="4">
        <v>36</v>
      </c>
      <c r="L15" s="4">
        <v>20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23</v>
      </c>
      <c r="U15" s="4" t="s">
        <v>24</v>
      </c>
      <c r="V15" s="4" t="s">
        <v>24</v>
      </c>
      <c r="W15" s="4" t="s">
        <v>24</v>
      </c>
      <c r="X15" s="4" t="s">
        <v>25</v>
      </c>
    </row>
    <row r="16" spans="1:24" ht="15.75" customHeight="1" x14ac:dyDescent="0.2">
      <c r="A16" s="2">
        <v>44042.262815798611</v>
      </c>
      <c r="B16" s="3" t="s">
        <v>53</v>
      </c>
      <c r="C16" s="4" t="s">
        <v>21</v>
      </c>
      <c r="D16" s="3" t="s">
        <v>54</v>
      </c>
      <c r="G16" s="4" t="s">
        <v>27</v>
      </c>
      <c r="K16" s="4">
        <v>36.5</v>
      </c>
      <c r="L16" s="4">
        <v>16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23</v>
      </c>
      <c r="U16" s="4" t="s">
        <v>55</v>
      </c>
      <c r="V16" s="4" t="s">
        <v>24</v>
      </c>
      <c r="W16" s="4" t="s">
        <v>24</v>
      </c>
      <c r="X16" s="4" t="s">
        <v>25</v>
      </c>
    </row>
    <row r="17" spans="1:24" ht="15.75" customHeight="1" x14ac:dyDescent="0.2">
      <c r="A17" s="2">
        <v>44042.262844525467</v>
      </c>
      <c r="B17" s="3" t="s">
        <v>56</v>
      </c>
      <c r="C17" s="4" t="s">
        <v>21</v>
      </c>
      <c r="D17" s="4">
        <v>443</v>
      </c>
      <c r="G17" s="4" t="s">
        <v>22</v>
      </c>
      <c r="H17" s="4" t="s">
        <v>23</v>
      </c>
      <c r="I17" s="4">
        <v>36.700000000000003</v>
      </c>
      <c r="J17" s="4">
        <v>20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23</v>
      </c>
      <c r="U17" s="4" t="s">
        <v>24</v>
      </c>
      <c r="V17" s="4" t="s">
        <v>24</v>
      </c>
      <c r="W17" s="4" t="s">
        <v>24</v>
      </c>
      <c r="X17" s="4" t="s">
        <v>25</v>
      </c>
    </row>
    <row r="18" spans="1:24" ht="15.75" customHeight="1" x14ac:dyDescent="0.2">
      <c r="A18" s="2">
        <v>44042.264113506943</v>
      </c>
      <c r="B18" s="3" t="s">
        <v>88</v>
      </c>
      <c r="C18" s="4" t="s">
        <v>33</v>
      </c>
      <c r="E18" s="4" t="s">
        <v>236</v>
      </c>
      <c r="F18" s="4" t="s">
        <v>237</v>
      </c>
      <c r="G18" s="4" t="s">
        <v>22</v>
      </c>
      <c r="H18" s="4" t="s">
        <v>23</v>
      </c>
      <c r="I18" s="4">
        <v>36.299999999999997</v>
      </c>
      <c r="J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23</v>
      </c>
      <c r="U18" s="4" t="s">
        <v>29</v>
      </c>
      <c r="V18" s="4" t="s">
        <v>24</v>
      </c>
      <c r="W18" s="4" t="s">
        <v>24</v>
      </c>
      <c r="X18" s="4" t="s">
        <v>25</v>
      </c>
    </row>
    <row r="19" spans="1:24" ht="15.75" customHeight="1" x14ac:dyDescent="0.2">
      <c r="A19" s="2">
        <v>44042.264276134258</v>
      </c>
      <c r="B19" s="3" t="s">
        <v>332</v>
      </c>
      <c r="C19" s="4" t="s">
        <v>21</v>
      </c>
      <c r="D19" s="4">
        <v>365</v>
      </c>
      <c r="G19" s="4" t="s">
        <v>22</v>
      </c>
      <c r="H19" s="4" t="s">
        <v>23</v>
      </c>
      <c r="I19" s="4">
        <v>36.5</v>
      </c>
      <c r="J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23</v>
      </c>
      <c r="U19" s="4" t="s">
        <v>24</v>
      </c>
      <c r="V19" s="4" t="s">
        <v>24</v>
      </c>
      <c r="W19" s="4" t="s">
        <v>24</v>
      </c>
      <c r="X19" s="4" t="s">
        <v>25</v>
      </c>
    </row>
    <row r="20" spans="1:24" ht="15.75" customHeight="1" x14ac:dyDescent="0.2">
      <c r="A20" s="2">
        <v>44042.265337500001</v>
      </c>
      <c r="B20" s="3" t="s">
        <v>99</v>
      </c>
      <c r="C20" s="4" t="s">
        <v>21</v>
      </c>
      <c r="D20" s="4">
        <v>544</v>
      </c>
      <c r="G20" s="4" t="s">
        <v>27</v>
      </c>
      <c r="K20" s="4">
        <v>36.299999999999997</v>
      </c>
      <c r="L20" s="4">
        <v>18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50</v>
      </c>
      <c r="V20" s="4" t="s">
        <v>24</v>
      </c>
      <c r="W20" s="4" t="s">
        <v>24</v>
      </c>
      <c r="X20" s="4" t="s">
        <v>25</v>
      </c>
    </row>
    <row r="21" spans="1:24" ht="15.75" customHeight="1" x14ac:dyDescent="0.2">
      <c r="A21" s="2">
        <v>44042.267295219906</v>
      </c>
      <c r="B21" s="4">
        <v>1</v>
      </c>
      <c r="C21" s="4" t="s">
        <v>33</v>
      </c>
      <c r="E21" s="4" t="s">
        <v>274</v>
      </c>
      <c r="F21" s="4" t="s">
        <v>318</v>
      </c>
      <c r="G21" s="4" t="s">
        <v>27</v>
      </c>
      <c r="K21" s="4">
        <v>36.4</v>
      </c>
      <c r="L21" s="4">
        <v>18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23</v>
      </c>
      <c r="U21" s="4" t="s">
        <v>24</v>
      </c>
      <c r="V21" s="4" t="s">
        <v>24</v>
      </c>
      <c r="W21" s="4" t="s">
        <v>24</v>
      </c>
      <c r="X21" s="4" t="s">
        <v>25</v>
      </c>
    </row>
    <row r="22" spans="1:24" ht="15.75" customHeight="1" x14ac:dyDescent="0.2">
      <c r="A22" s="2">
        <v>44042.26959163195</v>
      </c>
      <c r="B22" s="3" t="s">
        <v>59</v>
      </c>
      <c r="C22" s="4" t="s">
        <v>21</v>
      </c>
      <c r="D22" s="4">
        <v>153</v>
      </c>
      <c r="G22" s="4" t="s">
        <v>22</v>
      </c>
      <c r="H22" s="4" t="s">
        <v>23</v>
      </c>
      <c r="I22" s="4">
        <v>36.5</v>
      </c>
      <c r="J22" s="4">
        <v>20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23</v>
      </c>
      <c r="U22" s="4" t="s">
        <v>60</v>
      </c>
      <c r="V22" s="4" t="s">
        <v>24</v>
      </c>
      <c r="W22" s="4" t="s">
        <v>24</v>
      </c>
      <c r="X22" s="4" t="s">
        <v>25</v>
      </c>
    </row>
    <row r="23" spans="1:24" ht="15.75" customHeight="1" x14ac:dyDescent="0.2">
      <c r="A23" s="2">
        <v>44042.272631851854</v>
      </c>
      <c r="B23" s="3" t="s">
        <v>95</v>
      </c>
      <c r="C23" s="4" t="s">
        <v>21</v>
      </c>
      <c r="D23" s="4">
        <v>647</v>
      </c>
      <c r="G23" s="4" t="s">
        <v>27</v>
      </c>
      <c r="K23" s="4">
        <v>36.5</v>
      </c>
      <c r="L23" s="4">
        <v>16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23</v>
      </c>
      <c r="U23" s="4" t="s">
        <v>24</v>
      </c>
      <c r="V23" s="4" t="s">
        <v>24</v>
      </c>
      <c r="W23" s="4" t="s">
        <v>24</v>
      </c>
      <c r="X23" s="4" t="s">
        <v>25</v>
      </c>
    </row>
    <row r="24" spans="1:24" ht="15.75" customHeight="1" x14ac:dyDescent="0.2">
      <c r="A24" s="2">
        <v>44042.276107743055</v>
      </c>
      <c r="B24" s="3" t="s">
        <v>26</v>
      </c>
      <c r="C24" s="4" t="s">
        <v>21</v>
      </c>
      <c r="D24" s="4">
        <v>649</v>
      </c>
      <c r="G24" s="4" t="s">
        <v>27</v>
      </c>
      <c r="K24" s="4">
        <v>36.299999999999997</v>
      </c>
      <c r="L24" s="4">
        <v>14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50</v>
      </c>
      <c r="V24" s="4" t="s">
        <v>24</v>
      </c>
      <c r="W24" s="4" t="s">
        <v>24</v>
      </c>
      <c r="X24" s="4" t="s">
        <v>25</v>
      </c>
    </row>
    <row r="25" spans="1:24" ht="15.75" customHeight="1" x14ac:dyDescent="0.2">
      <c r="A25" s="2">
        <v>44042.27897162037</v>
      </c>
      <c r="B25" s="3" t="s">
        <v>210</v>
      </c>
      <c r="C25" s="4" t="s">
        <v>21</v>
      </c>
      <c r="D25" s="4">
        <v>143</v>
      </c>
      <c r="G25" s="4" t="s">
        <v>22</v>
      </c>
      <c r="H25" s="4" t="s">
        <v>23</v>
      </c>
      <c r="I25" s="4">
        <v>35.4</v>
      </c>
      <c r="J25" s="4">
        <v>16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23</v>
      </c>
      <c r="U25" s="4" t="s">
        <v>55</v>
      </c>
      <c r="V25" s="4" t="s">
        <v>24</v>
      </c>
      <c r="W25" s="4" t="s">
        <v>24</v>
      </c>
      <c r="X25" s="4" t="s">
        <v>25</v>
      </c>
    </row>
    <row r="26" spans="1:24" ht="15.75" customHeight="1" x14ac:dyDescent="0.2">
      <c r="A26" s="2">
        <v>44042.280974340276</v>
      </c>
      <c r="B26" s="4">
        <v>0</v>
      </c>
      <c r="C26" s="4" t="s">
        <v>21</v>
      </c>
      <c r="D26" s="4">
        <v>612</v>
      </c>
      <c r="G26" s="4" t="s">
        <v>27</v>
      </c>
      <c r="K26" s="4">
        <v>36</v>
      </c>
      <c r="L26" s="4">
        <v>19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23</v>
      </c>
      <c r="U26" s="4" t="s">
        <v>29</v>
      </c>
      <c r="V26" s="4" t="s">
        <v>24</v>
      </c>
      <c r="W26" s="4" t="s">
        <v>24</v>
      </c>
      <c r="X26" s="4" t="s">
        <v>25</v>
      </c>
    </row>
    <row r="27" spans="1:24" ht="15.75" customHeight="1" x14ac:dyDescent="0.2">
      <c r="A27" s="2">
        <v>44042.282870011579</v>
      </c>
      <c r="B27" s="3" t="s">
        <v>48</v>
      </c>
      <c r="C27" s="4" t="s">
        <v>21</v>
      </c>
      <c r="D27" s="4">
        <v>325</v>
      </c>
      <c r="G27" s="4" t="s">
        <v>22</v>
      </c>
      <c r="H27" s="4" t="s">
        <v>23</v>
      </c>
      <c r="I27" s="4">
        <v>36</v>
      </c>
      <c r="J27" s="4">
        <v>19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23</v>
      </c>
      <c r="U27" s="4" t="s">
        <v>334</v>
      </c>
      <c r="V27" s="4" t="s">
        <v>24</v>
      </c>
      <c r="W27" s="4" t="s">
        <v>24</v>
      </c>
      <c r="X27" s="4" t="s">
        <v>25</v>
      </c>
    </row>
    <row r="28" spans="1:24" ht="15.75" customHeight="1" x14ac:dyDescent="0.2">
      <c r="A28" s="2">
        <v>44042.284212569444</v>
      </c>
      <c r="B28" s="3" t="s">
        <v>76</v>
      </c>
      <c r="C28" s="4" t="s">
        <v>21</v>
      </c>
      <c r="D28" s="4">
        <v>673</v>
      </c>
      <c r="G28" s="4" t="s">
        <v>27</v>
      </c>
      <c r="K28" s="4">
        <v>36.4</v>
      </c>
      <c r="L28" s="4">
        <v>18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23</v>
      </c>
      <c r="U28" s="4" t="s">
        <v>24</v>
      </c>
      <c r="V28" s="4" t="s">
        <v>24</v>
      </c>
      <c r="W28" s="4" t="s">
        <v>24</v>
      </c>
      <c r="X28" s="4" t="s">
        <v>25</v>
      </c>
    </row>
    <row r="29" spans="1:24" ht="15.75" customHeight="1" x14ac:dyDescent="0.2">
      <c r="A29" s="2">
        <v>44042.287863368052</v>
      </c>
      <c r="B29" s="3" t="s">
        <v>51</v>
      </c>
      <c r="C29" s="4" t="s">
        <v>21</v>
      </c>
      <c r="D29" s="4">
        <v>640</v>
      </c>
      <c r="G29" s="4" t="s">
        <v>22</v>
      </c>
      <c r="H29" s="4" t="s">
        <v>23</v>
      </c>
      <c r="I29" s="4">
        <v>36</v>
      </c>
      <c r="J29" s="4">
        <v>18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23</v>
      </c>
      <c r="U29" s="4" t="s">
        <v>24</v>
      </c>
      <c r="V29" s="4" t="s">
        <v>24</v>
      </c>
      <c r="W29" s="4" t="s">
        <v>666</v>
      </c>
      <c r="X29" s="4" t="s">
        <v>25</v>
      </c>
    </row>
    <row r="30" spans="1:24" ht="15.75" customHeight="1" x14ac:dyDescent="0.2">
      <c r="A30" s="2">
        <v>44042.290163912039</v>
      </c>
      <c r="B30" s="4">
        <v>9272819133</v>
      </c>
      <c r="C30" s="4" t="s">
        <v>21</v>
      </c>
      <c r="D30" s="4">
        <v>533</v>
      </c>
      <c r="G30" s="4" t="s">
        <v>27</v>
      </c>
      <c r="K30" s="4">
        <v>36.4</v>
      </c>
      <c r="L30" s="4">
        <v>66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23</v>
      </c>
      <c r="U30" s="4" t="s">
        <v>24</v>
      </c>
      <c r="V30" s="4" t="s">
        <v>24</v>
      </c>
      <c r="W30" s="4" t="s">
        <v>24</v>
      </c>
      <c r="X30" s="4" t="s">
        <v>25</v>
      </c>
    </row>
    <row r="31" spans="1:24" ht="15.75" customHeight="1" x14ac:dyDescent="0.2">
      <c r="A31" s="2">
        <v>44042.29146346065</v>
      </c>
      <c r="B31" s="3" t="s">
        <v>30</v>
      </c>
      <c r="C31" s="4" t="s">
        <v>21</v>
      </c>
      <c r="D31" s="4">
        <v>701</v>
      </c>
      <c r="G31" s="4" t="s">
        <v>22</v>
      </c>
      <c r="H31" s="4" t="s">
        <v>23</v>
      </c>
      <c r="I31" s="4">
        <v>36.4</v>
      </c>
      <c r="J31" s="4">
        <v>16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23</v>
      </c>
      <c r="U31" s="4" t="s">
        <v>24</v>
      </c>
      <c r="V31" s="4" t="s">
        <v>24</v>
      </c>
      <c r="W31" s="4" t="s">
        <v>24</v>
      </c>
      <c r="X31" s="4" t="s">
        <v>25</v>
      </c>
    </row>
    <row r="32" spans="1:24" ht="15.75" customHeight="1" x14ac:dyDescent="0.2">
      <c r="A32" s="2">
        <v>44042.295920983801</v>
      </c>
      <c r="B32" s="3" t="s">
        <v>133</v>
      </c>
      <c r="C32" s="4" t="s">
        <v>21</v>
      </c>
      <c r="D32" s="4">
        <v>663</v>
      </c>
      <c r="G32" s="4" t="s">
        <v>27</v>
      </c>
      <c r="K32" s="4">
        <v>36.6</v>
      </c>
      <c r="L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23</v>
      </c>
      <c r="U32" s="4" t="s">
        <v>24</v>
      </c>
      <c r="V32" s="4" t="s">
        <v>24</v>
      </c>
      <c r="W32" s="4" t="s">
        <v>24</v>
      </c>
      <c r="X32" s="4" t="s">
        <v>25</v>
      </c>
    </row>
    <row r="33" spans="1:24" ht="15.75" customHeight="1" x14ac:dyDescent="0.2">
      <c r="A33" s="2">
        <v>44042.297999918985</v>
      </c>
      <c r="B33" s="3" t="s">
        <v>126</v>
      </c>
      <c r="C33" s="4" t="s">
        <v>21</v>
      </c>
      <c r="D33" s="4">
        <v>596</v>
      </c>
      <c r="G33" s="4" t="s">
        <v>22</v>
      </c>
      <c r="H33" s="4" t="s">
        <v>23</v>
      </c>
      <c r="I33" s="4">
        <v>36.4</v>
      </c>
      <c r="J33" s="4">
        <v>15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23</v>
      </c>
      <c r="U33" s="4" t="s">
        <v>127</v>
      </c>
      <c r="V33" s="4" t="s">
        <v>24</v>
      </c>
      <c r="W33" s="4" t="s">
        <v>24</v>
      </c>
      <c r="X33" s="4" t="s">
        <v>25</v>
      </c>
    </row>
    <row r="34" spans="1:24" ht="15.75" customHeight="1" x14ac:dyDescent="0.2">
      <c r="A34" s="2">
        <v>44042.300622326387</v>
      </c>
      <c r="B34" s="3" t="s">
        <v>545</v>
      </c>
      <c r="C34" s="4" t="s">
        <v>21</v>
      </c>
      <c r="D34" s="4">
        <v>546</v>
      </c>
      <c r="G34" s="4" t="s">
        <v>22</v>
      </c>
      <c r="H34" s="4" t="s">
        <v>23</v>
      </c>
      <c r="I34" s="4">
        <v>36</v>
      </c>
      <c r="J34" s="4">
        <v>17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23</v>
      </c>
      <c r="U34" s="4" t="s">
        <v>43</v>
      </c>
      <c r="V34" s="4" t="s">
        <v>24</v>
      </c>
      <c r="W34" s="4" t="s">
        <v>24</v>
      </c>
      <c r="X34" s="4" t="s">
        <v>25</v>
      </c>
    </row>
    <row r="35" spans="1:24" ht="15.75" customHeight="1" x14ac:dyDescent="0.2">
      <c r="A35" s="2">
        <v>44042.304957106477</v>
      </c>
      <c r="B35" s="3" t="s">
        <v>93</v>
      </c>
      <c r="C35" s="4" t="s">
        <v>21</v>
      </c>
      <c r="D35" s="4">
        <v>638</v>
      </c>
      <c r="G35" s="4" t="s">
        <v>27</v>
      </c>
      <c r="K35" s="4">
        <v>36.5</v>
      </c>
      <c r="L35" s="4">
        <v>20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23</v>
      </c>
      <c r="U35" s="4" t="s">
        <v>94</v>
      </c>
      <c r="V35" s="4" t="s">
        <v>24</v>
      </c>
      <c r="W35" s="4" t="s">
        <v>24</v>
      </c>
      <c r="X35" s="4" t="s">
        <v>25</v>
      </c>
    </row>
    <row r="36" spans="1:24" ht="15.75" customHeight="1" x14ac:dyDescent="0.2">
      <c r="A36" s="2">
        <v>44042.313847361111</v>
      </c>
      <c r="B36" s="3" t="s">
        <v>144</v>
      </c>
      <c r="C36" s="4" t="s">
        <v>21</v>
      </c>
      <c r="D36" s="4">
        <v>766</v>
      </c>
      <c r="G36" s="4" t="s">
        <v>27</v>
      </c>
      <c r="K36" s="4">
        <v>36.700000000000003</v>
      </c>
      <c r="L36" s="4">
        <v>14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23</v>
      </c>
      <c r="U36" s="4" t="s">
        <v>24</v>
      </c>
      <c r="V36" s="4" t="s">
        <v>24</v>
      </c>
      <c r="W36" s="4" t="s">
        <v>24</v>
      </c>
      <c r="X36" s="4" t="s">
        <v>25</v>
      </c>
    </row>
    <row r="37" spans="1:24" ht="15.75" customHeight="1" x14ac:dyDescent="0.2">
      <c r="A37" s="2">
        <v>44042.317047696764</v>
      </c>
      <c r="B37" s="3" t="s">
        <v>241</v>
      </c>
      <c r="C37" s="4" t="s">
        <v>21</v>
      </c>
      <c r="D37" s="4">
        <v>616</v>
      </c>
      <c r="G37" s="4" t="s">
        <v>27</v>
      </c>
      <c r="K37" s="4">
        <v>36.700000000000003</v>
      </c>
      <c r="L37" s="4">
        <v>19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23</v>
      </c>
      <c r="U37" s="4" t="s">
        <v>29</v>
      </c>
      <c r="V37" s="4" t="s">
        <v>24</v>
      </c>
      <c r="W37" s="4" t="s">
        <v>24</v>
      </c>
      <c r="X37" s="4" t="s">
        <v>25</v>
      </c>
    </row>
    <row r="38" spans="1:24" ht="15.75" customHeight="1" x14ac:dyDescent="0.2">
      <c r="A38" s="2">
        <v>44042.318067523149</v>
      </c>
      <c r="B38" s="3" t="s">
        <v>32</v>
      </c>
      <c r="C38" s="4" t="s">
        <v>33</v>
      </c>
      <c r="E38" s="4" t="s">
        <v>34</v>
      </c>
      <c r="F38" s="4" t="s">
        <v>35</v>
      </c>
      <c r="G38" s="4" t="s">
        <v>27</v>
      </c>
      <c r="K38" s="4">
        <v>36.1</v>
      </c>
      <c r="L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23</v>
      </c>
      <c r="U38" s="4" t="s">
        <v>24</v>
      </c>
      <c r="V38" s="4" t="s">
        <v>24</v>
      </c>
      <c r="W38" s="4" t="s">
        <v>666</v>
      </c>
      <c r="X38" s="4" t="s">
        <v>25</v>
      </c>
    </row>
    <row r="39" spans="1:24" ht="15.75" customHeight="1" x14ac:dyDescent="0.2">
      <c r="A39" s="2">
        <v>44042.319441782412</v>
      </c>
      <c r="B39" s="3" t="s">
        <v>101</v>
      </c>
      <c r="C39" s="4" t="s">
        <v>21</v>
      </c>
      <c r="D39" s="4">
        <v>771</v>
      </c>
      <c r="G39" s="4" t="s">
        <v>22</v>
      </c>
      <c r="H39" s="4" t="s">
        <v>23</v>
      </c>
      <c r="I39" s="4">
        <v>36.5</v>
      </c>
      <c r="J39" s="4">
        <v>18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23</v>
      </c>
      <c r="U39" s="4" t="s">
        <v>24</v>
      </c>
      <c r="V39" s="4" t="s">
        <v>24</v>
      </c>
      <c r="W39" s="4" t="s">
        <v>24</v>
      </c>
      <c r="X39" s="4" t="s">
        <v>25</v>
      </c>
    </row>
    <row r="40" spans="1:24" ht="12.75" x14ac:dyDescent="0.2">
      <c r="A40" s="2">
        <v>44042.320712326386</v>
      </c>
      <c r="B40" s="3" t="s">
        <v>298</v>
      </c>
      <c r="C40" s="4" t="s">
        <v>21</v>
      </c>
      <c r="D40" s="4">
        <v>505</v>
      </c>
      <c r="G40" s="4" t="s">
        <v>27</v>
      </c>
      <c r="K40" s="4">
        <v>36.4</v>
      </c>
      <c r="L40" s="4">
        <v>20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23</v>
      </c>
      <c r="U40" s="4" t="s">
        <v>264</v>
      </c>
      <c r="V40" s="4" t="s">
        <v>24</v>
      </c>
      <c r="W40" s="4" t="s">
        <v>24</v>
      </c>
      <c r="X40" s="4" t="s">
        <v>25</v>
      </c>
    </row>
    <row r="41" spans="1:24" ht="12.75" x14ac:dyDescent="0.2">
      <c r="A41" s="2">
        <v>44042.321796956021</v>
      </c>
      <c r="B41" s="3" t="s">
        <v>140</v>
      </c>
      <c r="C41" s="4" t="s">
        <v>21</v>
      </c>
      <c r="D41" s="4">
        <v>445</v>
      </c>
      <c r="G41" s="4" t="s">
        <v>22</v>
      </c>
      <c r="H41" s="4" t="s">
        <v>23</v>
      </c>
      <c r="I41" s="4">
        <v>36.200000000000003</v>
      </c>
      <c r="J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23</v>
      </c>
      <c r="U41" s="4" t="s">
        <v>24</v>
      </c>
      <c r="V41" s="4" t="s">
        <v>24</v>
      </c>
      <c r="W41" s="4" t="s">
        <v>24</v>
      </c>
      <c r="X41" s="4" t="s">
        <v>25</v>
      </c>
    </row>
    <row r="42" spans="1:24" ht="12.75" x14ac:dyDescent="0.2">
      <c r="A42" s="2">
        <v>44042.321889236111</v>
      </c>
      <c r="B42" s="3" t="s">
        <v>337</v>
      </c>
      <c r="C42" s="4" t="s">
        <v>21</v>
      </c>
      <c r="D42" s="4">
        <v>619</v>
      </c>
      <c r="G42" s="4" t="s">
        <v>22</v>
      </c>
      <c r="H42" s="4" t="s">
        <v>23</v>
      </c>
      <c r="I42" s="4">
        <v>36.6</v>
      </c>
      <c r="J42" s="4">
        <v>16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23</v>
      </c>
      <c r="U42" s="4" t="s">
        <v>50</v>
      </c>
      <c r="V42" s="4" t="s">
        <v>24</v>
      </c>
      <c r="W42" s="4" t="s">
        <v>24</v>
      </c>
      <c r="X42" s="4" t="s">
        <v>25</v>
      </c>
    </row>
    <row r="43" spans="1:24" ht="12.75" x14ac:dyDescent="0.2">
      <c r="A43" s="2">
        <v>44042.322882523149</v>
      </c>
      <c r="B43" s="3" t="s">
        <v>39</v>
      </c>
      <c r="C43" s="4" t="s">
        <v>21</v>
      </c>
      <c r="D43" s="4">
        <v>591</v>
      </c>
      <c r="G43" s="4" t="s">
        <v>22</v>
      </c>
      <c r="H43" s="4" t="s">
        <v>23</v>
      </c>
      <c r="I43" s="4">
        <v>36.4</v>
      </c>
      <c r="J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23</v>
      </c>
      <c r="U43" s="4" t="s">
        <v>29</v>
      </c>
      <c r="V43" s="4" t="s">
        <v>24</v>
      </c>
      <c r="W43" s="4" t="s">
        <v>24</v>
      </c>
      <c r="X43" s="4" t="s">
        <v>25</v>
      </c>
    </row>
    <row r="44" spans="1:24" ht="12.75" x14ac:dyDescent="0.2">
      <c r="A44" s="2">
        <v>44042.328057488427</v>
      </c>
      <c r="B44" s="3" t="s">
        <v>161</v>
      </c>
      <c r="C44" s="4" t="s">
        <v>21</v>
      </c>
      <c r="D44" s="4">
        <v>770</v>
      </c>
      <c r="G44" s="4" t="s">
        <v>27</v>
      </c>
      <c r="K44" s="4">
        <v>36.299999999999997</v>
      </c>
      <c r="L44" s="4">
        <v>20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23</v>
      </c>
      <c r="U44" s="4" t="s">
        <v>24</v>
      </c>
      <c r="V44" s="4" t="s">
        <v>24</v>
      </c>
      <c r="W44" s="4" t="s">
        <v>24</v>
      </c>
      <c r="X44" s="4" t="s">
        <v>25</v>
      </c>
    </row>
    <row r="45" spans="1:24" ht="12.75" x14ac:dyDescent="0.2">
      <c r="A45" s="2">
        <v>44042.329142881943</v>
      </c>
      <c r="B45" s="3" t="s">
        <v>182</v>
      </c>
      <c r="C45" s="4" t="s">
        <v>21</v>
      </c>
      <c r="D45" s="4" t="s">
        <v>183</v>
      </c>
      <c r="G45" s="4" t="s">
        <v>27</v>
      </c>
      <c r="K45" s="4">
        <v>36.6</v>
      </c>
      <c r="L45" s="4">
        <v>16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23</v>
      </c>
      <c r="U45" s="4" t="s">
        <v>287</v>
      </c>
      <c r="V45" s="4" t="s">
        <v>24</v>
      </c>
      <c r="W45" s="4" t="s">
        <v>24</v>
      </c>
      <c r="X45" s="4" t="s">
        <v>25</v>
      </c>
    </row>
    <row r="46" spans="1:24" ht="12.75" x14ac:dyDescent="0.2">
      <c r="A46" s="2">
        <v>44042.329336458337</v>
      </c>
      <c r="B46" s="3" t="s">
        <v>220</v>
      </c>
      <c r="C46" s="4" t="s">
        <v>21</v>
      </c>
      <c r="D46" s="4">
        <v>186</v>
      </c>
      <c r="G46" s="4" t="s">
        <v>27</v>
      </c>
      <c r="K46" s="4">
        <v>36.5</v>
      </c>
      <c r="L46" s="4">
        <v>24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23</v>
      </c>
      <c r="U46" s="4" t="s">
        <v>24</v>
      </c>
      <c r="V46" s="4" t="s">
        <v>24</v>
      </c>
      <c r="W46" s="4" t="s">
        <v>24</v>
      </c>
      <c r="X46" s="4" t="s">
        <v>25</v>
      </c>
    </row>
    <row r="47" spans="1:24" ht="12.75" x14ac:dyDescent="0.2">
      <c r="A47" s="2">
        <v>44042.33155239583</v>
      </c>
      <c r="B47" s="3" t="s">
        <v>119</v>
      </c>
      <c r="C47" s="4" t="s">
        <v>21</v>
      </c>
      <c r="D47" s="4">
        <v>667</v>
      </c>
      <c r="G47" s="4" t="s">
        <v>22</v>
      </c>
      <c r="H47" s="4" t="s">
        <v>23</v>
      </c>
      <c r="I47" s="4">
        <v>36.4</v>
      </c>
      <c r="J47" s="4">
        <v>18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23</v>
      </c>
      <c r="U47" s="4" t="s">
        <v>24</v>
      </c>
      <c r="V47" s="4" t="s">
        <v>24</v>
      </c>
      <c r="W47" s="4" t="s">
        <v>24</v>
      </c>
      <c r="X47" s="4" t="s">
        <v>25</v>
      </c>
    </row>
    <row r="48" spans="1:24" ht="12.75" x14ac:dyDescent="0.2">
      <c r="A48" s="2">
        <v>44042.33748717593</v>
      </c>
      <c r="B48" s="3" t="s">
        <v>79</v>
      </c>
      <c r="C48" s="4" t="s">
        <v>21</v>
      </c>
      <c r="D48" s="4">
        <v>696</v>
      </c>
      <c r="G48" s="4" t="s">
        <v>22</v>
      </c>
      <c r="H48" s="4" t="s">
        <v>23</v>
      </c>
      <c r="I48" s="4">
        <v>36.6</v>
      </c>
      <c r="J48" s="4">
        <v>18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23</v>
      </c>
      <c r="U48" s="4" t="s">
        <v>24</v>
      </c>
      <c r="V48" s="4" t="s">
        <v>24</v>
      </c>
      <c r="W48" s="4" t="s">
        <v>24</v>
      </c>
      <c r="X48" s="4" t="s">
        <v>25</v>
      </c>
    </row>
    <row r="49" spans="1:24" ht="12.75" x14ac:dyDescent="0.2">
      <c r="A49" s="2">
        <v>44042.338805034728</v>
      </c>
      <c r="B49" s="3" t="s">
        <v>45</v>
      </c>
      <c r="C49" s="4" t="s">
        <v>21</v>
      </c>
      <c r="D49" s="4" t="s">
        <v>421</v>
      </c>
      <c r="G49" s="4" t="s">
        <v>27</v>
      </c>
      <c r="K49" s="4">
        <v>36.200000000000003</v>
      </c>
      <c r="L49" s="4">
        <v>14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23</v>
      </c>
      <c r="U49" s="4" t="s">
        <v>24</v>
      </c>
      <c r="V49" s="4" t="s">
        <v>24</v>
      </c>
      <c r="W49" s="4" t="s">
        <v>24</v>
      </c>
      <c r="X49" s="4" t="s">
        <v>25</v>
      </c>
    </row>
    <row r="50" spans="1:24" ht="12.75" x14ac:dyDescent="0.2">
      <c r="A50" s="2">
        <v>44042.339871458331</v>
      </c>
      <c r="B50" s="3" t="s">
        <v>130</v>
      </c>
      <c r="C50" s="4" t="s">
        <v>21</v>
      </c>
      <c r="D50" s="3" t="s">
        <v>131</v>
      </c>
      <c r="G50" s="4" t="s">
        <v>27</v>
      </c>
      <c r="K50" s="4">
        <v>36.200000000000003</v>
      </c>
      <c r="L50" s="4">
        <v>14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23</v>
      </c>
      <c r="U50" s="4" t="s">
        <v>24</v>
      </c>
      <c r="V50" s="4" t="s">
        <v>24</v>
      </c>
      <c r="W50" s="4" t="s">
        <v>24</v>
      </c>
      <c r="X50" s="4" t="s">
        <v>25</v>
      </c>
    </row>
    <row r="51" spans="1:24" ht="12.75" x14ac:dyDescent="0.2">
      <c r="A51" s="2">
        <v>44042.340080891205</v>
      </c>
      <c r="B51" s="3" t="s">
        <v>73</v>
      </c>
      <c r="C51" s="4" t="s">
        <v>21</v>
      </c>
      <c r="D51" s="4" t="s">
        <v>74</v>
      </c>
      <c r="G51" s="4" t="s">
        <v>27</v>
      </c>
      <c r="K51" s="4">
        <v>36.5</v>
      </c>
      <c r="L51" s="4">
        <v>16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23</v>
      </c>
      <c r="U51" s="4" t="s">
        <v>29</v>
      </c>
      <c r="V51" s="4" t="s">
        <v>24</v>
      </c>
      <c r="W51" s="4" t="s">
        <v>24</v>
      </c>
      <c r="X51" s="4" t="s">
        <v>25</v>
      </c>
    </row>
    <row r="52" spans="1:24" ht="12.75" x14ac:dyDescent="0.2">
      <c r="A52" s="2">
        <v>44042.345807071761</v>
      </c>
      <c r="B52" s="3" t="s">
        <v>224</v>
      </c>
      <c r="C52" s="4" t="s">
        <v>33</v>
      </c>
      <c r="E52" s="4" t="s">
        <v>225</v>
      </c>
      <c r="F52" s="4" t="s">
        <v>226</v>
      </c>
      <c r="G52" s="4" t="s">
        <v>27</v>
      </c>
      <c r="K52" s="4">
        <v>36.4</v>
      </c>
      <c r="L52" s="4">
        <v>18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23</v>
      </c>
      <c r="U52" s="4" t="s">
        <v>24</v>
      </c>
      <c r="V52" s="4" t="s">
        <v>652</v>
      </c>
      <c r="W52" s="4" t="s">
        <v>24</v>
      </c>
      <c r="X52" s="4" t="s">
        <v>25</v>
      </c>
    </row>
    <row r="53" spans="1:24" ht="12.75" x14ac:dyDescent="0.2">
      <c r="A53" s="2">
        <v>44042.347036643521</v>
      </c>
      <c r="B53" s="3" t="s">
        <v>539</v>
      </c>
      <c r="C53" s="4" t="s">
        <v>21</v>
      </c>
      <c r="D53" s="4">
        <v>761</v>
      </c>
      <c r="G53" s="4" t="s">
        <v>27</v>
      </c>
      <c r="K53" s="4">
        <v>36</v>
      </c>
      <c r="L53" s="4">
        <v>24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23</v>
      </c>
      <c r="U53" s="4" t="s">
        <v>29</v>
      </c>
      <c r="V53" s="4" t="s">
        <v>24</v>
      </c>
      <c r="W53" s="4" t="s">
        <v>24</v>
      </c>
      <c r="X53" s="4" t="s">
        <v>25</v>
      </c>
    </row>
    <row r="54" spans="1:24" ht="12.75" x14ac:dyDescent="0.2">
      <c r="A54" s="2">
        <v>44042.347224965277</v>
      </c>
      <c r="B54" s="3" t="s">
        <v>664</v>
      </c>
      <c r="C54" s="4" t="s">
        <v>21</v>
      </c>
      <c r="D54" s="4">
        <v>722</v>
      </c>
      <c r="G54" s="4" t="s">
        <v>27</v>
      </c>
      <c r="K54" s="4">
        <v>36.1</v>
      </c>
      <c r="L54" s="4">
        <v>18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23</v>
      </c>
      <c r="U54" s="4" t="s">
        <v>29</v>
      </c>
      <c r="V54" s="4" t="s">
        <v>24</v>
      </c>
      <c r="W54" s="4" t="s">
        <v>24</v>
      </c>
      <c r="X54" s="4" t="s">
        <v>25</v>
      </c>
    </row>
    <row r="55" spans="1:24" ht="12.75" x14ac:dyDescent="0.2">
      <c r="A55" s="2">
        <v>44042.34756076389</v>
      </c>
      <c r="B55" s="3" t="s">
        <v>40</v>
      </c>
      <c r="C55" s="4" t="s">
        <v>21</v>
      </c>
      <c r="D55" s="4">
        <v>777</v>
      </c>
      <c r="G55" s="4" t="s">
        <v>22</v>
      </c>
      <c r="H55" s="4" t="s">
        <v>23</v>
      </c>
      <c r="I55" s="4">
        <v>36.6</v>
      </c>
      <c r="J55" s="4">
        <v>17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23</v>
      </c>
      <c r="U55" s="4" t="s">
        <v>24</v>
      </c>
      <c r="V55" s="4" t="s">
        <v>24</v>
      </c>
      <c r="W55" s="4" t="s">
        <v>24</v>
      </c>
      <c r="X55" s="4" t="s">
        <v>25</v>
      </c>
    </row>
    <row r="56" spans="1:24" ht="12.75" x14ac:dyDescent="0.2">
      <c r="A56" s="2">
        <v>44042.348429016201</v>
      </c>
      <c r="B56" s="3" t="s">
        <v>112</v>
      </c>
      <c r="C56" s="4" t="s">
        <v>21</v>
      </c>
      <c r="D56" s="4">
        <v>662</v>
      </c>
      <c r="G56" s="4" t="s">
        <v>27</v>
      </c>
      <c r="K56" s="4">
        <v>36</v>
      </c>
      <c r="L56" s="4">
        <v>16</v>
      </c>
      <c r="M56" s="4" t="s">
        <v>23</v>
      </c>
      <c r="N56" s="5" t="s">
        <v>25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23</v>
      </c>
      <c r="U56" s="4" t="s">
        <v>60</v>
      </c>
      <c r="V56" s="4" t="s">
        <v>24</v>
      </c>
      <c r="W56" s="4" t="s">
        <v>24</v>
      </c>
      <c r="X56" s="4" t="s">
        <v>25</v>
      </c>
    </row>
    <row r="57" spans="1:24" ht="12.75" x14ac:dyDescent="0.2">
      <c r="A57" s="2">
        <v>44042.348461018519</v>
      </c>
      <c r="B57" s="3" t="s">
        <v>112</v>
      </c>
      <c r="C57" s="4" t="s">
        <v>21</v>
      </c>
      <c r="D57" s="4">
        <v>662</v>
      </c>
      <c r="G57" s="4" t="s">
        <v>27</v>
      </c>
      <c r="K57" s="4">
        <v>36</v>
      </c>
      <c r="L57" s="4">
        <v>16</v>
      </c>
      <c r="M57" s="4" t="s">
        <v>23</v>
      </c>
      <c r="N57" s="16" t="s">
        <v>25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23</v>
      </c>
      <c r="U57" s="4" t="s">
        <v>60</v>
      </c>
      <c r="V57" s="4" t="s">
        <v>24</v>
      </c>
      <c r="W57" s="4" t="s">
        <v>24</v>
      </c>
      <c r="X57" s="4" t="s">
        <v>25</v>
      </c>
    </row>
    <row r="58" spans="1:24" ht="12.75" x14ac:dyDescent="0.2">
      <c r="A58" s="2">
        <v>44042.350380115742</v>
      </c>
      <c r="B58" s="3" t="s">
        <v>151</v>
      </c>
      <c r="C58" s="4" t="s">
        <v>21</v>
      </c>
      <c r="D58" s="4">
        <v>674</v>
      </c>
      <c r="G58" s="4" t="s">
        <v>27</v>
      </c>
      <c r="K58" s="4">
        <v>36.4</v>
      </c>
      <c r="L58" s="4">
        <v>20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23</v>
      </c>
      <c r="U58" s="4" t="s">
        <v>24</v>
      </c>
      <c r="V58" s="4" t="s">
        <v>24</v>
      </c>
      <c r="W58" s="4" t="s">
        <v>24</v>
      </c>
      <c r="X58" s="4" t="s">
        <v>25</v>
      </c>
    </row>
    <row r="59" spans="1:24" ht="12.75" x14ac:dyDescent="0.2">
      <c r="A59" s="2">
        <v>44042.353117256949</v>
      </c>
      <c r="B59" s="3" t="s">
        <v>121</v>
      </c>
      <c r="C59" s="4" t="s">
        <v>21</v>
      </c>
      <c r="D59" s="4">
        <v>671</v>
      </c>
      <c r="G59" s="4" t="s">
        <v>27</v>
      </c>
      <c r="K59" s="4">
        <v>36.700000000000003</v>
      </c>
      <c r="L59" s="4">
        <v>18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23</v>
      </c>
      <c r="U59" s="4" t="s">
        <v>50</v>
      </c>
      <c r="V59" s="4" t="s">
        <v>24</v>
      </c>
      <c r="W59" s="4" t="s">
        <v>675</v>
      </c>
      <c r="X59" s="4" t="s">
        <v>25</v>
      </c>
    </row>
    <row r="60" spans="1:24" ht="12.75" x14ac:dyDescent="0.2">
      <c r="A60" s="2">
        <v>44042.357468379632</v>
      </c>
      <c r="B60" s="3" t="s">
        <v>114</v>
      </c>
      <c r="C60" s="4" t="s">
        <v>21</v>
      </c>
      <c r="D60" s="4">
        <v>757</v>
      </c>
      <c r="G60" s="4" t="s">
        <v>22</v>
      </c>
      <c r="H60" s="4" t="s">
        <v>23</v>
      </c>
      <c r="I60" s="4">
        <v>36.1</v>
      </c>
      <c r="J60" s="4">
        <v>20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23</v>
      </c>
      <c r="U60" s="4" t="s">
        <v>24</v>
      </c>
      <c r="V60" s="4" t="s">
        <v>24</v>
      </c>
      <c r="W60" s="4" t="s">
        <v>24</v>
      </c>
      <c r="X60" s="4" t="s">
        <v>25</v>
      </c>
    </row>
    <row r="61" spans="1:24" ht="12.75" x14ac:dyDescent="0.2">
      <c r="A61" s="2">
        <v>44042.357747164351</v>
      </c>
      <c r="B61" s="3" t="s">
        <v>70</v>
      </c>
      <c r="C61" s="4" t="s">
        <v>21</v>
      </c>
      <c r="D61" s="4">
        <v>152</v>
      </c>
      <c r="G61" s="4" t="s">
        <v>22</v>
      </c>
      <c r="H61" s="4" t="s">
        <v>23</v>
      </c>
      <c r="I61" s="4">
        <v>36.4</v>
      </c>
      <c r="J61" s="4">
        <v>18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23</v>
      </c>
      <c r="U61" s="4" t="s">
        <v>43</v>
      </c>
      <c r="V61" s="4" t="s">
        <v>24</v>
      </c>
      <c r="W61" s="4" t="s">
        <v>24</v>
      </c>
      <c r="X61" s="4" t="s">
        <v>25</v>
      </c>
    </row>
    <row r="62" spans="1:24" ht="12.75" x14ac:dyDescent="0.2">
      <c r="A62" s="2">
        <v>44042.359195439814</v>
      </c>
      <c r="B62" s="3" t="s">
        <v>172</v>
      </c>
      <c r="C62" s="4" t="s">
        <v>33</v>
      </c>
      <c r="E62" s="4" t="s">
        <v>173</v>
      </c>
      <c r="F62" s="4" t="s">
        <v>174</v>
      </c>
      <c r="G62" s="4" t="s">
        <v>27</v>
      </c>
      <c r="K62" s="4">
        <v>36.5</v>
      </c>
      <c r="L62" s="4">
        <v>19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23</v>
      </c>
      <c r="U62" s="4" t="s">
        <v>24</v>
      </c>
      <c r="V62" s="4" t="s">
        <v>24</v>
      </c>
      <c r="W62" s="4" t="s">
        <v>24</v>
      </c>
      <c r="X62" s="4" t="s">
        <v>25</v>
      </c>
    </row>
    <row r="63" spans="1:24" ht="12.75" x14ac:dyDescent="0.2">
      <c r="A63" s="2">
        <v>44042.365046620369</v>
      </c>
      <c r="B63" s="3" t="s">
        <v>243</v>
      </c>
      <c r="C63" s="4" t="s">
        <v>21</v>
      </c>
      <c r="D63" s="4">
        <v>762</v>
      </c>
      <c r="G63" s="4" t="s">
        <v>22</v>
      </c>
      <c r="H63" s="4" t="s">
        <v>23</v>
      </c>
      <c r="I63" s="4">
        <v>36.6</v>
      </c>
      <c r="J63" s="4">
        <v>15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23</v>
      </c>
      <c r="U63" s="4" t="s">
        <v>24</v>
      </c>
      <c r="V63" s="4" t="s">
        <v>24</v>
      </c>
      <c r="W63" s="4" t="s">
        <v>24</v>
      </c>
      <c r="X63" s="4" t="s">
        <v>25</v>
      </c>
    </row>
    <row r="64" spans="1:24" ht="12.75" x14ac:dyDescent="0.2">
      <c r="A64" s="2">
        <v>44042.368532326393</v>
      </c>
      <c r="B64" s="3" t="s">
        <v>168</v>
      </c>
      <c r="C64" s="4" t="s">
        <v>21</v>
      </c>
      <c r="D64" s="4">
        <v>458</v>
      </c>
      <c r="G64" s="4" t="s">
        <v>22</v>
      </c>
      <c r="H64" s="4" t="s">
        <v>23</v>
      </c>
      <c r="I64" s="4">
        <v>36.5</v>
      </c>
      <c r="J64" s="4">
        <v>16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23</v>
      </c>
      <c r="U64" s="4" t="s">
        <v>29</v>
      </c>
      <c r="V64" s="4" t="s">
        <v>24</v>
      </c>
      <c r="W64" s="4" t="s">
        <v>24</v>
      </c>
      <c r="X64" s="4" t="s">
        <v>25</v>
      </c>
    </row>
    <row r="65" spans="1:24" ht="12.75" x14ac:dyDescent="0.2">
      <c r="A65" s="2">
        <v>44042.370354826387</v>
      </c>
      <c r="B65" s="3" t="s">
        <v>75</v>
      </c>
      <c r="C65" s="4" t="s">
        <v>21</v>
      </c>
      <c r="D65" s="4">
        <v>669</v>
      </c>
      <c r="G65" s="4" t="s">
        <v>22</v>
      </c>
      <c r="H65" s="4" t="s">
        <v>23</v>
      </c>
      <c r="I65" s="4">
        <v>35.799999999999997</v>
      </c>
      <c r="J65" s="4">
        <v>18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23</v>
      </c>
      <c r="U65" s="4" t="s">
        <v>24</v>
      </c>
      <c r="V65" s="4" t="s">
        <v>24</v>
      </c>
      <c r="W65" s="4" t="s">
        <v>24</v>
      </c>
      <c r="X65" s="4" t="s">
        <v>25</v>
      </c>
    </row>
    <row r="66" spans="1:24" ht="12.75" x14ac:dyDescent="0.2">
      <c r="A66" s="2">
        <v>44042.370609340272</v>
      </c>
      <c r="B66" s="3" t="s">
        <v>153</v>
      </c>
      <c r="C66" s="4" t="s">
        <v>33</v>
      </c>
      <c r="E66" s="4" t="s">
        <v>154</v>
      </c>
      <c r="F66" s="4" t="s">
        <v>155</v>
      </c>
      <c r="G66" s="4" t="s">
        <v>22</v>
      </c>
      <c r="H66" s="4" t="s">
        <v>23</v>
      </c>
      <c r="I66" s="4">
        <v>34.5</v>
      </c>
      <c r="J66" s="4">
        <v>20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23</v>
      </c>
      <c r="U66" s="4" t="s">
        <v>24</v>
      </c>
      <c r="V66" s="4" t="s">
        <v>24</v>
      </c>
      <c r="W66" s="4" t="s">
        <v>24</v>
      </c>
      <c r="X66" s="4" t="s">
        <v>25</v>
      </c>
    </row>
    <row r="67" spans="1:24" ht="12.75" x14ac:dyDescent="0.2">
      <c r="A67" s="2">
        <v>44042.375084050931</v>
      </c>
      <c r="B67" s="3" t="s">
        <v>118</v>
      </c>
      <c r="C67" s="4" t="s">
        <v>21</v>
      </c>
      <c r="D67" s="4">
        <v>764</v>
      </c>
      <c r="G67" s="4" t="s">
        <v>22</v>
      </c>
      <c r="H67" s="4" t="s">
        <v>23</v>
      </c>
      <c r="I67" s="4">
        <v>36.700000000000003</v>
      </c>
      <c r="J67" s="4">
        <v>16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23</v>
      </c>
      <c r="U67" s="4" t="s">
        <v>94</v>
      </c>
      <c r="V67" s="4" t="s">
        <v>24</v>
      </c>
      <c r="W67" s="4" t="s">
        <v>24</v>
      </c>
      <c r="X67" s="4" t="s">
        <v>25</v>
      </c>
    </row>
    <row r="68" spans="1:24" ht="12.75" x14ac:dyDescent="0.2">
      <c r="A68" s="2">
        <v>44042.379535451386</v>
      </c>
      <c r="B68" s="3" t="s">
        <v>199</v>
      </c>
      <c r="C68" s="4" t="s">
        <v>21</v>
      </c>
      <c r="D68" s="4">
        <v>752</v>
      </c>
      <c r="G68" s="4" t="s">
        <v>27</v>
      </c>
      <c r="K68" s="4">
        <v>36.4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23</v>
      </c>
      <c r="U68" s="4" t="s">
        <v>24</v>
      </c>
      <c r="V68" s="4" t="s">
        <v>24</v>
      </c>
      <c r="W68" s="4" t="s">
        <v>24</v>
      </c>
      <c r="X68" s="4" t="s">
        <v>25</v>
      </c>
    </row>
    <row r="69" spans="1:24" ht="12.75" x14ac:dyDescent="0.2">
      <c r="A69" s="2">
        <v>44042.384274421296</v>
      </c>
      <c r="B69" s="3" t="s">
        <v>373</v>
      </c>
      <c r="C69" s="4" t="s">
        <v>21</v>
      </c>
      <c r="D69" s="4">
        <v>311</v>
      </c>
      <c r="G69" s="4" t="s">
        <v>22</v>
      </c>
      <c r="H69" s="4" t="s">
        <v>23</v>
      </c>
      <c r="I69" s="4">
        <v>36.6</v>
      </c>
      <c r="J69" s="4">
        <v>16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23</v>
      </c>
      <c r="U69" s="4" t="s">
        <v>24</v>
      </c>
      <c r="V69" s="4" t="s">
        <v>24</v>
      </c>
      <c r="W69" s="4" t="s">
        <v>24</v>
      </c>
      <c r="X69" s="4" t="s">
        <v>25</v>
      </c>
    </row>
    <row r="70" spans="1:24" ht="12.75" x14ac:dyDescent="0.2">
      <c r="A70" s="2">
        <v>44042.3858028588</v>
      </c>
      <c r="B70" s="3" t="s">
        <v>117</v>
      </c>
      <c r="C70" s="4" t="s">
        <v>21</v>
      </c>
      <c r="D70" s="4">
        <v>422</v>
      </c>
      <c r="G70" s="4" t="s">
        <v>22</v>
      </c>
      <c r="H70" s="4" t="s">
        <v>23</v>
      </c>
      <c r="I70" s="4">
        <v>36.5</v>
      </c>
      <c r="J70" s="4">
        <v>15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23</v>
      </c>
      <c r="U70" s="4" t="s">
        <v>24</v>
      </c>
      <c r="V70" s="4" t="s">
        <v>24</v>
      </c>
      <c r="W70" s="4" t="s">
        <v>24</v>
      </c>
      <c r="X70" s="4" t="s">
        <v>25</v>
      </c>
    </row>
    <row r="71" spans="1:24" ht="12.75" x14ac:dyDescent="0.2">
      <c r="A71" s="2">
        <v>44042.386388159721</v>
      </c>
      <c r="B71" s="3" t="s">
        <v>175</v>
      </c>
      <c r="C71" s="4" t="s">
        <v>21</v>
      </c>
      <c r="D71" s="4">
        <v>268</v>
      </c>
      <c r="G71" s="4" t="s">
        <v>22</v>
      </c>
      <c r="H71" s="4" t="s">
        <v>23</v>
      </c>
      <c r="I71" s="4">
        <v>36.4</v>
      </c>
      <c r="J71" s="4">
        <v>18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23</v>
      </c>
      <c r="U71" s="4" t="s">
        <v>29</v>
      </c>
      <c r="V71" s="4" t="s">
        <v>24</v>
      </c>
      <c r="W71" s="4" t="s">
        <v>24</v>
      </c>
      <c r="X71" s="4" t="s">
        <v>25</v>
      </c>
    </row>
    <row r="72" spans="1:24" ht="12.75" x14ac:dyDescent="0.2">
      <c r="A72" s="2">
        <v>44042.390441608797</v>
      </c>
      <c r="B72" s="4" t="s">
        <v>160</v>
      </c>
      <c r="C72" s="4" t="s">
        <v>21</v>
      </c>
      <c r="D72" s="4">
        <v>668</v>
      </c>
      <c r="G72" s="4" t="s">
        <v>22</v>
      </c>
      <c r="H72" s="4" t="s">
        <v>23</v>
      </c>
      <c r="I72" s="4">
        <v>36.200000000000003</v>
      </c>
      <c r="J72" s="4">
        <v>17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23</v>
      </c>
      <c r="U72" s="4" t="s">
        <v>24</v>
      </c>
      <c r="V72" s="4" t="s">
        <v>24</v>
      </c>
      <c r="W72" s="4" t="s">
        <v>24</v>
      </c>
      <c r="X72" s="4" t="s">
        <v>25</v>
      </c>
    </row>
    <row r="73" spans="1:24" ht="12.75" x14ac:dyDescent="0.2">
      <c r="A73" s="2">
        <v>44042.391140694446</v>
      </c>
      <c r="B73" s="3" t="s">
        <v>106</v>
      </c>
      <c r="C73" s="4" t="s">
        <v>21</v>
      </c>
      <c r="D73" s="4">
        <v>750</v>
      </c>
      <c r="G73" s="4" t="s">
        <v>27</v>
      </c>
      <c r="K73" s="4">
        <v>36.299999999999997</v>
      </c>
      <c r="L73" s="4">
        <v>14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23</v>
      </c>
      <c r="U73" s="4" t="s">
        <v>29</v>
      </c>
      <c r="V73" s="4" t="s">
        <v>691</v>
      </c>
      <c r="W73" s="4" t="s">
        <v>24</v>
      </c>
      <c r="X73" s="4" t="s">
        <v>25</v>
      </c>
    </row>
    <row r="74" spans="1:24" ht="12.75" x14ac:dyDescent="0.2">
      <c r="A74" s="2">
        <v>44042.392252500002</v>
      </c>
      <c r="B74" s="3" t="s">
        <v>692</v>
      </c>
      <c r="C74" s="4" t="s">
        <v>21</v>
      </c>
      <c r="D74" s="4">
        <v>711</v>
      </c>
      <c r="G74" s="4" t="s">
        <v>22</v>
      </c>
      <c r="H74" s="4" t="s">
        <v>23</v>
      </c>
      <c r="I74" s="4">
        <v>36.4</v>
      </c>
      <c r="J74" s="4">
        <v>76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672</v>
      </c>
      <c r="U74" s="4" t="s">
        <v>24</v>
      </c>
      <c r="V74" s="4" t="s">
        <v>24</v>
      </c>
      <c r="W74" s="4" t="s">
        <v>675</v>
      </c>
      <c r="X74" s="4" t="s">
        <v>25</v>
      </c>
    </row>
    <row r="75" spans="1:24" ht="12.75" x14ac:dyDescent="0.2">
      <c r="A75" s="2">
        <v>44042.401414652777</v>
      </c>
      <c r="B75" s="3" t="s">
        <v>125</v>
      </c>
      <c r="C75" s="4" t="s">
        <v>21</v>
      </c>
      <c r="D75" s="4">
        <v>758</v>
      </c>
      <c r="G75" s="4" t="s">
        <v>22</v>
      </c>
      <c r="H75" s="4" t="s">
        <v>23</v>
      </c>
      <c r="I75" s="4">
        <v>36.4</v>
      </c>
      <c r="J75" s="4">
        <v>18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23</v>
      </c>
      <c r="U75" s="4" t="s">
        <v>24</v>
      </c>
      <c r="V75" s="4" t="s">
        <v>24</v>
      </c>
      <c r="W75" s="4" t="s">
        <v>24</v>
      </c>
      <c r="X75" s="4" t="s">
        <v>25</v>
      </c>
    </row>
    <row r="76" spans="1:24" ht="12.75" x14ac:dyDescent="0.2">
      <c r="A76" s="2">
        <v>44042.402276180554</v>
      </c>
      <c r="B76" s="3" t="s">
        <v>195</v>
      </c>
      <c r="C76" s="4" t="s">
        <v>21</v>
      </c>
      <c r="D76" s="3" t="s">
        <v>196</v>
      </c>
      <c r="G76" s="4" t="s">
        <v>22</v>
      </c>
      <c r="H76" s="4" t="s">
        <v>23</v>
      </c>
      <c r="I76" s="4">
        <v>36.5</v>
      </c>
      <c r="J76" s="4">
        <v>20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23</v>
      </c>
      <c r="U76" s="4" t="s">
        <v>693</v>
      </c>
      <c r="V76" s="4" t="s">
        <v>24</v>
      </c>
      <c r="W76" s="4" t="s">
        <v>24</v>
      </c>
      <c r="X76" s="4" t="s">
        <v>25</v>
      </c>
    </row>
    <row r="77" spans="1:24" ht="12.75" x14ac:dyDescent="0.2">
      <c r="A77" s="2">
        <v>44042.414210266201</v>
      </c>
      <c r="B77" s="4">
        <v>0</v>
      </c>
      <c r="C77" s="4" t="s">
        <v>21</v>
      </c>
      <c r="D77" s="4">
        <v>700</v>
      </c>
      <c r="G77" s="4" t="s">
        <v>22</v>
      </c>
      <c r="H77" s="4" t="s">
        <v>23</v>
      </c>
      <c r="I77" s="4">
        <v>35.799999999999997</v>
      </c>
      <c r="J77" s="4">
        <v>14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23</v>
      </c>
      <c r="U77" s="4" t="s">
        <v>233</v>
      </c>
      <c r="V77" s="4" t="s">
        <v>24</v>
      </c>
      <c r="W77" s="4" t="s">
        <v>675</v>
      </c>
      <c r="X77" s="4" t="s">
        <v>25</v>
      </c>
    </row>
    <row r="78" spans="1:24" ht="12.75" x14ac:dyDescent="0.2">
      <c r="A78" s="2">
        <v>44042.416941400465</v>
      </c>
      <c r="B78" s="3" t="s">
        <v>593</v>
      </c>
      <c r="C78" s="4" t="s">
        <v>21</v>
      </c>
      <c r="D78" s="4">
        <v>279</v>
      </c>
      <c r="G78" s="4" t="s">
        <v>27</v>
      </c>
      <c r="K78" s="4">
        <v>36.5</v>
      </c>
      <c r="L78" s="4">
        <v>18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23</v>
      </c>
      <c r="U78" s="4" t="s">
        <v>24</v>
      </c>
      <c r="V78" s="4" t="s">
        <v>24</v>
      </c>
      <c r="W78" s="4" t="s">
        <v>24</v>
      </c>
      <c r="X78" s="4" t="s">
        <v>25</v>
      </c>
    </row>
    <row r="79" spans="1:24" ht="12.75" x14ac:dyDescent="0.2">
      <c r="A79" s="2">
        <v>44042.422045312502</v>
      </c>
      <c r="B79" s="3" t="s">
        <v>100</v>
      </c>
      <c r="C79" s="4" t="s">
        <v>21</v>
      </c>
      <c r="D79" s="4">
        <v>765</v>
      </c>
      <c r="G79" s="4" t="s">
        <v>22</v>
      </c>
      <c r="H79" s="4" t="s">
        <v>23</v>
      </c>
      <c r="I79" s="4">
        <v>36.5</v>
      </c>
      <c r="J79" s="4">
        <v>18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23</v>
      </c>
      <c r="U79" s="4" t="s">
        <v>24</v>
      </c>
      <c r="V79" s="4" t="s">
        <v>24</v>
      </c>
      <c r="W79" s="4" t="s">
        <v>24</v>
      </c>
      <c r="X79" s="4" t="s">
        <v>25</v>
      </c>
    </row>
    <row r="80" spans="1:24" ht="12.75" x14ac:dyDescent="0.2">
      <c r="A80" s="2">
        <v>44042.422884340282</v>
      </c>
      <c r="B80" s="3" t="s">
        <v>110</v>
      </c>
      <c r="C80" s="4" t="s">
        <v>21</v>
      </c>
      <c r="D80" s="4">
        <v>755</v>
      </c>
      <c r="G80" s="4" t="s">
        <v>27</v>
      </c>
      <c r="K80" s="4">
        <v>36.5</v>
      </c>
      <c r="L80" s="4">
        <v>18</v>
      </c>
      <c r="M80" s="4" t="s">
        <v>23</v>
      </c>
      <c r="N80" s="4" t="s">
        <v>23</v>
      </c>
      <c r="O80" s="4" t="s">
        <v>23</v>
      </c>
      <c r="P80" s="4" t="s">
        <v>23</v>
      </c>
      <c r="Q80" s="16" t="s">
        <v>25</v>
      </c>
      <c r="R80" s="4" t="s">
        <v>23</v>
      </c>
      <c r="S80" s="4" t="s">
        <v>23</v>
      </c>
      <c r="T80" s="4" t="s">
        <v>23</v>
      </c>
      <c r="U80" s="4" t="s">
        <v>29</v>
      </c>
      <c r="V80" s="4" t="s">
        <v>24</v>
      </c>
      <c r="W80" s="4" t="s">
        <v>666</v>
      </c>
      <c r="X80" s="4" t="s">
        <v>25</v>
      </c>
    </row>
    <row r="81" spans="1:24" ht="12.75" x14ac:dyDescent="0.2">
      <c r="A81" s="2">
        <v>44042.423236782408</v>
      </c>
      <c r="B81" s="3" t="s">
        <v>221</v>
      </c>
      <c r="C81" s="4" t="s">
        <v>21</v>
      </c>
      <c r="D81" s="4">
        <v>773</v>
      </c>
      <c r="G81" s="4" t="s">
        <v>22</v>
      </c>
      <c r="H81" s="4" t="s">
        <v>23</v>
      </c>
      <c r="I81" s="4">
        <v>36.6</v>
      </c>
      <c r="J81" s="4">
        <v>14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23</v>
      </c>
      <c r="U81" s="4" t="s">
        <v>24</v>
      </c>
      <c r="V81" s="4" t="s">
        <v>24</v>
      </c>
      <c r="W81" s="4" t="s">
        <v>24</v>
      </c>
      <c r="X81" s="4" t="s">
        <v>25</v>
      </c>
    </row>
    <row r="82" spans="1:24" ht="12.75" x14ac:dyDescent="0.2">
      <c r="A82" s="2">
        <v>44042.42338980324</v>
      </c>
      <c r="B82" s="3" t="s">
        <v>221</v>
      </c>
      <c r="C82" s="4" t="s">
        <v>21</v>
      </c>
      <c r="D82" s="4">
        <v>773</v>
      </c>
      <c r="G82" s="4" t="s">
        <v>22</v>
      </c>
      <c r="H82" s="4" t="s">
        <v>23</v>
      </c>
      <c r="I82" s="4">
        <v>36.6</v>
      </c>
      <c r="J82" s="4">
        <v>14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23</v>
      </c>
      <c r="U82" s="4" t="s">
        <v>24</v>
      </c>
      <c r="V82" s="4" t="s">
        <v>24</v>
      </c>
      <c r="W82" s="4" t="s">
        <v>24</v>
      </c>
      <c r="X82" s="4" t="s">
        <v>25</v>
      </c>
    </row>
    <row r="83" spans="1:24" ht="12.75" x14ac:dyDescent="0.2">
      <c r="A83" s="2">
        <v>44042.43237952546</v>
      </c>
      <c r="B83" s="3" t="s">
        <v>255</v>
      </c>
      <c r="C83" s="4" t="s">
        <v>21</v>
      </c>
      <c r="D83" s="4">
        <v>779</v>
      </c>
      <c r="G83" s="4" t="s">
        <v>27</v>
      </c>
      <c r="K83" s="4">
        <v>36.1</v>
      </c>
      <c r="L83" s="4">
        <v>22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23</v>
      </c>
      <c r="U83" s="4" t="s">
        <v>24</v>
      </c>
      <c r="V83" s="4" t="s">
        <v>24</v>
      </c>
      <c r="W83" s="4" t="s">
        <v>24</v>
      </c>
      <c r="X83" s="4" t="s">
        <v>25</v>
      </c>
    </row>
    <row r="84" spans="1:24" ht="12.75" x14ac:dyDescent="0.2">
      <c r="A84" s="2">
        <v>44042.438082245368</v>
      </c>
      <c r="B84" s="3" t="s">
        <v>212</v>
      </c>
      <c r="C84" s="4" t="s">
        <v>21</v>
      </c>
      <c r="D84" s="4">
        <v>736</v>
      </c>
      <c r="G84" s="4" t="s">
        <v>22</v>
      </c>
      <c r="H84" s="4" t="s">
        <v>23</v>
      </c>
      <c r="I84" s="4">
        <v>36.5</v>
      </c>
      <c r="J84" s="4">
        <v>14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23</v>
      </c>
      <c r="U84" s="4" t="s">
        <v>24</v>
      </c>
      <c r="V84" s="4" t="s">
        <v>24</v>
      </c>
      <c r="W84" s="4" t="s">
        <v>24</v>
      </c>
      <c r="X84" s="4" t="s">
        <v>25</v>
      </c>
    </row>
    <row r="85" spans="1:24" ht="12.75" x14ac:dyDescent="0.2">
      <c r="A85" s="2">
        <v>44042.439856863421</v>
      </c>
      <c r="B85" s="3" t="s">
        <v>261</v>
      </c>
      <c r="C85" s="4" t="s">
        <v>21</v>
      </c>
      <c r="D85" s="4">
        <v>719</v>
      </c>
      <c r="G85" s="4" t="s">
        <v>27</v>
      </c>
      <c r="K85" s="4">
        <v>36.5</v>
      </c>
      <c r="L85" s="4">
        <v>26</v>
      </c>
      <c r="M85" s="4" t="s">
        <v>23</v>
      </c>
      <c r="N85" s="16" t="s">
        <v>25</v>
      </c>
      <c r="O85" s="4" t="s">
        <v>23</v>
      </c>
      <c r="P85" s="4" t="s">
        <v>23</v>
      </c>
      <c r="Q85" s="4" t="s">
        <v>23</v>
      </c>
      <c r="R85" s="4" t="s">
        <v>23</v>
      </c>
      <c r="S85" s="16" t="s">
        <v>25</v>
      </c>
      <c r="T85" s="4" t="s">
        <v>23</v>
      </c>
      <c r="U85" s="4" t="s">
        <v>29</v>
      </c>
      <c r="V85" s="4" t="s">
        <v>24</v>
      </c>
      <c r="W85" s="4" t="s">
        <v>24</v>
      </c>
      <c r="X85" s="4" t="s">
        <v>25</v>
      </c>
    </row>
    <row r="86" spans="1:24" ht="12.75" x14ac:dyDescent="0.2">
      <c r="A86" s="2">
        <v>44042.441926087966</v>
      </c>
      <c r="B86" s="3" t="s">
        <v>165</v>
      </c>
      <c r="C86" s="4" t="s">
        <v>33</v>
      </c>
      <c r="E86" s="4" t="s">
        <v>166</v>
      </c>
      <c r="F86" s="4" t="s">
        <v>167</v>
      </c>
      <c r="G86" s="4" t="s">
        <v>27</v>
      </c>
      <c r="K86" s="4">
        <v>36.5</v>
      </c>
      <c r="L86" s="4">
        <v>20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23</v>
      </c>
      <c r="U86" s="4" t="s">
        <v>29</v>
      </c>
      <c r="V86" s="4" t="s">
        <v>24</v>
      </c>
      <c r="W86" s="4" t="s">
        <v>24</v>
      </c>
      <c r="X86" s="4" t="s">
        <v>25</v>
      </c>
    </row>
    <row r="87" spans="1:24" ht="12.75" x14ac:dyDescent="0.2">
      <c r="A87" s="2">
        <v>44042.456363321762</v>
      </c>
      <c r="B87" s="3" t="s">
        <v>351</v>
      </c>
      <c r="C87" s="4" t="s">
        <v>21</v>
      </c>
      <c r="D87" s="4">
        <v>650</v>
      </c>
      <c r="G87" s="4" t="s">
        <v>27</v>
      </c>
      <c r="K87" s="4">
        <v>36.200000000000003</v>
      </c>
      <c r="L87" s="4">
        <v>18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23</v>
      </c>
      <c r="U87" s="4" t="s">
        <v>29</v>
      </c>
      <c r="V87" s="4" t="s">
        <v>24</v>
      </c>
      <c r="W87" s="4" t="s">
        <v>24</v>
      </c>
      <c r="X87" s="4" t="s">
        <v>25</v>
      </c>
    </row>
    <row r="88" spans="1:24" ht="12.75" x14ac:dyDescent="0.2">
      <c r="A88" s="2">
        <v>44042.470869791665</v>
      </c>
      <c r="B88" s="3" t="s">
        <v>229</v>
      </c>
      <c r="C88" s="4" t="s">
        <v>21</v>
      </c>
      <c r="D88" s="4">
        <v>676</v>
      </c>
      <c r="G88" s="4" t="s">
        <v>22</v>
      </c>
      <c r="H88" s="4" t="s">
        <v>23</v>
      </c>
      <c r="I88" s="4">
        <v>35.4</v>
      </c>
      <c r="J88" s="4">
        <v>20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23</v>
      </c>
      <c r="U88" s="4" t="s">
        <v>94</v>
      </c>
      <c r="V88" s="4" t="s">
        <v>24</v>
      </c>
      <c r="W88" s="4" t="s">
        <v>24</v>
      </c>
      <c r="X88" s="4" t="s">
        <v>25</v>
      </c>
    </row>
    <row r="89" spans="1:24" ht="12.75" x14ac:dyDescent="0.2">
      <c r="A89" s="2">
        <v>44042.476318321758</v>
      </c>
      <c r="B89" s="3" t="s">
        <v>64</v>
      </c>
      <c r="C89" s="4" t="s">
        <v>21</v>
      </c>
      <c r="D89" s="4">
        <v>724</v>
      </c>
      <c r="G89" s="4" t="s">
        <v>27</v>
      </c>
      <c r="K89" s="4">
        <v>36</v>
      </c>
      <c r="L89" s="4">
        <v>22</v>
      </c>
      <c r="M89" s="4" t="s">
        <v>23</v>
      </c>
      <c r="N89" s="16" t="s">
        <v>25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23</v>
      </c>
      <c r="U89" s="4" t="s">
        <v>441</v>
      </c>
      <c r="V89" s="4" t="s">
        <v>24</v>
      </c>
      <c r="W89" s="4" t="s">
        <v>24</v>
      </c>
    </row>
    <row r="90" spans="1:24" ht="12.75" x14ac:dyDescent="0.2">
      <c r="A90" s="2">
        <v>44042.477031377319</v>
      </c>
      <c r="B90" s="3" t="s">
        <v>352</v>
      </c>
      <c r="C90" s="4" t="s">
        <v>21</v>
      </c>
      <c r="D90" s="4">
        <v>678</v>
      </c>
      <c r="G90" s="4" t="s">
        <v>22</v>
      </c>
      <c r="H90" s="4" t="s">
        <v>23</v>
      </c>
      <c r="I90" s="4">
        <v>36.299999999999997</v>
      </c>
      <c r="J90" s="4">
        <v>22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23</v>
      </c>
      <c r="U90" s="4" t="s">
        <v>24</v>
      </c>
      <c r="V90" s="4" t="s">
        <v>24</v>
      </c>
      <c r="W90" s="4" t="s">
        <v>675</v>
      </c>
      <c r="X90" s="4" t="s">
        <v>25</v>
      </c>
    </row>
    <row r="91" spans="1:24" ht="12.75" x14ac:dyDescent="0.2">
      <c r="A91" s="2">
        <v>44042.488478391198</v>
      </c>
      <c r="B91" s="3" t="s">
        <v>98</v>
      </c>
      <c r="C91" s="4" t="s">
        <v>21</v>
      </c>
      <c r="D91" s="4">
        <v>749</v>
      </c>
      <c r="G91" s="4" t="s">
        <v>27</v>
      </c>
      <c r="K91" s="4">
        <v>36.5</v>
      </c>
      <c r="L91" s="4">
        <v>18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23</v>
      </c>
      <c r="U91" s="4" t="s">
        <v>24</v>
      </c>
      <c r="V91" s="4" t="s">
        <v>24</v>
      </c>
      <c r="W91" s="4" t="s">
        <v>24</v>
      </c>
      <c r="X91" s="4" t="s">
        <v>25</v>
      </c>
    </row>
    <row r="92" spans="1:24" ht="12.75" x14ac:dyDescent="0.2">
      <c r="A92" s="2">
        <v>44042.498580810185</v>
      </c>
      <c r="B92" s="3" t="s">
        <v>686</v>
      </c>
      <c r="C92" s="4" t="s">
        <v>33</v>
      </c>
      <c r="E92" s="4" t="s">
        <v>104</v>
      </c>
      <c r="F92" s="4" t="s">
        <v>105</v>
      </c>
      <c r="G92" s="4" t="s">
        <v>27</v>
      </c>
      <c r="K92" s="4">
        <v>36</v>
      </c>
      <c r="L92" s="4">
        <v>25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23</v>
      </c>
      <c r="U92" s="4" t="s">
        <v>24</v>
      </c>
      <c r="V92" s="4" t="s">
        <v>24</v>
      </c>
      <c r="W92" s="4" t="s">
        <v>24</v>
      </c>
      <c r="X92" s="4" t="s">
        <v>25</v>
      </c>
    </row>
    <row r="93" spans="1:24" ht="12.75" x14ac:dyDescent="0.2">
      <c r="A93" s="2">
        <v>44042.49977086806</v>
      </c>
      <c r="B93" s="3" t="s">
        <v>20</v>
      </c>
      <c r="C93" s="4" t="s">
        <v>21</v>
      </c>
      <c r="D93" s="4">
        <v>508</v>
      </c>
      <c r="G93" s="4" t="s">
        <v>22</v>
      </c>
      <c r="H93" s="4" t="s">
        <v>23</v>
      </c>
      <c r="I93" s="4">
        <v>36.5</v>
      </c>
      <c r="J93" s="4">
        <v>22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23</v>
      </c>
      <c r="U93" s="4" t="s">
        <v>24</v>
      </c>
      <c r="V93" s="4" t="s">
        <v>24</v>
      </c>
      <c r="W93" s="4" t="s">
        <v>24</v>
      </c>
      <c r="X93" s="4" t="s">
        <v>25</v>
      </c>
    </row>
    <row r="94" spans="1:24" ht="12.75" x14ac:dyDescent="0.2">
      <c r="A94" s="2">
        <v>44042.511331770831</v>
      </c>
      <c r="B94" s="4" t="s">
        <v>191</v>
      </c>
      <c r="C94" s="4" t="s">
        <v>21</v>
      </c>
      <c r="D94" s="4">
        <v>635</v>
      </c>
      <c r="G94" s="4" t="s">
        <v>27</v>
      </c>
      <c r="K94" s="4">
        <v>35.5</v>
      </c>
      <c r="L94" s="4">
        <v>14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23</v>
      </c>
      <c r="U94" s="4" t="s">
        <v>24</v>
      </c>
      <c r="V94" s="4" t="s">
        <v>24</v>
      </c>
      <c r="W94" s="4" t="s">
        <v>24</v>
      </c>
      <c r="X94" s="4" t="s">
        <v>25</v>
      </c>
    </row>
    <row r="95" spans="1:24" ht="12.75" x14ac:dyDescent="0.2">
      <c r="A95" s="2">
        <v>44042.579644166668</v>
      </c>
      <c r="B95" s="3" t="s">
        <v>354</v>
      </c>
      <c r="C95" s="4" t="s">
        <v>21</v>
      </c>
      <c r="D95" s="4">
        <v>571</v>
      </c>
      <c r="G95" s="4" t="s">
        <v>22</v>
      </c>
      <c r="H95" s="4" t="s">
        <v>23</v>
      </c>
      <c r="I95" s="4">
        <v>36.5</v>
      </c>
      <c r="J95" s="4">
        <v>18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23</v>
      </c>
      <c r="U95" s="4" t="s">
        <v>24</v>
      </c>
      <c r="V95" s="4" t="s">
        <v>24</v>
      </c>
      <c r="W95" s="4" t="s">
        <v>24</v>
      </c>
      <c r="X95" s="4" t="s">
        <v>25</v>
      </c>
    </row>
    <row r="96" spans="1:24" ht="12.75" x14ac:dyDescent="0.2">
      <c r="A96" s="2">
        <v>44042.590328425926</v>
      </c>
      <c r="B96" s="3" t="s">
        <v>36</v>
      </c>
      <c r="C96" s="4" t="s">
        <v>21</v>
      </c>
      <c r="D96" s="4">
        <v>140</v>
      </c>
      <c r="G96" s="4" t="s">
        <v>27</v>
      </c>
      <c r="K96" s="4">
        <v>36.200000000000003</v>
      </c>
      <c r="L96" s="4">
        <v>30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23</v>
      </c>
      <c r="U96" s="4" t="s">
        <v>29</v>
      </c>
      <c r="V96" s="4" t="s">
        <v>24</v>
      </c>
      <c r="W96" s="4" t="s">
        <v>24</v>
      </c>
      <c r="X96" s="4" t="s">
        <v>25</v>
      </c>
    </row>
    <row r="97" spans="1:24" ht="12.75" x14ac:dyDescent="0.2">
      <c r="A97" s="2">
        <v>44042.627345185188</v>
      </c>
      <c r="B97" s="3" t="s">
        <v>255</v>
      </c>
      <c r="C97" s="4" t="s">
        <v>21</v>
      </c>
      <c r="D97" s="4">
        <v>779</v>
      </c>
      <c r="G97" s="4" t="s">
        <v>27</v>
      </c>
      <c r="K97" s="4">
        <v>36.1</v>
      </c>
      <c r="L97" s="4">
        <v>22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23</v>
      </c>
      <c r="U97" s="4" t="s">
        <v>24</v>
      </c>
      <c r="V97" s="4" t="s">
        <v>24</v>
      </c>
      <c r="W97" s="4" t="s">
        <v>24</v>
      </c>
      <c r="X97" s="4" t="s">
        <v>25</v>
      </c>
    </row>
    <row r="98" spans="1:24" ht="12.75" x14ac:dyDescent="0.2">
      <c r="A98" s="2">
        <v>44042.636916759264</v>
      </c>
      <c r="B98" s="3" t="s">
        <v>190</v>
      </c>
      <c r="C98" s="4" t="s">
        <v>21</v>
      </c>
      <c r="D98" s="4">
        <v>250</v>
      </c>
      <c r="G98" s="4" t="s">
        <v>22</v>
      </c>
      <c r="H98" s="4" t="s">
        <v>23</v>
      </c>
      <c r="I98" s="4">
        <v>36.4</v>
      </c>
      <c r="J98" s="4">
        <v>30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23</v>
      </c>
      <c r="U98" s="4" t="s">
        <v>60</v>
      </c>
      <c r="V98" s="4" t="s">
        <v>24</v>
      </c>
      <c r="W98" s="4" t="s">
        <v>24</v>
      </c>
      <c r="X98" s="4" t="s">
        <v>25</v>
      </c>
    </row>
    <row r="99" spans="1:24" ht="12.75" x14ac:dyDescent="0.2">
      <c r="A99" s="2">
        <v>44042.735457337963</v>
      </c>
      <c r="B99" s="3" t="s">
        <v>83</v>
      </c>
      <c r="C99" s="4" t="s">
        <v>33</v>
      </c>
      <c r="E99" s="4" t="s">
        <v>84</v>
      </c>
      <c r="F99" s="4" t="s">
        <v>85</v>
      </c>
      <c r="G99" s="4" t="s">
        <v>22</v>
      </c>
      <c r="H99" s="4" t="s">
        <v>23</v>
      </c>
      <c r="I99" s="4">
        <v>35.799999999999997</v>
      </c>
      <c r="J99" s="4">
        <v>20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23</v>
      </c>
      <c r="U99" s="4" t="s">
        <v>24</v>
      </c>
      <c r="V99" s="4" t="s">
        <v>24</v>
      </c>
      <c r="W99" s="4" t="s">
        <v>24</v>
      </c>
      <c r="X99" s="4" t="s">
        <v>25</v>
      </c>
    </row>
    <row r="100" spans="1:24" ht="12.75" x14ac:dyDescent="0.2">
      <c r="A100" s="2">
        <v>44042.777721979168</v>
      </c>
      <c r="B100" s="3" t="s">
        <v>107</v>
      </c>
      <c r="C100" s="4" t="s">
        <v>21</v>
      </c>
      <c r="D100" s="4">
        <v>248</v>
      </c>
      <c r="G100" s="4" t="s">
        <v>22</v>
      </c>
      <c r="H100" s="4" t="s">
        <v>23</v>
      </c>
      <c r="I100" s="4">
        <v>36.200000000000003</v>
      </c>
      <c r="J100" s="4">
        <v>22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23</v>
      </c>
      <c r="U100" s="4" t="s">
        <v>29</v>
      </c>
      <c r="V100" s="4" t="s">
        <v>24</v>
      </c>
      <c r="W100" s="4" t="s">
        <v>24</v>
      </c>
      <c r="X100" s="4" t="s">
        <v>25</v>
      </c>
    </row>
    <row r="101" spans="1:24" ht="12.75" x14ac:dyDescent="0.2">
      <c r="A101" s="2">
        <v>44042.78085487269</v>
      </c>
      <c r="B101" s="3" t="s">
        <v>162</v>
      </c>
      <c r="C101" s="4" t="s">
        <v>33</v>
      </c>
      <c r="E101" s="4" t="s">
        <v>163</v>
      </c>
      <c r="F101" s="4" t="s">
        <v>164</v>
      </c>
      <c r="G101" s="4" t="s">
        <v>27</v>
      </c>
      <c r="K101" s="4">
        <v>36.5</v>
      </c>
      <c r="L101" s="4">
        <v>18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23</v>
      </c>
      <c r="U101" s="4" t="s">
        <v>24</v>
      </c>
      <c r="V101" s="4" t="s">
        <v>24</v>
      </c>
      <c r="W101" s="4" t="s">
        <v>24</v>
      </c>
      <c r="X101" s="4" t="s">
        <v>25</v>
      </c>
    </row>
    <row r="102" spans="1:24" ht="12.75" x14ac:dyDescent="0.2">
      <c r="A102" s="2">
        <v>44042.852497048611</v>
      </c>
      <c r="B102" s="3" t="s">
        <v>210</v>
      </c>
      <c r="C102" s="4" t="s">
        <v>21</v>
      </c>
      <c r="D102" s="4">
        <v>143</v>
      </c>
      <c r="G102" s="4" t="s">
        <v>22</v>
      </c>
      <c r="H102" s="4" t="s">
        <v>23</v>
      </c>
      <c r="I102" s="4">
        <v>35.4</v>
      </c>
      <c r="J102" s="4">
        <v>16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23</v>
      </c>
      <c r="U102" s="4" t="s">
        <v>55</v>
      </c>
      <c r="V102" s="4" t="s">
        <v>24</v>
      </c>
      <c r="W102" s="4" t="s">
        <v>24</v>
      </c>
      <c r="X102" s="4" t="s">
        <v>25</v>
      </c>
    </row>
    <row r="103" spans="1:24" ht="12.75" x14ac:dyDescent="0.2">
      <c r="A103" s="2">
        <v>44042.875140532407</v>
      </c>
      <c r="B103" s="3" t="s">
        <v>156</v>
      </c>
      <c r="C103" s="4" t="s">
        <v>33</v>
      </c>
      <c r="E103" s="4" t="s">
        <v>157</v>
      </c>
      <c r="F103" s="4" t="s">
        <v>158</v>
      </c>
      <c r="G103" s="4" t="s">
        <v>27</v>
      </c>
      <c r="K103" s="4">
        <v>36.4</v>
      </c>
      <c r="L103" s="4">
        <v>25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23</v>
      </c>
      <c r="U103" s="4" t="s">
        <v>159</v>
      </c>
      <c r="V103" s="4" t="s">
        <v>24</v>
      </c>
      <c r="W103" s="4" t="s">
        <v>24</v>
      </c>
      <c r="X103" s="4" t="s">
        <v>25</v>
      </c>
    </row>
    <row r="104" spans="1:24" ht="12.75" x14ac:dyDescent="0.2">
      <c r="A104" s="2">
        <v>44042.904025682874</v>
      </c>
      <c r="B104" s="4">
        <v>9334534384</v>
      </c>
      <c r="C104" s="4" t="s">
        <v>33</v>
      </c>
      <c r="E104" s="4" t="s">
        <v>208</v>
      </c>
      <c r="F104" s="4" t="s">
        <v>209</v>
      </c>
      <c r="G104" s="4" t="s">
        <v>22</v>
      </c>
      <c r="H104" s="4" t="s">
        <v>23</v>
      </c>
      <c r="I104" s="4">
        <v>35.700000000000003</v>
      </c>
      <c r="J104" s="4">
        <v>22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23</v>
      </c>
      <c r="U104" s="4" t="s">
        <v>24</v>
      </c>
      <c r="V104" s="4" t="s">
        <v>24</v>
      </c>
      <c r="W104" s="4" t="s">
        <v>24</v>
      </c>
      <c r="X104" s="4" t="s">
        <v>25</v>
      </c>
    </row>
    <row r="105" spans="1:24" ht="12.75" x14ac:dyDescent="0.2">
      <c r="A105" s="2">
        <v>44042.952893379625</v>
      </c>
      <c r="B105" s="3" t="s">
        <v>213</v>
      </c>
      <c r="C105" s="4" t="s">
        <v>33</v>
      </c>
      <c r="E105" s="4" t="s">
        <v>214</v>
      </c>
      <c r="F105" s="4" t="s">
        <v>215</v>
      </c>
      <c r="G105" s="4" t="s">
        <v>27</v>
      </c>
      <c r="K105" s="4">
        <v>36.9</v>
      </c>
      <c r="L105" s="4">
        <v>22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23</v>
      </c>
      <c r="U105" s="4" t="s">
        <v>24</v>
      </c>
      <c r="V105" s="4" t="s">
        <v>24</v>
      </c>
      <c r="W105" s="4" t="s">
        <v>24</v>
      </c>
      <c r="X105" s="4" t="s">
        <v>25</v>
      </c>
    </row>
    <row r="106" spans="1:24" ht="12.75" x14ac:dyDescent="0.2">
      <c r="A106" s="2">
        <v>44043.19035553241</v>
      </c>
      <c r="B106" s="4" t="s">
        <v>200</v>
      </c>
      <c r="C106" s="4" t="s">
        <v>21</v>
      </c>
      <c r="D106" s="4" t="s">
        <v>201</v>
      </c>
      <c r="G106" s="4" t="s">
        <v>27</v>
      </c>
      <c r="K106" s="4">
        <v>36.6</v>
      </c>
      <c r="L106" s="4">
        <v>16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23</v>
      </c>
      <c r="U106" s="4" t="s">
        <v>24</v>
      </c>
      <c r="V106" s="4" t="s">
        <v>652</v>
      </c>
      <c r="W106" s="4" t="s">
        <v>24</v>
      </c>
      <c r="X106" s="4" t="s">
        <v>25</v>
      </c>
    </row>
    <row r="107" spans="1:24" ht="12.75" x14ac:dyDescent="0.2">
      <c r="A107" s="2">
        <v>44043.347937893515</v>
      </c>
      <c r="B107" s="3" t="s">
        <v>36</v>
      </c>
      <c r="C107" s="4" t="s">
        <v>21</v>
      </c>
      <c r="D107" s="4">
        <v>140</v>
      </c>
      <c r="G107" s="4" t="s">
        <v>27</v>
      </c>
      <c r="K107" s="4">
        <v>36.200000000000003</v>
      </c>
      <c r="L107" s="4">
        <v>30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23</v>
      </c>
      <c r="U107" s="4" t="s">
        <v>29</v>
      </c>
      <c r="V107" s="4" t="s">
        <v>24</v>
      </c>
      <c r="W107" s="4" t="s">
        <v>24</v>
      </c>
      <c r="X107" s="4" t="s">
        <v>25</v>
      </c>
    </row>
    <row r="108" spans="1:24" ht="12.75" x14ac:dyDescent="0.2">
      <c r="A108" s="2">
        <v>44043.45829800926</v>
      </c>
      <c r="B108" s="3" t="s">
        <v>162</v>
      </c>
      <c r="C108" s="4" t="s">
        <v>33</v>
      </c>
      <c r="E108" s="4" t="s">
        <v>163</v>
      </c>
      <c r="F108" s="4" t="s">
        <v>164</v>
      </c>
      <c r="G108" s="4" t="s">
        <v>27</v>
      </c>
      <c r="K108" s="4">
        <v>36.5</v>
      </c>
      <c r="L108" s="4">
        <v>18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23</v>
      </c>
      <c r="U108" s="4" t="s">
        <v>24</v>
      </c>
      <c r="V108" s="4" t="s">
        <v>24</v>
      </c>
      <c r="W108" s="4" t="s">
        <v>24</v>
      </c>
      <c r="X108" s="4" t="s">
        <v>25</v>
      </c>
    </row>
    <row r="109" spans="1:24" ht="12.75" x14ac:dyDescent="0.2">
      <c r="A109" s="2">
        <v>44043.498753414351</v>
      </c>
      <c r="B109" s="3" t="s">
        <v>255</v>
      </c>
      <c r="C109" s="4" t="s">
        <v>21</v>
      </c>
      <c r="D109" s="4">
        <v>779</v>
      </c>
      <c r="G109" s="4" t="s">
        <v>27</v>
      </c>
      <c r="K109" s="4">
        <v>36.1</v>
      </c>
      <c r="L109" s="4">
        <v>22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23</v>
      </c>
      <c r="U109" s="4" t="s">
        <v>24</v>
      </c>
      <c r="V109" s="4" t="s">
        <v>24</v>
      </c>
      <c r="W109" s="4" t="s">
        <v>24</v>
      </c>
      <c r="X109" s="4" t="s">
        <v>25</v>
      </c>
    </row>
    <row r="110" spans="1:24" ht="12.75" x14ac:dyDescent="0.2">
      <c r="A110" s="2">
        <v>44043.566626354164</v>
      </c>
      <c r="B110" s="3" t="s">
        <v>255</v>
      </c>
      <c r="C110" s="4" t="s">
        <v>21</v>
      </c>
      <c r="D110" s="4">
        <v>779</v>
      </c>
      <c r="G110" s="4" t="s">
        <v>27</v>
      </c>
      <c r="K110" s="4">
        <v>36.1</v>
      </c>
      <c r="L110" s="4">
        <v>22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23</v>
      </c>
      <c r="U110" s="4" t="s">
        <v>24</v>
      </c>
      <c r="V110" s="4" t="s">
        <v>24</v>
      </c>
      <c r="W110" s="4" t="s">
        <v>24</v>
      </c>
      <c r="X110" s="4" t="s">
        <v>25</v>
      </c>
    </row>
    <row r="111" spans="1:24" ht="12.75" x14ac:dyDescent="0.2">
      <c r="A111" s="2">
        <v>44043.731116631941</v>
      </c>
      <c r="B111" s="3" t="s">
        <v>195</v>
      </c>
      <c r="C111" s="4" t="s">
        <v>21</v>
      </c>
      <c r="D111" s="3" t="s">
        <v>196</v>
      </c>
      <c r="G111" s="4" t="s">
        <v>22</v>
      </c>
      <c r="H111" s="4" t="s">
        <v>23</v>
      </c>
      <c r="I111" s="4">
        <v>36.5</v>
      </c>
      <c r="J111" s="4">
        <v>20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23</v>
      </c>
      <c r="U111" s="4" t="s">
        <v>693</v>
      </c>
      <c r="V111" s="4" t="s">
        <v>24</v>
      </c>
      <c r="W111" s="4" t="s">
        <v>24</v>
      </c>
      <c r="X111" s="4" t="s">
        <v>25</v>
      </c>
    </row>
    <row r="112" spans="1:24" ht="12.75" x14ac:dyDescent="0.2">
      <c r="A112" s="2">
        <v>44044.380170023149</v>
      </c>
      <c r="B112" s="3" t="s">
        <v>195</v>
      </c>
      <c r="C112" s="4" t="s">
        <v>21</v>
      </c>
      <c r="D112" s="3" t="s">
        <v>196</v>
      </c>
      <c r="G112" s="4" t="s">
        <v>22</v>
      </c>
      <c r="H112" s="4" t="s">
        <v>23</v>
      </c>
      <c r="I112" s="4">
        <v>36.5</v>
      </c>
      <c r="J112" s="4">
        <v>20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23</v>
      </c>
      <c r="U112" s="4" t="s">
        <v>693</v>
      </c>
      <c r="V112" s="4" t="s">
        <v>24</v>
      </c>
      <c r="W112" s="4" t="s">
        <v>24</v>
      </c>
      <c r="X112" s="4" t="s">
        <v>25</v>
      </c>
    </row>
    <row r="113" spans="1:24" ht="12.75" x14ac:dyDescent="0.2">
      <c r="A113" s="2">
        <v>44044.394405891202</v>
      </c>
      <c r="B113" s="3" t="s">
        <v>203</v>
      </c>
      <c r="C113" s="4" t="s">
        <v>33</v>
      </c>
      <c r="E113" s="4" t="s">
        <v>204</v>
      </c>
      <c r="F113" s="4" t="s">
        <v>205</v>
      </c>
      <c r="G113" s="4" t="s">
        <v>27</v>
      </c>
      <c r="K113" s="4">
        <v>36</v>
      </c>
      <c r="L113" s="4">
        <v>70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23</v>
      </c>
      <c r="U113" s="4" t="s">
        <v>587</v>
      </c>
      <c r="V113" s="4" t="s">
        <v>24</v>
      </c>
      <c r="W113" s="4" t="s">
        <v>24</v>
      </c>
      <c r="X113" s="4" t="s">
        <v>25</v>
      </c>
    </row>
    <row r="114" spans="1:24" ht="12.75" x14ac:dyDescent="0.2">
      <c r="A114" s="2">
        <v>44044.538060636572</v>
      </c>
      <c r="B114" s="3" t="s">
        <v>28</v>
      </c>
      <c r="C114" s="4" t="s">
        <v>21</v>
      </c>
      <c r="D114" s="4">
        <v>247</v>
      </c>
      <c r="G114" s="4" t="s">
        <v>22</v>
      </c>
      <c r="H114" s="4" t="s">
        <v>23</v>
      </c>
      <c r="I114" s="4">
        <v>36.5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23</v>
      </c>
      <c r="U114" s="4" t="s">
        <v>29</v>
      </c>
      <c r="V114" s="4" t="s">
        <v>24</v>
      </c>
      <c r="W114" s="4" t="s">
        <v>24</v>
      </c>
      <c r="X114" s="4" t="s">
        <v>25</v>
      </c>
    </row>
    <row r="115" spans="1:24" ht="12.75" x14ac:dyDescent="0.2">
      <c r="A115" s="2">
        <v>44045.343079155093</v>
      </c>
      <c r="B115" s="3" t="s">
        <v>45</v>
      </c>
      <c r="C115" s="4" t="s">
        <v>21</v>
      </c>
      <c r="D115" s="4" t="s">
        <v>421</v>
      </c>
      <c r="G115" s="4" t="s">
        <v>27</v>
      </c>
      <c r="K115" s="4">
        <v>35.6</v>
      </c>
      <c r="L115" s="4">
        <v>14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23</v>
      </c>
      <c r="U115" s="4" t="s">
        <v>29</v>
      </c>
      <c r="V115" s="4" t="s">
        <v>24</v>
      </c>
      <c r="W115" s="4" t="s">
        <v>675</v>
      </c>
      <c r="X115" s="4" t="s">
        <v>25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AD89"/>
  <sheetViews>
    <sheetView workbookViewId="0">
      <pane ySplit="1" topLeftCell="A2" activePane="bottomLeft" state="frozen"/>
      <selection pane="bottomLeft" activeCell="D57" sqref="D57"/>
    </sheetView>
  </sheetViews>
  <sheetFormatPr defaultColWidth="14.42578125" defaultRowHeight="15.75" customHeight="1" x14ac:dyDescent="0.2"/>
  <cols>
    <col min="1" max="30" width="21.5703125" style="4" customWidth="1"/>
    <col min="31" max="31" width="14.42578125" style="4" customWidth="1"/>
    <col min="32" max="16384" width="14.42578125" style="4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674</v>
      </c>
      <c r="T1" s="1" t="s">
        <v>646</v>
      </c>
      <c r="U1" s="1" t="s">
        <v>17</v>
      </c>
      <c r="V1" s="1" t="s">
        <v>647</v>
      </c>
      <c r="W1" s="1" t="s">
        <v>648</v>
      </c>
      <c r="X1" s="1" t="s">
        <v>19</v>
      </c>
    </row>
    <row r="2" spans="1:24" ht="15.75" customHeight="1" x14ac:dyDescent="0.2">
      <c r="A2" s="2">
        <v>44043.201849247685</v>
      </c>
      <c r="B2" s="4" t="s">
        <v>200</v>
      </c>
      <c r="C2" s="4" t="s">
        <v>21</v>
      </c>
      <c r="D2" s="4" t="s">
        <v>201</v>
      </c>
      <c r="G2" s="4" t="s">
        <v>27</v>
      </c>
      <c r="K2" s="4">
        <v>36.5</v>
      </c>
      <c r="L2" s="4">
        <v>16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23</v>
      </c>
      <c r="U2" s="4" t="s">
        <v>24</v>
      </c>
      <c r="V2" s="4" t="s">
        <v>24</v>
      </c>
      <c r="W2" s="4" t="s">
        <v>24</v>
      </c>
      <c r="X2" s="4" t="s">
        <v>25</v>
      </c>
    </row>
    <row r="3" spans="1:24" ht="15.75" customHeight="1" x14ac:dyDescent="0.2">
      <c r="A3" s="2">
        <v>44043.221312430556</v>
      </c>
      <c r="B3" s="3" t="s">
        <v>66</v>
      </c>
      <c r="C3" s="4" t="s">
        <v>21</v>
      </c>
      <c r="D3" s="4">
        <v>427</v>
      </c>
      <c r="G3" s="4" t="s">
        <v>27</v>
      </c>
      <c r="K3" s="4">
        <v>35</v>
      </c>
      <c r="L3" s="4">
        <v>14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357</v>
      </c>
      <c r="V3" s="4" t="s">
        <v>24</v>
      </c>
      <c r="W3" s="4" t="s">
        <v>24</v>
      </c>
      <c r="X3" s="4" t="s">
        <v>25</v>
      </c>
    </row>
    <row r="4" spans="1:24" ht="15.75" customHeight="1" x14ac:dyDescent="0.2">
      <c r="A4" s="2">
        <v>44043.238406597222</v>
      </c>
      <c r="B4" s="3" t="s">
        <v>61</v>
      </c>
      <c r="C4" s="4" t="s">
        <v>33</v>
      </c>
      <c r="D4" s="4" t="s">
        <v>548</v>
      </c>
      <c r="E4" s="4" t="s">
        <v>62</v>
      </c>
      <c r="F4" s="4" t="s">
        <v>63</v>
      </c>
      <c r="G4" s="4" t="s">
        <v>27</v>
      </c>
      <c r="K4" s="4">
        <v>36.6</v>
      </c>
      <c r="L4" s="4">
        <v>10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23</v>
      </c>
      <c r="U4" s="4" t="s">
        <v>24</v>
      </c>
      <c r="V4" s="4" t="s">
        <v>652</v>
      </c>
      <c r="W4" s="4" t="s">
        <v>675</v>
      </c>
      <c r="X4" s="4" t="s">
        <v>25</v>
      </c>
    </row>
    <row r="5" spans="1:24" ht="15.75" customHeight="1" x14ac:dyDescent="0.2">
      <c r="A5" s="2">
        <v>44043.24524856481</v>
      </c>
      <c r="B5" s="3" t="s">
        <v>122</v>
      </c>
      <c r="C5" s="4" t="s">
        <v>21</v>
      </c>
      <c r="D5" s="4">
        <v>552</v>
      </c>
      <c r="G5" s="4" t="s">
        <v>22</v>
      </c>
      <c r="H5" s="4" t="s">
        <v>23</v>
      </c>
      <c r="I5" s="4">
        <v>36.4</v>
      </c>
      <c r="J5" s="4">
        <v>16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50</v>
      </c>
      <c r="V5" s="4" t="s">
        <v>24</v>
      </c>
      <c r="W5" s="4" t="s">
        <v>24</v>
      </c>
      <c r="X5" s="4" t="s">
        <v>25</v>
      </c>
    </row>
    <row r="6" spans="1:24" ht="15.75" customHeight="1" x14ac:dyDescent="0.2">
      <c r="A6" s="2">
        <v>44043.25316375</v>
      </c>
      <c r="B6" s="4" t="s">
        <v>115</v>
      </c>
      <c r="C6" s="4" t="s">
        <v>21</v>
      </c>
      <c r="D6" s="4">
        <v>681</v>
      </c>
      <c r="G6" s="4" t="s">
        <v>27</v>
      </c>
      <c r="K6" s="4">
        <v>36.6</v>
      </c>
      <c r="L6" s="4">
        <v>17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23</v>
      </c>
      <c r="U6" s="4" t="s">
        <v>24</v>
      </c>
      <c r="V6" s="4" t="s">
        <v>24</v>
      </c>
      <c r="W6" s="4" t="s">
        <v>24</v>
      </c>
      <c r="X6" s="4" t="s">
        <v>25</v>
      </c>
    </row>
    <row r="7" spans="1:24" ht="15.75" customHeight="1" x14ac:dyDescent="0.2">
      <c r="A7" s="2">
        <v>44043.262227025465</v>
      </c>
      <c r="B7" s="3" t="s">
        <v>312</v>
      </c>
      <c r="C7" s="4" t="s">
        <v>21</v>
      </c>
      <c r="D7" s="4">
        <v>657</v>
      </c>
      <c r="G7" s="4" t="s">
        <v>27</v>
      </c>
      <c r="K7" s="4">
        <v>36</v>
      </c>
      <c r="L7" s="4">
        <v>18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23</v>
      </c>
      <c r="U7" s="4" t="s">
        <v>24</v>
      </c>
      <c r="V7" s="4" t="s">
        <v>24</v>
      </c>
      <c r="W7" s="4" t="s">
        <v>24</v>
      </c>
      <c r="X7" s="4" t="s">
        <v>25</v>
      </c>
    </row>
    <row r="8" spans="1:24" ht="15.75" customHeight="1" x14ac:dyDescent="0.2">
      <c r="A8" s="2">
        <v>44043.272286168984</v>
      </c>
      <c r="B8" s="3" t="s">
        <v>78</v>
      </c>
      <c r="C8" s="4" t="s">
        <v>21</v>
      </c>
      <c r="D8" s="4">
        <v>451</v>
      </c>
      <c r="G8" s="4" t="s">
        <v>27</v>
      </c>
      <c r="K8" s="4">
        <v>36.4</v>
      </c>
      <c r="L8" s="4">
        <v>12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23</v>
      </c>
      <c r="U8" s="4" t="s">
        <v>24</v>
      </c>
      <c r="V8" s="4" t="s">
        <v>24</v>
      </c>
      <c r="W8" s="4" t="s">
        <v>24</v>
      </c>
      <c r="X8" s="4" t="s">
        <v>25</v>
      </c>
    </row>
    <row r="9" spans="1:24" ht="15.75" customHeight="1" x14ac:dyDescent="0.2">
      <c r="A9" s="2">
        <v>44043.274426620366</v>
      </c>
      <c r="B9" s="3" t="s">
        <v>45</v>
      </c>
      <c r="C9" s="4" t="s">
        <v>21</v>
      </c>
      <c r="D9" s="4" t="s">
        <v>421</v>
      </c>
      <c r="G9" s="4" t="s">
        <v>27</v>
      </c>
      <c r="K9" s="4">
        <v>35.799999999999997</v>
      </c>
      <c r="L9" s="4">
        <v>14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23</v>
      </c>
      <c r="U9" s="4" t="s">
        <v>24</v>
      </c>
      <c r="V9" s="4" t="s">
        <v>24</v>
      </c>
      <c r="W9" s="4" t="s">
        <v>675</v>
      </c>
      <c r="X9" s="4" t="s">
        <v>25</v>
      </c>
    </row>
    <row r="10" spans="1:24" ht="15.75" customHeight="1" x14ac:dyDescent="0.2">
      <c r="A10" s="2">
        <v>44043.289399953705</v>
      </c>
      <c r="B10" s="3" t="s">
        <v>79</v>
      </c>
      <c r="C10" s="4" t="s">
        <v>21</v>
      </c>
      <c r="D10" s="4">
        <v>696</v>
      </c>
      <c r="G10" s="4" t="s">
        <v>22</v>
      </c>
      <c r="H10" s="4" t="s">
        <v>23</v>
      </c>
      <c r="I10" s="4">
        <v>36.5</v>
      </c>
      <c r="J10" s="4">
        <v>18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23</v>
      </c>
      <c r="U10" s="4" t="s">
        <v>24</v>
      </c>
      <c r="V10" s="4" t="s">
        <v>24</v>
      </c>
      <c r="W10" s="4" t="s">
        <v>24</v>
      </c>
      <c r="X10" s="4" t="s">
        <v>25</v>
      </c>
    </row>
    <row r="11" spans="1:24" ht="15.75" customHeight="1" x14ac:dyDescent="0.2">
      <c r="A11" s="2">
        <v>44043.289491898147</v>
      </c>
      <c r="B11" s="3" t="s">
        <v>140</v>
      </c>
      <c r="C11" s="4" t="s">
        <v>21</v>
      </c>
      <c r="D11" s="4">
        <v>445</v>
      </c>
      <c r="G11" s="4" t="s">
        <v>22</v>
      </c>
      <c r="H11" s="4" t="s">
        <v>23</v>
      </c>
      <c r="I11" s="4">
        <v>36.299999999999997</v>
      </c>
      <c r="J11" s="4">
        <v>16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23</v>
      </c>
      <c r="U11" s="4" t="s">
        <v>24</v>
      </c>
      <c r="V11" s="4" t="s">
        <v>24</v>
      </c>
      <c r="W11" s="4" t="s">
        <v>24</v>
      </c>
      <c r="X11" s="4" t="s">
        <v>25</v>
      </c>
    </row>
    <row r="12" spans="1:24" ht="15.75" customHeight="1" x14ac:dyDescent="0.2">
      <c r="A12" s="2">
        <v>44043.291121932867</v>
      </c>
      <c r="B12" s="3" t="s">
        <v>88</v>
      </c>
      <c r="C12" s="4" t="s">
        <v>33</v>
      </c>
      <c r="D12" s="4">
        <v>767</v>
      </c>
      <c r="E12" s="4" t="s">
        <v>694</v>
      </c>
      <c r="F12" s="4" t="s">
        <v>237</v>
      </c>
      <c r="G12" s="4" t="s">
        <v>22</v>
      </c>
      <c r="H12" s="4" t="s">
        <v>23</v>
      </c>
      <c r="I12" s="4">
        <v>36.200000000000003</v>
      </c>
      <c r="J12" s="4">
        <v>18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23</v>
      </c>
      <c r="U12" s="4" t="s">
        <v>29</v>
      </c>
      <c r="V12" s="4" t="s">
        <v>24</v>
      </c>
      <c r="W12" s="4" t="s">
        <v>24</v>
      </c>
      <c r="X12" s="4" t="s">
        <v>25</v>
      </c>
    </row>
    <row r="13" spans="1:24" ht="15.75" customHeight="1" x14ac:dyDescent="0.2">
      <c r="A13" s="2">
        <v>44043.294529594903</v>
      </c>
      <c r="B13" s="3" t="s">
        <v>96</v>
      </c>
      <c r="C13" s="4" t="s">
        <v>21</v>
      </c>
      <c r="D13" s="4">
        <v>566</v>
      </c>
      <c r="G13" s="4" t="s">
        <v>22</v>
      </c>
      <c r="H13" s="4" t="s">
        <v>23</v>
      </c>
      <c r="I13" s="4">
        <v>36.5</v>
      </c>
      <c r="J13" s="4">
        <v>18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23</v>
      </c>
      <c r="U13" s="4" t="s">
        <v>29</v>
      </c>
      <c r="V13" s="4" t="s">
        <v>24</v>
      </c>
      <c r="W13" s="4" t="s">
        <v>24</v>
      </c>
      <c r="X13" s="4" t="s">
        <v>25</v>
      </c>
    </row>
    <row r="14" spans="1:24" ht="15.75" customHeight="1" x14ac:dyDescent="0.2">
      <c r="A14" s="2">
        <v>44043.297009606482</v>
      </c>
      <c r="B14" s="3" t="s">
        <v>172</v>
      </c>
      <c r="C14" s="4" t="s">
        <v>33</v>
      </c>
      <c r="D14" s="4">
        <v>111</v>
      </c>
      <c r="E14" s="4" t="s">
        <v>173</v>
      </c>
      <c r="F14" s="4" t="s">
        <v>174</v>
      </c>
      <c r="G14" s="4" t="s">
        <v>27</v>
      </c>
      <c r="K14" s="4">
        <v>36.299999999999997</v>
      </c>
      <c r="L14" s="4">
        <v>19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23</v>
      </c>
      <c r="U14" s="4" t="s">
        <v>24</v>
      </c>
      <c r="V14" s="4" t="s">
        <v>24</v>
      </c>
      <c r="W14" s="4" t="s">
        <v>24</v>
      </c>
      <c r="X14" s="4" t="s">
        <v>25</v>
      </c>
    </row>
    <row r="15" spans="1:24" ht="15.75" customHeight="1" x14ac:dyDescent="0.2">
      <c r="A15" s="2">
        <v>44043.301358020835</v>
      </c>
      <c r="B15" s="3" t="s">
        <v>545</v>
      </c>
      <c r="C15" s="4" t="s">
        <v>21</v>
      </c>
      <c r="D15" s="4">
        <v>546</v>
      </c>
      <c r="G15" s="4" t="s">
        <v>22</v>
      </c>
      <c r="H15" s="4" t="s">
        <v>23</v>
      </c>
      <c r="I15" s="4">
        <v>36.200000000000003</v>
      </c>
      <c r="J15" s="4">
        <v>17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23</v>
      </c>
      <c r="U15" s="4" t="s">
        <v>43</v>
      </c>
      <c r="V15" s="4" t="s">
        <v>24</v>
      </c>
      <c r="W15" s="4" t="s">
        <v>24</v>
      </c>
      <c r="X15" s="4" t="s">
        <v>25</v>
      </c>
    </row>
    <row r="16" spans="1:24" ht="15.75" customHeight="1" x14ac:dyDescent="0.2">
      <c r="A16" s="2">
        <v>44043.307475740745</v>
      </c>
      <c r="B16" s="3" t="s">
        <v>185</v>
      </c>
      <c r="C16" s="4" t="s">
        <v>21</v>
      </c>
      <c r="D16" s="4">
        <v>711</v>
      </c>
      <c r="G16" s="4" t="s">
        <v>22</v>
      </c>
      <c r="H16" s="4" t="s">
        <v>23</v>
      </c>
      <c r="I16" s="4">
        <v>36.5</v>
      </c>
      <c r="J16" s="4">
        <v>74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23</v>
      </c>
      <c r="U16" s="4" t="s">
        <v>24</v>
      </c>
      <c r="V16" s="4" t="s">
        <v>24</v>
      </c>
      <c r="W16" s="4" t="s">
        <v>675</v>
      </c>
      <c r="X16" s="4" t="s">
        <v>25</v>
      </c>
    </row>
    <row r="17" spans="1:24" ht="15.75" customHeight="1" x14ac:dyDescent="0.2">
      <c r="A17" s="2">
        <v>44043.310129965277</v>
      </c>
      <c r="B17" s="3" t="s">
        <v>112</v>
      </c>
      <c r="C17" s="4" t="s">
        <v>21</v>
      </c>
      <c r="D17" s="4">
        <v>662</v>
      </c>
      <c r="G17" s="4" t="s">
        <v>27</v>
      </c>
      <c r="K17" s="4">
        <v>36</v>
      </c>
      <c r="L17" s="4">
        <v>16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23</v>
      </c>
      <c r="U17" s="4" t="s">
        <v>60</v>
      </c>
      <c r="V17" s="4" t="s">
        <v>24</v>
      </c>
      <c r="W17" s="4" t="s">
        <v>24</v>
      </c>
      <c r="X17" s="4" t="s">
        <v>25</v>
      </c>
    </row>
    <row r="18" spans="1:24" ht="15.75" customHeight="1" x14ac:dyDescent="0.2">
      <c r="A18" s="2">
        <v>44043.313303460644</v>
      </c>
      <c r="B18" s="3" t="s">
        <v>241</v>
      </c>
      <c r="C18" s="4" t="s">
        <v>21</v>
      </c>
      <c r="D18" s="4">
        <v>616</v>
      </c>
      <c r="G18" s="4" t="s">
        <v>27</v>
      </c>
      <c r="K18" s="4">
        <v>36.700000000000003</v>
      </c>
      <c r="L18" s="4">
        <v>18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23</v>
      </c>
      <c r="U18" s="4" t="s">
        <v>29</v>
      </c>
      <c r="V18" s="4" t="s">
        <v>24</v>
      </c>
      <c r="W18" s="4" t="s">
        <v>24</v>
      </c>
      <c r="X18" s="4" t="s">
        <v>25</v>
      </c>
    </row>
    <row r="19" spans="1:24" ht="15.75" customHeight="1" x14ac:dyDescent="0.2">
      <c r="A19" s="2">
        <v>44043.318515682869</v>
      </c>
      <c r="B19" s="3" t="s">
        <v>58</v>
      </c>
      <c r="C19" s="4" t="s">
        <v>21</v>
      </c>
      <c r="D19" s="4">
        <v>373</v>
      </c>
      <c r="G19" s="4" t="s">
        <v>27</v>
      </c>
      <c r="K19" s="4">
        <v>36.700000000000003</v>
      </c>
      <c r="L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23</v>
      </c>
      <c r="U19" s="4" t="s">
        <v>29</v>
      </c>
      <c r="V19" s="4" t="s">
        <v>24</v>
      </c>
      <c r="W19" s="4" t="s">
        <v>24</v>
      </c>
      <c r="X19" s="4" t="s">
        <v>25</v>
      </c>
    </row>
    <row r="20" spans="1:24" ht="15.75" customHeight="1" x14ac:dyDescent="0.2">
      <c r="A20" s="2">
        <v>44043.322621307874</v>
      </c>
      <c r="B20" s="3" t="s">
        <v>30</v>
      </c>
      <c r="C20" s="4" t="s">
        <v>21</v>
      </c>
      <c r="D20" s="4">
        <v>701</v>
      </c>
      <c r="G20" s="4" t="s">
        <v>22</v>
      </c>
      <c r="H20" s="4" t="s">
        <v>23</v>
      </c>
      <c r="I20" s="4">
        <v>36.5</v>
      </c>
      <c r="J20" s="4">
        <v>16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24</v>
      </c>
      <c r="V20" s="4" t="s">
        <v>24</v>
      </c>
      <c r="W20" s="4" t="s">
        <v>24</v>
      </c>
      <c r="X20" s="4" t="s">
        <v>25</v>
      </c>
    </row>
    <row r="21" spans="1:24" ht="15.75" customHeight="1" x14ac:dyDescent="0.2">
      <c r="A21" s="2">
        <v>44043.323569664353</v>
      </c>
      <c r="B21" s="3" t="s">
        <v>210</v>
      </c>
      <c r="C21" s="4" t="s">
        <v>21</v>
      </c>
      <c r="D21" s="4">
        <v>143</v>
      </c>
      <c r="G21" s="4" t="s">
        <v>22</v>
      </c>
      <c r="H21" s="4" t="s">
        <v>23</v>
      </c>
      <c r="I21" s="4">
        <v>36.700000000000003</v>
      </c>
      <c r="J21" s="4">
        <v>16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23</v>
      </c>
      <c r="U21" s="4" t="s">
        <v>43</v>
      </c>
      <c r="V21" s="4" t="s">
        <v>24</v>
      </c>
      <c r="W21" s="4" t="s">
        <v>24</v>
      </c>
      <c r="X21" s="4" t="s">
        <v>25</v>
      </c>
    </row>
    <row r="22" spans="1:24" ht="15.75" customHeight="1" x14ac:dyDescent="0.2">
      <c r="A22" s="2">
        <v>44043.324011539356</v>
      </c>
      <c r="B22" s="3" t="s">
        <v>186</v>
      </c>
      <c r="C22" s="4" t="s">
        <v>21</v>
      </c>
      <c r="D22" s="4">
        <v>567</v>
      </c>
      <c r="G22" s="4" t="s">
        <v>27</v>
      </c>
      <c r="K22" s="4">
        <v>36.5</v>
      </c>
      <c r="L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23</v>
      </c>
      <c r="U22" s="4" t="s">
        <v>24</v>
      </c>
      <c r="V22" s="4" t="s">
        <v>652</v>
      </c>
      <c r="W22" s="4" t="s">
        <v>675</v>
      </c>
      <c r="X22" s="4" t="s">
        <v>25</v>
      </c>
    </row>
    <row r="23" spans="1:24" ht="15.75" customHeight="1" x14ac:dyDescent="0.2">
      <c r="A23" s="2">
        <v>44043.324308553245</v>
      </c>
      <c r="B23" s="4">
        <v>9272819133</v>
      </c>
      <c r="C23" s="4" t="s">
        <v>21</v>
      </c>
      <c r="D23" s="4">
        <v>533</v>
      </c>
      <c r="G23" s="4" t="s">
        <v>27</v>
      </c>
      <c r="K23" s="4">
        <v>36.4</v>
      </c>
      <c r="L23" s="4">
        <v>64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23</v>
      </c>
      <c r="U23" s="4" t="s">
        <v>24</v>
      </c>
      <c r="V23" s="4" t="s">
        <v>24</v>
      </c>
      <c r="W23" s="4" t="s">
        <v>24</v>
      </c>
      <c r="X23" s="4" t="s">
        <v>25</v>
      </c>
    </row>
    <row r="24" spans="1:24" ht="15.75" customHeight="1" x14ac:dyDescent="0.2">
      <c r="A24" s="2">
        <v>44043.324353460644</v>
      </c>
      <c r="B24" s="4">
        <v>0</v>
      </c>
      <c r="C24" s="4" t="s">
        <v>33</v>
      </c>
      <c r="D24" s="4" t="s">
        <v>624</v>
      </c>
      <c r="E24" s="4" t="s">
        <v>274</v>
      </c>
      <c r="F24" s="4" t="s">
        <v>275</v>
      </c>
      <c r="G24" s="4" t="s">
        <v>27</v>
      </c>
      <c r="K24" s="4">
        <v>36.700000000000003</v>
      </c>
      <c r="L24" s="4">
        <v>18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29</v>
      </c>
      <c r="V24" s="4" t="s">
        <v>24</v>
      </c>
      <c r="W24" s="4" t="s">
        <v>24</v>
      </c>
      <c r="X24" s="4" t="s">
        <v>25</v>
      </c>
    </row>
    <row r="25" spans="1:24" ht="15.75" customHeight="1" x14ac:dyDescent="0.2">
      <c r="A25" s="2">
        <v>44043.325582581019</v>
      </c>
      <c r="B25" s="4">
        <v>0</v>
      </c>
      <c r="C25" s="4" t="s">
        <v>21</v>
      </c>
      <c r="D25" s="4">
        <v>755</v>
      </c>
      <c r="G25" s="4" t="s">
        <v>27</v>
      </c>
      <c r="K25" s="4">
        <v>36.799999999999997</v>
      </c>
      <c r="L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23</v>
      </c>
      <c r="U25" s="4" t="s">
        <v>29</v>
      </c>
      <c r="V25" s="4" t="s">
        <v>24</v>
      </c>
      <c r="W25" s="4" t="s">
        <v>666</v>
      </c>
      <c r="X25" s="4" t="s">
        <v>25</v>
      </c>
    </row>
    <row r="26" spans="1:24" ht="15.75" customHeight="1" x14ac:dyDescent="0.2">
      <c r="A26" s="2">
        <v>44043.336341863425</v>
      </c>
      <c r="B26" s="3" t="s">
        <v>51</v>
      </c>
      <c r="C26" s="4" t="s">
        <v>21</v>
      </c>
      <c r="D26" s="4">
        <v>640</v>
      </c>
      <c r="G26" s="4" t="s">
        <v>22</v>
      </c>
      <c r="H26" s="4" t="s">
        <v>23</v>
      </c>
      <c r="I26" s="4">
        <v>36.4</v>
      </c>
      <c r="J26" s="4">
        <v>18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23</v>
      </c>
      <c r="U26" s="4" t="s">
        <v>24</v>
      </c>
      <c r="V26" s="4" t="s">
        <v>24</v>
      </c>
      <c r="W26" s="4" t="s">
        <v>24</v>
      </c>
      <c r="X26" s="4" t="s">
        <v>25</v>
      </c>
    </row>
    <row r="27" spans="1:24" ht="15.75" customHeight="1" x14ac:dyDescent="0.2">
      <c r="A27" s="2">
        <v>44043.339856388891</v>
      </c>
      <c r="B27" s="3" t="s">
        <v>26</v>
      </c>
      <c r="C27" s="4" t="s">
        <v>21</v>
      </c>
      <c r="D27" s="4">
        <v>649</v>
      </c>
      <c r="G27" s="4" t="s">
        <v>27</v>
      </c>
      <c r="K27" s="4">
        <v>35.9</v>
      </c>
      <c r="L27" s="4">
        <v>14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23</v>
      </c>
      <c r="U27" s="4" t="s">
        <v>24</v>
      </c>
      <c r="V27" s="4" t="s">
        <v>24</v>
      </c>
      <c r="W27" s="4" t="s">
        <v>24</v>
      </c>
      <c r="X27" s="4" t="s">
        <v>25</v>
      </c>
    </row>
    <row r="28" spans="1:24" ht="15.75" customHeight="1" x14ac:dyDescent="0.2">
      <c r="A28" s="2">
        <v>44043.346307800923</v>
      </c>
      <c r="B28" s="3" t="s">
        <v>258</v>
      </c>
      <c r="C28" s="4" t="s">
        <v>21</v>
      </c>
      <c r="D28" s="4">
        <v>774</v>
      </c>
      <c r="G28" s="4" t="s">
        <v>27</v>
      </c>
      <c r="K28" s="4">
        <v>36</v>
      </c>
      <c r="L28" s="4">
        <v>18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23</v>
      </c>
      <c r="U28" s="4" t="s">
        <v>24</v>
      </c>
      <c r="V28" s="4" t="s">
        <v>24</v>
      </c>
      <c r="W28" s="4" t="s">
        <v>24</v>
      </c>
      <c r="X28" s="4" t="s">
        <v>25</v>
      </c>
    </row>
    <row r="29" spans="1:24" ht="15.75" customHeight="1" x14ac:dyDescent="0.2">
      <c r="A29" s="2">
        <v>44043.346861562502</v>
      </c>
      <c r="B29" s="3" t="s">
        <v>36</v>
      </c>
      <c r="C29" s="4" t="s">
        <v>21</v>
      </c>
      <c r="D29" s="4">
        <v>140</v>
      </c>
      <c r="G29" s="4" t="s">
        <v>27</v>
      </c>
      <c r="K29" s="4">
        <v>36.200000000000003</v>
      </c>
      <c r="L29" s="4">
        <v>31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23</v>
      </c>
      <c r="U29" s="4" t="s">
        <v>29</v>
      </c>
      <c r="V29" s="4" t="s">
        <v>24</v>
      </c>
      <c r="W29" s="4" t="s">
        <v>24</v>
      </c>
      <c r="X29" s="4" t="s">
        <v>25</v>
      </c>
    </row>
    <row r="30" spans="1:24" ht="15.75" customHeight="1" x14ac:dyDescent="0.2">
      <c r="A30" s="2">
        <v>44043.349648807867</v>
      </c>
      <c r="B30" s="3" t="s">
        <v>75</v>
      </c>
      <c r="C30" s="4" t="s">
        <v>21</v>
      </c>
      <c r="D30" s="4">
        <v>669</v>
      </c>
      <c r="G30" s="4" t="s">
        <v>22</v>
      </c>
      <c r="H30" s="4" t="s">
        <v>23</v>
      </c>
      <c r="I30" s="4">
        <v>35.799999999999997</v>
      </c>
      <c r="J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23</v>
      </c>
      <c r="U30" s="4" t="s">
        <v>24</v>
      </c>
      <c r="V30" s="4" t="s">
        <v>24</v>
      </c>
      <c r="W30" s="4" t="s">
        <v>675</v>
      </c>
      <c r="X30" s="4" t="s">
        <v>25</v>
      </c>
    </row>
    <row r="31" spans="1:24" ht="15.75" customHeight="1" x14ac:dyDescent="0.2">
      <c r="A31" s="2">
        <v>44043.350282083338</v>
      </c>
      <c r="B31" s="3" t="s">
        <v>101</v>
      </c>
      <c r="C31" s="4" t="s">
        <v>21</v>
      </c>
      <c r="D31" s="4">
        <v>771</v>
      </c>
      <c r="G31" s="4" t="s">
        <v>22</v>
      </c>
      <c r="H31" s="4" t="s">
        <v>23</v>
      </c>
      <c r="I31" s="4">
        <v>36.6</v>
      </c>
      <c r="J31" s="4">
        <v>18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23</v>
      </c>
      <c r="U31" s="4" t="s">
        <v>24</v>
      </c>
      <c r="V31" s="4" t="s">
        <v>24</v>
      </c>
      <c r="W31" s="4" t="s">
        <v>24</v>
      </c>
      <c r="X31" s="4" t="s">
        <v>25</v>
      </c>
    </row>
    <row r="32" spans="1:24" ht="15.75" customHeight="1" x14ac:dyDescent="0.2">
      <c r="A32" s="2">
        <v>44043.353787777778</v>
      </c>
      <c r="B32" s="3" t="s">
        <v>228</v>
      </c>
      <c r="C32" s="4" t="s">
        <v>21</v>
      </c>
      <c r="D32" s="4">
        <v>778</v>
      </c>
      <c r="G32" s="4" t="s">
        <v>22</v>
      </c>
      <c r="H32" s="4" t="s">
        <v>23</v>
      </c>
      <c r="I32" s="4">
        <v>36.4</v>
      </c>
      <c r="J32" s="4">
        <v>16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23</v>
      </c>
      <c r="U32" s="4" t="s">
        <v>24</v>
      </c>
      <c r="V32" s="4" t="s">
        <v>24</v>
      </c>
      <c r="W32" s="4" t="s">
        <v>24</v>
      </c>
      <c r="X32" s="4" t="s">
        <v>25</v>
      </c>
    </row>
    <row r="33" spans="1:30" ht="15.75" customHeight="1" x14ac:dyDescent="0.2">
      <c r="A33" s="2">
        <v>44043.35405091435</v>
      </c>
      <c r="B33" s="3" t="s">
        <v>319</v>
      </c>
      <c r="C33" s="4" t="s">
        <v>21</v>
      </c>
      <c r="D33" s="4">
        <v>695</v>
      </c>
      <c r="G33" s="4" t="s">
        <v>27</v>
      </c>
      <c r="K33" s="4">
        <v>36.200000000000003</v>
      </c>
      <c r="L33" s="4">
        <v>40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23</v>
      </c>
      <c r="U33" s="4" t="s">
        <v>24</v>
      </c>
      <c r="V33" s="4" t="s">
        <v>24</v>
      </c>
      <c r="W33" s="4" t="s">
        <v>24</v>
      </c>
      <c r="X33" s="4" t="s">
        <v>25</v>
      </c>
    </row>
    <row r="34" spans="1:30" ht="15.75" customHeight="1" x14ac:dyDescent="0.2">
      <c r="A34" s="2">
        <v>44043.354202280098</v>
      </c>
      <c r="B34" s="3" t="s">
        <v>119</v>
      </c>
      <c r="C34" s="4" t="s">
        <v>21</v>
      </c>
      <c r="D34" s="4">
        <v>667</v>
      </c>
      <c r="G34" s="4" t="s">
        <v>22</v>
      </c>
      <c r="H34" s="4" t="s">
        <v>23</v>
      </c>
      <c r="I34" s="4">
        <v>36.299999999999997</v>
      </c>
      <c r="J34" s="4">
        <v>20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23</v>
      </c>
      <c r="U34" s="4" t="s">
        <v>24</v>
      </c>
      <c r="V34" s="4" t="s">
        <v>24</v>
      </c>
      <c r="W34" s="4" t="s">
        <v>24</v>
      </c>
      <c r="X34" s="4" t="s">
        <v>25</v>
      </c>
    </row>
    <row r="35" spans="1:30" ht="15.75" customHeight="1" x14ac:dyDescent="0.2">
      <c r="A35" s="2">
        <v>44043.357016273148</v>
      </c>
      <c r="B35" s="3" t="s">
        <v>65</v>
      </c>
      <c r="C35" s="4" t="s">
        <v>21</v>
      </c>
      <c r="D35" s="4">
        <v>732</v>
      </c>
      <c r="G35" s="4" t="s">
        <v>27</v>
      </c>
      <c r="K35" s="4">
        <v>35</v>
      </c>
      <c r="L35" s="4">
        <v>16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23</v>
      </c>
      <c r="U35" s="4" t="s">
        <v>24</v>
      </c>
      <c r="V35" s="4" t="s">
        <v>24</v>
      </c>
      <c r="W35" s="4" t="s">
        <v>24</v>
      </c>
      <c r="X35" s="4" t="s">
        <v>25</v>
      </c>
    </row>
    <row r="36" spans="1:30" ht="15.75" customHeight="1" x14ac:dyDescent="0.2">
      <c r="A36" s="2">
        <v>44043.358751643522</v>
      </c>
      <c r="B36" s="3" t="s">
        <v>126</v>
      </c>
      <c r="C36" s="4" t="s">
        <v>21</v>
      </c>
      <c r="D36" s="4">
        <v>596</v>
      </c>
      <c r="G36" s="4" t="s">
        <v>22</v>
      </c>
      <c r="H36" s="4" t="s">
        <v>23</v>
      </c>
      <c r="I36" s="4">
        <v>36.299999999999997</v>
      </c>
      <c r="J36" s="4">
        <v>16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23</v>
      </c>
      <c r="U36" s="4" t="s">
        <v>639</v>
      </c>
      <c r="V36" s="4" t="s">
        <v>24</v>
      </c>
      <c r="W36" s="4" t="s">
        <v>24</v>
      </c>
      <c r="X36" s="4" t="s">
        <v>25</v>
      </c>
    </row>
    <row r="37" spans="1:30" ht="15.75" customHeight="1" x14ac:dyDescent="0.2">
      <c r="A37" s="2">
        <v>44043.359462199078</v>
      </c>
      <c r="B37" s="3" t="s">
        <v>153</v>
      </c>
      <c r="C37" s="4" t="s">
        <v>33</v>
      </c>
      <c r="D37" s="4" t="s">
        <v>665</v>
      </c>
      <c r="E37" s="4" t="s">
        <v>154</v>
      </c>
      <c r="F37" s="4" t="s">
        <v>155</v>
      </c>
      <c r="G37" s="4" t="s">
        <v>22</v>
      </c>
      <c r="H37" s="4" t="s">
        <v>23</v>
      </c>
      <c r="I37" s="4">
        <v>34.9</v>
      </c>
      <c r="J37" s="4">
        <v>20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23</v>
      </c>
      <c r="U37" s="4" t="s">
        <v>695</v>
      </c>
      <c r="V37" s="4" t="s">
        <v>24</v>
      </c>
      <c r="W37" s="4" t="s">
        <v>24</v>
      </c>
      <c r="X37" s="4" t="s">
        <v>25</v>
      </c>
    </row>
    <row r="38" spans="1:30" ht="15.75" customHeight="1" x14ac:dyDescent="0.2">
      <c r="A38" s="2">
        <v>44043.362662719912</v>
      </c>
      <c r="B38" s="3" t="s">
        <v>48</v>
      </c>
      <c r="C38" s="4" t="s">
        <v>21</v>
      </c>
      <c r="D38" s="4">
        <v>325</v>
      </c>
      <c r="G38" s="4" t="s">
        <v>22</v>
      </c>
      <c r="H38" s="4" t="s">
        <v>23</v>
      </c>
      <c r="I38" s="4">
        <v>36</v>
      </c>
      <c r="J38" s="4">
        <v>19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23</v>
      </c>
      <c r="U38" s="4" t="s">
        <v>334</v>
      </c>
      <c r="V38" s="4" t="s">
        <v>24</v>
      </c>
      <c r="W38" s="4" t="s">
        <v>24</v>
      </c>
      <c r="X38" s="4" t="s">
        <v>25</v>
      </c>
    </row>
    <row r="39" spans="1:30" ht="15.75" customHeight="1" x14ac:dyDescent="0.2">
      <c r="A39" s="2">
        <v>44043.369169247686</v>
      </c>
      <c r="B39" s="3" t="s">
        <v>182</v>
      </c>
      <c r="C39" s="4" t="s">
        <v>21</v>
      </c>
      <c r="D39" s="4" t="s">
        <v>183</v>
      </c>
      <c r="G39" s="4" t="s">
        <v>27</v>
      </c>
      <c r="K39" s="4">
        <v>35.799999999999997</v>
      </c>
      <c r="L39" s="4">
        <v>16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23</v>
      </c>
      <c r="U39" s="4" t="s">
        <v>287</v>
      </c>
      <c r="V39" s="4" t="s">
        <v>24</v>
      </c>
      <c r="W39" s="4" t="s">
        <v>24</v>
      </c>
      <c r="X39" s="4" t="s">
        <v>25</v>
      </c>
    </row>
    <row r="40" spans="1:30" ht="12.75" x14ac:dyDescent="0.2">
      <c r="A40" s="2">
        <v>44043.373215358792</v>
      </c>
      <c r="B40" s="3" t="s">
        <v>39</v>
      </c>
      <c r="C40" s="4" t="s">
        <v>21</v>
      </c>
      <c r="D40" s="4">
        <v>591</v>
      </c>
      <c r="G40" s="4" t="s">
        <v>22</v>
      </c>
      <c r="H40" s="4" t="s">
        <v>23</v>
      </c>
      <c r="I40" s="4">
        <v>36.4</v>
      </c>
      <c r="J40" s="4">
        <v>20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23</v>
      </c>
      <c r="U40" s="4" t="s">
        <v>29</v>
      </c>
      <c r="V40" s="4" t="s">
        <v>24</v>
      </c>
      <c r="W40" s="4" t="s">
        <v>24</v>
      </c>
      <c r="X40" s="4" t="s">
        <v>25</v>
      </c>
    </row>
    <row r="41" spans="1:30" ht="12.75" x14ac:dyDescent="0.2">
      <c r="A41" s="2">
        <v>44043.377983599537</v>
      </c>
      <c r="B41" s="3" t="s">
        <v>182</v>
      </c>
      <c r="C41" s="4" t="s">
        <v>21</v>
      </c>
      <c r="D41" s="4" t="s">
        <v>183</v>
      </c>
      <c r="G41" s="4" t="s">
        <v>27</v>
      </c>
      <c r="K41" s="4">
        <v>35.799999999999997</v>
      </c>
      <c r="L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23</v>
      </c>
      <c r="U41" s="4" t="s">
        <v>287</v>
      </c>
      <c r="V41" s="4" t="s">
        <v>24</v>
      </c>
      <c r="W41" s="4" t="s">
        <v>24</v>
      </c>
      <c r="X41" s="4" t="s">
        <v>25</v>
      </c>
    </row>
    <row r="42" spans="1:30" ht="12.75" x14ac:dyDescent="0.2">
      <c r="A42" s="2">
        <v>44043.381062916669</v>
      </c>
      <c r="B42" s="4">
        <v>0</v>
      </c>
      <c r="C42" s="4" t="s">
        <v>21</v>
      </c>
      <c r="D42" s="4">
        <v>671</v>
      </c>
      <c r="G42" s="4" t="s">
        <v>27</v>
      </c>
      <c r="K42" s="4">
        <v>36.700000000000003</v>
      </c>
      <c r="L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23</v>
      </c>
      <c r="U42" s="4" t="s">
        <v>29</v>
      </c>
      <c r="V42" s="4" t="s">
        <v>24</v>
      </c>
      <c r="W42" s="4" t="s">
        <v>24</v>
      </c>
      <c r="X42" s="4" t="s">
        <v>25</v>
      </c>
    </row>
    <row r="43" spans="1:30" ht="12.75" x14ac:dyDescent="0.2">
      <c r="A43" s="19">
        <v>44043.382009490742</v>
      </c>
      <c r="B43" s="20">
        <v>0</v>
      </c>
      <c r="C43" s="20" t="s">
        <v>33</v>
      </c>
      <c r="D43" s="20" t="s">
        <v>696</v>
      </c>
      <c r="E43" s="20" t="s">
        <v>697</v>
      </c>
      <c r="F43" s="20" t="s">
        <v>470</v>
      </c>
      <c r="G43" s="20" t="s">
        <v>27</v>
      </c>
      <c r="H43" s="21"/>
      <c r="I43" s="21"/>
      <c r="J43" s="21"/>
      <c r="K43" s="20">
        <v>36.700000000000003</v>
      </c>
      <c r="L43" s="20">
        <v>19</v>
      </c>
      <c r="M43" s="20" t="s">
        <v>23</v>
      </c>
      <c r="N43" s="20" t="s">
        <v>23</v>
      </c>
      <c r="O43" s="20" t="s">
        <v>23</v>
      </c>
      <c r="P43" s="20" t="s">
        <v>23</v>
      </c>
      <c r="Q43" s="20" t="s">
        <v>23</v>
      </c>
      <c r="R43" s="20" t="s">
        <v>23</v>
      </c>
      <c r="S43" s="20" t="s">
        <v>23</v>
      </c>
      <c r="T43" s="20" t="s">
        <v>23</v>
      </c>
      <c r="U43" s="20" t="s">
        <v>50</v>
      </c>
      <c r="V43" s="20" t="s">
        <v>24</v>
      </c>
      <c r="W43" s="20" t="s">
        <v>24</v>
      </c>
      <c r="X43" s="20" t="s">
        <v>25</v>
      </c>
      <c r="Y43" s="21"/>
      <c r="Z43" s="21"/>
      <c r="AA43" s="21"/>
      <c r="AB43" s="21"/>
      <c r="AC43" s="21"/>
      <c r="AD43" s="21"/>
    </row>
    <row r="44" spans="1:30" ht="12.75" x14ac:dyDescent="0.2">
      <c r="A44" s="2">
        <v>44043.383535451387</v>
      </c>
      <c r="B44" s="3" t="s">
        <v>351</v>
      </c>
      <c r="C44" s="4" t="s">
        <v>21</v>
      </c>
      <c r="D44" s="4">
        <v>650</v>
      </c>
      <c r="G44" s="4" t="s">
        <v>27</v>
      </c>
      <c r="K44" s="4">
        <v>36.5</v>
      </c>
      <c r="L44" s="4">
        <v>16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23</v>
      </c>
      <c r="U44" s="4" t="s">
        <v>50</v>
      </c>
      <c r="V44" s="4" t="s">
        <v>24</v>
      </c>
      <c r="W44" s="4" t="s">
        <v>24</v>
      </c>
      <c r="X44" s="4" t="s">
        <v>25</v>
      </c>
    </row>
    <row r="45" spans="1:30" ht="12.75" x14ac:dyDescent="0.2">
      <c r="A45" s="2">
        <v>44043.383920613429</v>
      </c>
      <c r="B45" s="3" t="s">
        <v>106</v>
      </c>
      <c r="C45" s="4" t="s">
        <v>21</v>
      </c>
      <c r="D45" s="4">
        <v>750</v>
      </c>
      <c r="G45" s="4" t="s">
        <v>27</v>
      </c>
      <c r="K45" s="4">
        <v>36.5</v>
      </c>
      <c r="L45" s="4">
        <v>14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23</v>
      </c>
      <c r="U45" s="4" t="s">
        <v>29</v>
      </c>
      <c r="V45" s="4" t="s">
        <v>24</v>
      </c>
      <c r="W45" s="4" t="s">
        <v>24</v>
      </c>
      <c r="X45" s="4" t="s">
        <v>25</v>
      </c>
    </row>
    <row r="46" spans="1:30" ht="12.75" x14ac:dyDescent="0.2">
      <c r="A46" s="19">
        <v>44043.384934178241</v>
      </c>
      <c r="B46" s="20">
        <v>0</v>
      </c>
      <c r="C46" s="20" t="s">
        <v>33</v>
      </c>
      <c r="D46" s="20" t="s">
        <v>698</v>
      </c>
      <c r="E46" s="20" t="s">
        <v>309</v>
      </c>
      <c r="F46" s="20" t="s">
        <v>699</v>
      </c>
      <c r="G46" s="20" t="s">
        <v>27</v>
      </c>
      <c r="H46" s="21"/>
      <c r="I46" s="21"/>
      <c r="J46" s="21"/>
      <c r="K46" s="20">
        <v>36.5</v>
      </c>
      <c r="L46" s="20">
        <v>18</v>
      </c>
      <c r="M46" s="20" t="s">
        <v>23</v>
      </c>
      <c r="N46" s="20" t="s">
        <v>23</v>
      </c>
      <c r="O46" s="20" t="s">
        <v>23</v>
      </c>
      <c r="P46" s="20" t="s">
        <v>23</v>
      </c>
      <c r="Q46" s="20" t="s">
        <v>23</v>
      </c>
      <c r="R46" s="20" t="s">
        <v>23</v>
      </c>
      <c r="S46" s="20" t="s">
        <v>23</v>
      </c>
      <c r="T46" s="20" t="s">
        <v>23</v>
      </c>
      <c r="U46" s="20" t="s">
        <v>29</v>
      </c>
      <c r="V46" s="20" t="s">
        <v>24</v>
      </c>
      <c r="W46" s="20" t="s">
        <v>24</v>
      </c>
      <c r="X46" s="20" t="s">
        <v>25</v>
      </c>
      <c r="Y46" s="21"/>
      <c r="Z46" s="21"/>
      <c r="AA46" s="21"/>
      <c r="AB46" s="21"/>
      <c r="AC46" s="21"/>
      <c r="AD46" s="21"/>
    </row>
    <row r="47" spans="1:30" ht="12.75" x14ac:dyDescent="0.2">
      <c r="A47" s="2">
        <v>44043.400164722218</v>
      </c>
      <c r="B47" s="3" t="s">
        <v>298</v>
      </c>
      <c r="C47" s="4" t="s">
        <v>21</v>
      </c>
      <c r="D47" s="4">
        <v>505</v>
      </c>
      <c r="G47" s="4" t="s">
        <v>27</v>
      </c>
      <c r="K47" s="4">
        <v>36.4</v>
      </c>
      <c r="L47" s="4">
        <v>20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23</v>
      </c>
      <c r="U47" s="4" t="s">
        <v>264</v>
      </c>
      <c r="V47" s="4" t="s">
        <v>652</v>
      </c>
      <c r="W47" s="4" t="s">
        <v>675</v>
      </c>
      <c r="X47" s="4" t="s">
        <v>25</v>
      </c>
    </row>
    <row r="48" spans="1:30" ht="12.75" x14ac:dyDescent="0.2">
      <c r="A48" s="2">
        <v>44043.415608124997</v>
      </c>
      <c r="B48" s="3" t="s">
        <v>220</v>
      </c>
      <c r="C48" s="4" t="s">
        <v>21</v>
      </c>
      <c r="D48" s="4">
        <v>186</v>
      </c>
      <c r="G48" s="4" t="s">
        <v>27</v>
      </c>
      <c r="K48" s="4">
        <v>36.5</v>
      </c>
      <c r="L48" s="4">
        <v>24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23</v>
      </c>
      <c r="U48" s="4" t="s">
        <v>24</v>
      </c>
      <c r="V48" s="4" t="s">
        <v>24</v>
      </c>
      <c r="W48" s="4" t="s">
        <v>24</v>
      </c>
      <c r="X48" s="4" t="s">
        <v>25</v>
      </c>
    </row>
    <row r="49" spans="1:30" ht="12.75" x14ac:dyDescent="0.2">
      <c r="A49" s="2">
        <v>44043.426046562498</v>
      </c>
      <c r="B49" s="3" t="s">
        <v>221</v>
      </c>
      <c r="C49" s="4" t="s">
        <v>21</v>
      </c>
      <c r="D49" s="4">
        <v>773</v>
      </c>
      <c r="G49" s="4" t="s">
        <v>22</v>
      </c>
      <c r="H49" s="4" t="s">
        <v>23</v>
      </c>
      <c r="I49" s="4">
        <v>36.200000000000003</v>
      </c>
      <c r="J49" s="4">
        <v>12</v>
      </c>
      <c r="M49" s="4" t="s">
        <v>23</v>
      </c>
      <c r="N49" s="4" t="s">
        <v>23</v>
      </c>
      <c r="O49" s="4" t="s">
        <v>23</v>
      </c>
      <c r="P49" s="4" t="s">
        <v>23</v>
      </c>
      <c r="Q49" s="5" t="s">
        <v>25</v>
      </c>
      <c r="R49" s="4" t="s">
        <v>23</v>
      </c>
      <c r="S49" s="4" t="s">
        <v>23</v>
      </c>
      <c r="T49" s="4" t="s">
        <v>23</v>
      </c>
      <c r="U49" s="4" t="s">
        <v>24</v>
      </c>
      <c r="V49" s="4" t="s">
        <v>24</v>
      </c>
      <c r="W49" s="4" t="s">
        <v>24</v>
      </c>
      <c r="X49" s="4" t="s">
        <v>25</v>
      </c>
    </row>
    <row r="50" spans="1:30" ht="12.75" x14ac:dyDescent="0.2">
      <c r="A50" s="19">
        <v>44043.427430555559</v>
      </c>
      <c r="B50" s="20">
        <v>0</v>
      </c>
      <c r="C50" s="20" t="s">
        <v>33</v>
      </c>
      <c r="D50" s="20" t="s">
        <v>700</v>
      </c>
      <c r="E50" s="20" t="s">
        <v>701</v>
      </c>
      <c r="F50" s="20" t="s">
        <v>702</v>
      </c>
      <c r="G50" s="20" t="s">
        <v>27</v>
      </c>
      <c r="H50" s="21"/>
      <c r="I50" s="21"/>
      <c r="J50" s="21"/>
      <c r="K50" s="22">
        <v>36.6</v>
      </c>
      <c r="L50" s="20">
        <v>16</v>
      </c>
      <c r="M50" s="20" t="s">
        <v>23</v>
      </c>
      <c r="N50" s="20" t="s">
        <v>23</v>
      </c>
      <c r="O50" s="20" t="s">
        <v>23</v>
      </c>
      <c r="P50" s="20" t="s">
        <v>23</v>
      </c>
      <c r="Q50" s="20" t="s">
        <v>23</v>
      </c>
      <c r="R50" s="20" t="s">
        <v>23</v>
      </c>
      <c r="S50" s="20" t="s">
        <v>23</v>
      </c>
      <c r="T50" s="20" t="s">
        <v>23</v>
      </c>
      <c r="U50" s="20" t="s">
        <v>24</v>
      </c>
      <c r="V50" s="20" t="s">
        <v>24</v>
      </c>
      <c r="W50" s="20" t="s">
        <v>24</v>
      </c>
      <c r="X50" s="20" t="s">
        <v>25</v>
      </c>
      <c r="Y50" s="21"/>
      <c r="Z50" s="21"/>
      <c r="AA50" s="21"/>
      <c r="AB50" s="21"/>
      <c r="AC50" s="21"/>
      <c r="AD50" s="21"/>
    </row>
    <row r="51" spans="1:30" ht="12.75" x14ac:dyDescent="0.2">
      <c r="A51" s="19">
        <v>44043.427430555559</v>
      </c>
      <c r="B51" s="20">
        <v>0</v>
      </c>
      <c r="C51" s="20" t="s">
        <v>33</v>
      </c>
      <c r="D51" s="20" t="s">
        <v>703</v>
      </c>
      <c r="E51" s="20" t="s">
        <v>473</v>
      </c>
      <c r="F51" s="20" t="s">
        <v>435</v>
      </c>
      <c r="G51" s="20" t="s">
        <v>27</v>
      </c>
      <c r="H51" s="21"/>
      <c r="I51" s="21"/>
      <c r="J51" s="21"/>
      <c r="K51" s="22">
        <v>36.799999999999997</v>
      </c>
      <c r="L51" s="20">
        <v>16</v>
      </c>
      <c r="M51" s="20" t="s">
        <v>23</v>
      </c>
      <c r="N51" s="20" t="s">
        <v>23</v>
      </c>
      <c r="O51" s="20" t="s">
        <v>23</v>
      </c>
      <c r="P51" s="20" t="s">
        <v>23</v>
      </c>
      <c r="Q51" s="20" t="s">
        <v>23</v>
      </c>
      <c r="R51" s="20" t="s">
        <v>23</v>
      </c>
      <c r="S51" s="20" t="s">
        <v>23</v>
      </c>
      <c r="T51" s="20" t="s">
        <v>23</v>
      </c>
      <c r="U51" s="20" t="s">
        <v>24</v>
      </c>
      <c r="V51" s="20" t="s">
        <v>24</v>
      </c>
      <c r="W51" s="20" t="s">
        <v>24</v>
      </c>
      <c r="X51" s="20" t="s">
        <v>25</v>
      </c>
      <c r="Y51" s="21"/>
      <c r="Z51" s="21"/>
      <c r="AA51" s="21"/>
      <c r="AB51" s="21"/>
      <c r="AC51" s="21"/>
      <c r="AD51" s="21"/>
    </row>
    <row r="52" spans="1:30" ht="12.75" x14ac:dyDescent="0.2">
      <c r="A52" s="19">
        <v>44043.427430555559</v>
      </c>
      <c r="B52" s="20">
        <v>0</v>
      </c>
      <c r="C52" s="20" t="s">
        <v>33</v>
      </c>
      <c r="D52" s="20" t="s">
        <v>704</v>
      </c>
      <c r="E52" s="20" t="s">
        <v>705</v>
      </c>
      <c r="F52" s="20" t="s">
        <v>706</v>
      </c>
      <c r="G52" s="20" t="s">
        <v>27</v>
      </c>
      <c r="H52" s="21"/>
      <c r="I52" s="21"/>
      <c r="J52" s="21"/>
      <c r="K52" s="22">
        <v>36.5</v>
      </c>
      <c r="L52" s="20">
        <v>16</v>
      </c>
      <c r="M52" s="20" t="s">
        <v>23</v>
      </c>
      <c r="N52" s="20" t="s">
        <v>23</v>
      </c>
      <c r="O52" s="20" t="s">
        <v>23</v>
      </c>
      <c r="P52" s="20" t="s">
        <v>23</v>
      </c>
      <c r="Q52" s="20" t="s">
        <v>23</v>
      </c>
      <c r="R52" s="20" t="s">
        <v>23</v>
      </c>
      <c r="S52" s="20" t="s">
        <v>23</v>
      </c>
      <c r="T52" s="20" t="s">
        <v>23</v>
      </c>
      <c r="U52" s="20" t="s">
        <v>24</v>
      </c>
      <c r="V52" s="20" t="s">
        <v>24</v>
      </c>
      <c r="W52" s="20" t="s">
        <v>24</v>
      </c>
      <c r="X52" s="20" t="s">
        <v>25</v>
      </c>
      <c r="Y52" s="21"/>
      <c r="Z52" s="21"/>
      <c r="AA52" s="21"/>
      <c r="AB52" s="21"/>
      <c r="AC52" s="21"/>
      <c r="AD52" s="21"/>
    </row>
    <row r="53" spans="1:30" ht="12.75" x14ac:dyDescent="0.2">
      <c r="A53" s="19">
        <v>44043.427430555559</v>
      </c>
      <c r="B53" s="20">
        <v>0</v>
      </c>
      <c r="C53" s="20" t="s">
        <v>33</v>
      </c>
      <c r="D53" s="20" t="s">
        <v>707</v>
      </c>
      <c r="E53" s="20" t="s">
        <v>708</v>
      </c>
      <c r="F53" s="20" t="s">
        <v>431</v>
      </c>
      <c r="G53" s="20" t="s">
        <v>27</v>
      </c>
      <c r="H53" s="21"/>
      <c r="I53" s="21"/>
      <c r="J53" s="21"/>
      <c r="K53" s="22">
        <v>36.9</v>
      </c>
      <c r="L53" s="20">
        <v>16</v>
      </c>
      <c r="M53" s="20" t="s">
        <v>23</v>
      </c>
      <c r="N53" s="20" t="s">
        <v>23</v>
      </c>
      <c r="O53" s="20" t="s">
        <v>23</v>
      </c>
      <c r="P53" s="20" t="s">
        <v>23</v>
      </c>
      <c r="Q53" s="20" t="s">
        <v>23</v>
      </c>
      <c r="R53" s="20" t="s">
        <v>23</v>
      </c>
      <c r="S53" s="20" t="s">
        <v>23</v>
      </c>
      <c r="T53" s="20" t="s">
        <v>23</v>
      </c>
      <c r="U53" s="20" t="s">
        <v>24</v>
      </c>
      <c r="V53" s="20" t="s">
        <v>24</v>
      </c>
      <c r="W53" s="20" t="s">
        <v>24</v>
      </c>
      <c r="X53" s="20" t="s">
        <v>25</v>
      </c>
      <c r="Y53" s="21"/>
      <c r="Z53" s="21"/>
      <c r="AA53" s="21"/>
      <c r="AB53" s="21"/>
      <c r="AC53" s="21"/>
      <c r="AD53" s="21"/>
    </row>
    <row r="54" spans="1:30" ht="12.75" x14ac:dyDescent="0.2">
      <c r="A54" s="19">
        <v>44043.427430555559</v>
      </c>
      <c r="B54" s="20">
        <v>0</v>
      </c>
      <c r="C54" s="20" t="s">
        <v>33</v>
      </c>
      <c r="D54" s="20" t="s">
        <v>709</v>
      </c>
      <c r="E54" s="20" t="s">
        <v>710</v>
      </c>
      <c r="F54" s="20" t="s">
        <v>711</v>
      </c>
      <c r="G54" s="20" t="s">
        <v>27</v>
      </c>
      <c r="H54" s="21"/>
      <c r="I54" s="21"/>
      <c r="J54" s="21"/>
      <c r="K54" s="22">
        <v>36.5</v>
      </c>
      <c r="L54" s="20">
        <v>16</v>
      </c>
      <c r="M54" s="20" t="s">
        <v>23</v>
      </c>
      <c r="N54" s="20" t="s">
        <v>23</v>
      </c>
      <c r="O54" s="20" t="s">
        <v>23</v>
      </c>
      <c r="P54" s="20" t="s">
        <v>23</v>
      </c>
      <c r="Q54" s="20" t="s">
        <v>23</v>
      </c>
      <c r="R54" s="20" t="s">
        <v>23</v>
      </c>
      <c r="S54" s="20" t="s">
        <v>23</v>
      </c>
      <c r="T54" s="20" t="s">
        <v>23</v>
      </c>
      <c r="U54" s="20" t="s">
        <v>24</v>
      </c>
      <c r="V54" s="20" t="s">
        <v>24</v>
      </c>
      <c r="W54" s="20" t="s">
        <v>24</v>
      </c>
      <c r="X54" s="20" t="s">
        <v>25</v>
      </c>
      <c r="Y54" s="21"/>
      <c r="Z54" s="21"/>
      <c r="AA54" s="21"/>
      <c r="AB54" s="21"/>
      <c r="AC54" s="21"/>
      <c r="AD54" s="21"/>
    </row>
    <row r="55" spans="1:30" ht="12.75" x14ac:dyDescent="0.2">
      <c r="A55" s="19">
        <v>44043.427430555559</v>
      </c>
      <c r="B55" s="20">
        <v>0</v>
      </c>
      <c r="C55" s="20" t="s">
        <v>33</v>
      </c>
      <c r="D55" s="20" t="s">
        <v>712</v>
      </c>
      <c r="E55" s="20" t="s">
        <v>713</v>
      </c>
      <c r="F55" s="20" t="s">
        <v>714</v>
      </c>
      <c r="G55" s="20" t="s">
        <v>27</v>
      </c>
      <c r="H55" s="21"/>
      <c r="I55" s="21"/>
      <c r="J55" s="21"/>
      <c r="K55" s="22">
        <v>36.4</v>
      </c>
      <c r="L55" s="20">
        <v>16</v>
      </c>
      <c r="M55" s="20" t="s">
        <v>23</v>
      </c>
      <c r="N55" s="20" t="s">
        <v>23</v>
      </c>
      <c r="O55" s="20" t="s">
        <v>23</v>
      </c>
      <c r="P55" s="20" t="s">
        <v>23</v>
      </c>
      <c r="Q55" s="20" t="s">
        <v>23</v>
      </c>
      <c r="R55" s="20" t="s">
        <v>23</v>
      </c>
      <c r="S55" s="20" t="s">
        <v>23</v>
      </c>
      <c r="T55" s="20" t="s">
        <v>23</v>
      </c>
      <c r="U55" s="20" t="s">
        <v>24</v>
      </c>
      <c r="V55" s="20" t="s">
        <v>24</v>
      </c>
      <c r="W55" s="20" t="s">
        <v>24</v>
      </c>
      <c r="X55" s="20" t="s">
        <v>25</v>
      </c>
      <c r="Y55" s="21"/>
      <c r="Z55" s="21"/>
      <c r="AA55" s="21"/>
      <c r="AB55" s="21"/>
      <c r="AC55" s="21"/>
      <c r="AD55" s="21"/>
    </row>
    <row r="56" spans="1:30" ht="12.75" x14ac:dyDescent="0.2">
      <c r="A56" s="19">
        <v>44043.427430555559</v>
      </c>
      <c r="B56" s="20">
        <v>0</v>
      </c>
      <c r="C56" s="20" t="s">
        <v>33</v>
      </c>
      <c r="D56" s="20" t="s">
        <v>715</v>
      </c>
      <c r="E56" s="20" t="s">
        <v>716</v>
      </c>
      <c r="F56" s="20" t="s">
        <v>410</v>
      </c>
      <c r="G56" s="20" t="s">
        <v>27</v>
      </c>
      <c r="H56" s="21"/>
      <c r="I56" s="21"/>
      <c r="J56" s="21"/>
      <c r="K56" s="22">
        <v>36.4</v>
      </c>
      <c r="L56" s="20">
        <v>16</v>
      </c>
      <c r="M56" s="20" t="s">
        <v>23</v>
      </c>
      <c r="N56" s="20" t="s">
        <v>23</v>
      </c>
      <c r="O56" s="20" t="s">
        <v>23</v>
      </c>
      <c r="P56" s="20" t="s">
        <v>23</v>
      </c>
      <c r="Q56" s="20" t="s">
        <v>23</v>
      </c>
      <c r="R56" s="20" t="s">
        <v>23</v>
      </c>
      <c r="S56" s="20" t="s">
        <v>23</v>
      </c>
      <c r="T56" s="20" t="s">
        <v>23</v>
      </c>
      <c r="U56" s="20" t="s">
        <v>24</v>
      </c>
      <c r="V56" s="20" t="s">
        <v>24</v>
      </c>
      <c r="W56" s="20" t="s">
        <v>24</v>
      </c>
      <c r="X56" s="20" t="s">
        <v>25</v>
      </c>
      <c r="Y56" s="21"/>
      <c r="Z56" s="21"/>
      <c r="AA56" s="21"/>
      <c r="AB56" s="21"/>
      <c r="AC56" s="21"/>
      <c r="AD56" s="21"/>
    </row>
    <row r="57" spans="1:30" ht="12.75" x14ac:dyDescent="0.2">
      <c r="A57" s="19">
        <v>44043.427430555559</v>
      </c>
      <c r="B57" s="20">
        <v>0</v>
      </c>
      <c r="C57" s="20" t="s">
        <v>33</v>
      </c>
      <c r="D57" s="20" t="s">
        <v>717</v>
      </c>
      <c r="E57" s="20" t="s">
        <v>718</v>
      </c>
      <c r="F57" s="20" t="s">
        <v>719</v>
      </c>
      <c r="G57" s="20" t="s">
        <v>27</v>
      </c>
      <c r="H57" s="21"/>
      <c r="I57" s="21"/>
      <c r="J57" s="21"/>
      <c r="K57" s="22">
        <v>36.5</v>
      </c>
      <c r="L57" s="20">
        <v>16</v>
      </c>
      <c r="M57" s="20" t="s">
        <v>23</v>
      </c>
      <c r="N57" s="20" t="s">
        <v>23</v>
      </c>
      <c r="O57" s="20" t="s">
        <v>23</v>
      </c>
      <c r="P57" s="20" t="s">
        <v>23</v>
      </c>
      <c r="Q57" s="20" t="s">
        <v>23</v>
      </c>
      <c r="R57" s="20" t="s">
        <v>23</v>
      </c>
      <c r="S57" s="20" t="s">
        <v>23</v>
      </c>
      <c r="T57" s="20" t="s">
        <v>23</v>
      </c>
      <c r="U57" s="20" t="s">
        <v>24</v>
      </c>
      <c r="V57" s="20" t="s">
        <v>24</v>
      </c>
      <c r="W57" s="20" t="s">
        <v>24</v>
      </c>
      <c r="X57" s="20" t="s">
        <v>25</v>
      </c>
      <c r="Y57" s="21"/>
      <c r="Z57" s="21"/>
      <c r="AA57" s="21"/>
      <c r="AB57" s="21"/>
      <c r="AC57" s="21"/>
      <c r="AD57" s="21"/>
    </row>
    <row r="58" spans="1:30" ht="12.75" x14ac:dyDescent="0.2">
      <c r="A58" s="2">
        <v>44043.429407708332</v>
      </c>
      <c r="B58" s="3" t="s">
        <v>59</v>
      </c>
      <c r="C58" s="4" t="s">
        <v>21</v>
      </c>
      <c r="D58" s="4">
        <v>153</v>
      </c>
      <c r="G58" s="4" t="s">
        <v>22</v>
      </c>
      <c r="H58" s="4" t="s">
        <v>23</v>
      </c>
      <c r="I58" s="4">
        <v>36.5</v>
      </c>
      <c r="J58" s="4">
        <v>20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23</v>
      </c>
      <c r="U58" s="4" t="s">
        <v>60</v>
      </c>
      <c r="V58" s="4" t="s">
        <v>24</v>
      </c>
      <c r="W58" s="4" t="s">
        <v>24</v>
      </c>
      <c r="X58" s="4" t="s">
        <v>25</v>
      </c>
    </row>
    <row r="59" spans="1:30" ht="12.75" x14ac:dyDescent="0.2">
      <c r="A59" s="2">
        <v>44043.440872094907</v>
      </c>
      <c r="B59" s="3" t="s">
        <v>243</v>
      </c>
      <c r="C59" s="4" t="s">
        <v>21</v>
      </c>
      <c r="D59" s="4">
        <v>762</v>
      </c>
      <c r="G59" s="4" t="s">
        <v>22</v>
      </c>
      <c r="H59" s="4" t="s">
        <v>23</v>
      </c>
      <c r="I59" s="4">
        <v>36.6</v>
      </c>
      <c r="J59" s="4">
        <v>15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23</v>
      </c>
      <c r="U59" s="4" t="s">
        <v>24</v>
      </c>
      <c r="V59" s="4" t="s">
        <v>24</v>
      </c>
      <c r="W59" s="4" t="s">
        <v>24</v>
      </c>
      <c r="X59" s="4" t="s">
        <v>25</v>
      </c>
    </row>
    <row r="60" spans="1:30" ht="12.75" x14ac:dyDescent="0.2">
      <c r="A60" s="2">
        <v>44043.442774525465</v>
      </c>
      <c r="B60" s="3" t="s">
        <v>664</v>
      </c>
      <c r="C60" s="4" t="s">
        <v>21</v>
      </c>
      <c r="D60" s="4">
        <v>722</v>
      </c>
      <c r="G60" s="4" t="s">
        <v>27</v>
      </c>
      <c r="K60" s="4">
        <v>36.5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23</v>
      </c>
      <c r="U60" s="4" t="s">
        <v>512</v>
      </c>
      <c r="V60" s="4" t="s">
        <v>24</v>
      </c>
      <c r="W60" s="4" t="s">
        <v>675</v>
      </c>
      <c r="X60" s="4" t="s">
        <v>25</v>
      </c>
    </row>
    <row r="61" spans="1:30" ht="12.75" x14ac:dyDescent="0.2">
      <c r="A61" s="2">
        <v>44043.453338090279</v>
      </c>
      <c r="B61" s="3" t="s">
        <v>20</v>
      </c>
      <c r="C61" s="4" t="s">
        <v>21</v>
      </c>
      <c r="D61" s="4">
        <v>508</v>
      </c>
      <c r="G61" s="4" t="s">
        <v>22</v>
      </c>
      <c r="H61" s="4" t="s">
        <v>23</v>
      </c>
      <c r="I61" s="4">
        <v>36.5</v>
      </c>
      <c r="J61" s="4">
        <v>22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23</v>
      </c>
      <c r="U61" s="4" t="s">
        <v>24</v>
      </c>
      <c r="V61" s="4" t="s">
        <v>24</v>
      </c>
      <c r="W61" s="4" t="s">
        <v>24</v>
      </c>
      <c r="X61" s="4" t="s">
        <v>25</v>
      </c>
    </row>
    <row r="62" spans="1:30" ht="12.75" x14ac:dyDescent="0.2">
      <c r="A62" s="2">
        <v>44043.49028471065</v>
      </c>
      <c r="B62" s="3" t="s">
        <v>56</v>
      </c>
      <c r="C62" s="4" t="s">
        <v>21</v>
      </c>
      <c r="D62" s="4">
        <v>443</v>
      </c>
      <c r="G62" s="4" t="s">
        <v>22</v>
      </c>
      <c r="H62" s="4" t="s">
        <v>23</v>
      </c>
      <c r="I62" s="4">
        <v>36.700000000000003</v>
      </c>
      <c r="J62" s="4">
        <v>20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23</v>
      </c>
      <c r="U62" s="4" t="s">
        <v>24</v>
      </c>
      <c r="V62" s="4" t="s">
        <v>24</v>
      </c>
      <c r="W62" s="4" t="s">
        <v>24</v>
      </c>
      <c r="X62" s="4" t="s">
        <v>25</v>
      </c>
    </row>
    <row r="63" spans="1:30" ht="12.75" x14ac:dyDescent="0.2">
      <c r="A63" s="2">
        <v>44043.491118333332</v>
      </c>
      <c r="B63" s="3" t="s">
        <v>103</v>
      </c>
      <c r="C63" s="4" t="s">
        <v>33</v>
      </c>
      <c r="D63" s="4" t="s">
        <v>720</v>
      </c>
      <c r="E63" s="4" t="s">
        <v>104</v>
      </c>
      <c r="F63" s="4" t="s">
        <v>105</v>
      </c>
      <c r="G63" s="4" t="s">
        <v>27</v>
      </c>
      <c r="K63" s="4">
        <v>36</v>
      </c>
      <c r="L63" s="4">
        <v>25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23</v>
      </c>
      <c r="U63" s="4" t="s">
        <v>24</v>
      </c>
      <c r="V63" s="4" t="s">
        <v>24</v>
      </c>
      <c r="W63" s="4" t="s">
        <v>24</v>
      </c>
      <c r="X63" s="4" t="s">
        <v>25</v>
      </c>
    </row>
    <row r="64" spans="1:30" ht="12.75" x14ac:dyDescent="0.2">
      <c r="A64" s="2">
        <v>44043.499544768521</v>
      </c>
      <c r="B64" s="3" t="s">
        <v>70</v>
      </c>
      <c r="C64" s="4" t="s">
        <v>21</v>
      </c>
      <c r="D64" s="4">
        <v>152</v>
      </c>
      <c r="G64" s="4" t="s">
        <v>22</v>
      </c>
      <c r="H64" s="4" t="s">
        <v>23</v>
      </c>
      <c r="I64" s="4">
        <v>36.4</v>
      </c>
      <c r="J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23</v>
      </c>
      <c r="U64" s="4" t="s">
        <v>43</v>
      </c>
      <c r="V64" s="4" t="s">
        <v>24</v>
      </c>
      <c r="W64" s="4" t="s">
        <v>24</v>
      </c>
      <c r="X64" s="4" t="s">
        <v>25</v>
      </c>
    </row>
    <row r="65" spans="1:24" ht="12.75" x14ac:dyDescent="0.2">
      <c r="A65" s="2">
        <v>44043.501799456018</v>
      </c>
      <c r="B65" s="4">
        <v>9452487393</v>
      </c>
      <c r="C65" s="4" t="s">
        <v>21</v>
      </c>
      <c r="D65" s="4">
        <v>761</v>
      </c>
      <c r="G65" s="4" t="s">
        <v>27</v>
      </c>
      <c r="K65" s="4">
        <v>36</v>
      </c>
      <c r="L65" s="4">
        <v>24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23</v>
      </c>
      <c r="U65" s="4" t="s">
        <v>50</v>
      </c>
      <c r="V65" s="4" t="s">
        <v>24</v>
      </c>
      <c r="W65" s="4" t="s">
        <v>24</v>
      </c>
      <c r="X65" s="4" t="s">
        <v>25</v>
      </c>
    </row>
    <row r="66" spans="1:24" ht="12.75" x14ac:dyDescent="0.2">
      <c r="A66" s="2">
        <v>44043.511968749997</v>
      </c>
      <c r="B66" s="3" t="s">
        <v>255</v>
      </c>
      <c r="C66" s="4" t="s">
        <v>21</v>
      </c>
      <c r="D66" s="4">
        <v>779</v>
      </c>
      <c r="G66" s="4" t="s">
        <v>27</v>
      </c>
      <c r="K66" s="4">
        <v>36.200000000000003</v>
      </c>
      <c r="L66" s="4">
        <v>20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23</v>
      </c>
      <c r="U66" s="4" t="s">
        <v>24</v>
      </c>
      <c r="V66" s="4" t="s">
        <v>24</v>
      </c>
      <c r="W66" s="4" t="s">
        <v>24</v>
      </c>
      <c r="X66" s="4" t="s">
        <v>25</v>
      </c>
    </row>
    <row r="67" spans="1:24" ht="12.75" x14ac:dyDescent="0.2">
      <c r="A67" s="2">
        <v>44043.529393645833</v>
      </c>
      <c r="B67" s="3" t="s">
        <v>117</v>
      </c>
      <c r="C67" s="4" t="s">
        <v>21</v>
      </c>
      <c r="D67" s="4">
        <v>422</v>
      </c>
      <c r="G67" s="4" t="s">
        <v>22</v>
      </c>
      <c r="H67" s="4" t="s">
        <v>23</v>
      </c>
      <c r="I67" s="4">
        <v>36.200000000000003</v>
      </c>
      <c r="J67" s="4">
        <v>15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23</v>
      </c>
      <c r="U67" s="4" t="s">
        <v>24</v>
      </c>
      <c r="V67" s="4" t="s">
        <v>24</v>
      </c>
      <c r="W67" s="4" t="s">
        <v>24</v>
      </c>
      <c r="X67" s="4" t="s">
        <v>25</v>
      </c>
    </row>
    <row r="68" spans="1:24" ht="12.75" x14ac:dyDescent="0.2">
      <c r="A68" s="2">
        <v>44043.533421157408</v>
      </c>
      <c r="B68" s="3" t="s">
        <v>199</v>
      </c>
      <c r="C68" s="4" t="s">
        <v>21</v>
      </c>
      <c r="D68" s="4">
        <v>752</v>
      </c>
      <c r="G68" s="4" t="s">
        <v>27</v>
      </c>
      <c r="K68" s="4">
        <v>36.4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23</v>
      </c>
      <c r="U68" s="4" t="s">
        <v>24</v>
      </c>
      <c r="V68" s="4" t="s">
        <v>24</v>
      </c>
      <c r="W68" s="4" t="s">
        <v>24</v>
      </c>
      <c r="X68" s="4" t="s">
        <v>25</v>
      </c>
    </row>
    <row r="69" spans="1:24" ht="12.75" x14ac:dyDescent="0.2">
      <c r="A69" s="2">
        <v>44043.542877268519</v>
      </c>
      <c r="B69" s="3" t="s">
        <v>99</v>
      </c>
      <c r="C69" s="4" t="s">
        <v>21</v>
      </c>
      <c r="D69" s="4">
        <v>544</v>
      </c>
      <c r="G69" s="4" t="s">
        <v>27</v>
      </c>
      <c r="K69" s="4">
        <v>36.299999999999997</v>
      </c>
      <c r="L69" s="4">
        <v>18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23</v>
      </c>
      <c r="U69" s="4" t="s">
        <v>50</v>
      </c>
      <c r="V69" s="4" t="s">
        <v>24</v>
      </c>
      <c r="W69" s="4" t="s">
        <v>24</v>
      </c>
      <c r="X69" s="4" t="s">
        <v>25</v>
      </c>
    </row>
    <row r="70" spans="1:24" ht="12.75" x14ac:dyDescent="0.2">
      <c r="A70" s="2">
        <v>44043.548406365742</v>
      </c>
      <c r="B70" s="3" t="s">
        <v>285</v>
      </c>
      <c r="C70" s="4" t="s">
        <v>21</v>
      </c>
      <c r="D70" s="4">
        <v>768</v>
      </c>
      <c r="G70" s="4" t="s">
        <v>22</v>
      </c>
      <c r="H70" s="4" t="s">
        <v>23</v>
      </c>
      <c r="I70" s="4">
        <v>36.5</v>
      </c>
      <c r="J70" s="4">
        <v>20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672</v>
      </c>
      <c r="U70" s="4" t="s">
        <v>50</v>
      </c>
      <c r="V70" s="4" t="s">
        <v>24</v>
      </c>
      <c r="W70" s="4" t="s">
        <v>24</v>
      </c>
      <c r="X70" s="4" t="s">
        <v>25</v>
      </c>
    </row>
    <row r="71" spans="1:24" ht="12.75" x14ac:dyDescent="0.2">
      <c r="A71" s="2">
        <v>44043.555432592591</v>
      </c>
      <c r="B71" s="3" t="s">
        <v>255</v>
      </c>
      <c r="C71" s="4" t="s">
        <v>21</v>
      </c>
      <c r="D71" s="4">
        <v>779</v>
      </c>
      <c r="G71" s="4" t="s">
        <v>27</v>
      </c>
      <c r="K71" s="4">
        <v>36.200000000000003</v>
      </c>
      <c r="L71" s="4">
        <v>20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23</v>
      </c>
      <c r="U71" s="4" t="s">
        <v>24</v>
      </c>
      <c r="V71" s="4" t="s">
        <v>24</v>
      </c>
      <c r="W71" s="4" t="s">
        <v>24</v>
      </c>
      <c r="X71" s="4" t="s">
        <v>25</v>
      </c>
    </row>
    <row r="72" spans="1:24" ht="12.75" x14ac:dyDescent="0.2">
      <c r="A72" s="2">
        <v>44043.555443831021</v>
      </c>
      <c r="B72" s="3" t="s">
        <v>98</v>
      </c>
      <c r="C72" s="4" t="s">
        <v>21</v>
      </c>
      <c r="D72" s="4">
        <v>749</v>
      </c>
      <c r="G72" s="4" t="s">
        <v>27</v>
      </c>
      <c r="K72" s="4">
        <v>36.5</v>
      </c>
      <c r="L72" s="4">
        <v>17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23</v>
      </c>
      <c r="U72" s="4" t="s">
        <v>24</v>
      </c>
      <c r="V72" s="4" t="s">
        <v>24</v>
      </c>
      <c r="W72" s="4" t="s">
        <v>675</v>
      </c>
      <c r="X72" s="4" t="s">
        <v>25</v>
      </c>
    </row>
    <row r="73" spans="1:24" ht="12.75" x14ac:dyDescent="0.2">
      <c r="A73" s="2">
        <v>44043.561274259264</v>
      </c>
      <c r="B73" s="3" t="s">
        <v>96</v>
      </c>
      <c r="C73" s="4" t="s">
        <v>21</v>
      </c>
      <c r="D73" s="4">
        <v>566</v>
      </c>
      <c r="G73" s="4" t="s">
        <v>22</v>
      </c>
      <c r="H73" s="4" t="s">
        <v>23</v>
      </c>
      <c r="I73" s="4">
        <v>36.5</v>
      </c>
      <c r="J73" s="4">
        <v>18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23</v>
      </c>
      <c r="U73" s="4" t="s">
        <v>29</v>
      </c>
      <c r="V73" s="4" t="s">
        <v>24</v>
      </c>
      <c r="W73" s="4" t="s">
        <v>24</v>
      </c>
      <c r="X73" s="4" t="s">
        <v>25</v>
      </c>
    </row>
    <row r="74" spans="1:24" ht="12.75" x14ac:dyDescent="0.2">
      <c r="A74" s="2">
        <v>44043.563587673612</v>
      </c>
      <c r="B74" s="3" t="s">
        <v>194</v>
      </c>
      <c r="C74" s="4" t="s">
        <v>21</v>
      </c>
      <c r="D74" s="4">
        <v>685</v>
      </c>
      <c r="G74" s="4" t="s">
        <v>22</v>
      </c>
      <c r="H74" s="4" t="s">
        <v>23</v>
      </c>
      <c r="I74" s="4">
        <v>36.299999999999997</v>
      </c>
      <c r="J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23</v>
      </c>
      <c r="U74" s="4" t="s">
        <v>50</v>
      </c>
      <c r="V74" s="4" t="s">
        <v>24</v>
      </c>
      <c r="W74" s="4" t="s">
        <v>675</v>
      </c>
      <c r="X74" s="4" t="s">
        <v>25</v>
      </c>
    </row>
    <row r="75" spans="1:24" ht="12.75" x14ac:dyDescent="0.2">
      <c r="A75" s="2">
        <v>44043.567583460652</v>
      </c>
      <c r="B75" s="3" t="s">
        <v>175</v>
      </c>
      <c r="C75" s="4" t="s">
        <v>21</v>
      </c>
      <c r="D75" s="4">
        <v>268</v>
      </c>
      <c r="G75" s="4" t="s">
        <v>22</v>
      </c>
      <c r="H75" s="4" t="s">
        <v>23</v>
      </c>
      <c r="I75" s="4">
        <v>36.5</v>
      </c>
      <c r="J75" s="4">
        <v>18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23</v>
      </c>
      <c r="U75" s="4" t="s">
        <v>29</v>
      </c>
      <c r="V75" s="4" t="s">
        <v>24</v>
      </c>
      <c r="W75" s="4" t="s">
        <v>24</v>
      </c>
      <c r="X75" s="4" t="s">
        <v>25</v>
      </c>
    </row>
    <row r="76" spans="1:24" ht="12.75" x14ac:dyDescent="0.2">
      <c r="A76" s="2">
        <v>44043.583480578702</v>
      </c>
      <c r="B76" s="3" t="s">
        <v>190</v>
      </c>
      <c r="C76" s="4" t="s">
        <v>21</v>
      </c>
      <c r="D76" s="4">
        <v>250</v>
      </c>
      <c r="G76" s="4" t="s">
        <v>22</v>
      </c>
      <c r="H76" s="4" t="s">
        <v>23</v>
      </c>
      <c r="I76" s="4">
        <v>36.6</v>
      </c>
      <c r="J76" s="4">
        <v>30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23</v>
      </c>
      <c r="U76" s="4" t="s">
        <v>60</v>
      </c>
      <c r="V76" s="4" t="s">
        <v>24</v>
      </c>
      <c r="W76" s="4" t="s">
        <v>24</v>
      </c>
      <c r="X76" s="4" t="s">
        <v>25</v>
      </c>
    </row>
    <row r="77" spans="1:24" ht="12.75" x14ac:dyDescent="0.2">
      <c r="A77" s="2">
        <v>44043.585468969904</v>
      </c>
      <c r="B77" s="3" t="s">
        <v>83</v>
      </c>
      <c r="C77" s="4" t="s">
        <v>33</v>
      </c>
      <c r="D77" s="4" t="s">
        <v>581</v>
      </c>
      <c r="E77" s="4" t="s">
        <v>84</v>
      </c>
      <c r="F77" s="4" t="s">
        <v>85</v>
      </c>
      <c r="G77" s="4" t="s">
        <v>22</v>
      </c>
      <c r="H77" s="4" t="s">
        <v>23</v>
      </c>
      <c r="I77" s="4">
        <v>35.4</v>
      </c>
      <c r="J77" s="4">
        <v>20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23</v>
      </c>
      <c r="U77" s="4" t="s">
        <v>24</v>
      </c>
      <c r="V77" s="4" t="s">
        <v>24</v>
      </c>
      <c r="W77" s="4" t="s">
        <v>24</v>
      </c>
    </row>
    <row r="78" spans="1:24" ht="12.75" x14ac:dyDescent="0.2">
      <c r="A78" s="2">
        <v>44043.597756076386</v>
      </c>
      <c r="B78" s="4" t="s">
        <v>191</v>
      </c>
      <c r="C78" s="4" t="s">
        <v>21</v>
      </c>
      <c r="D78" s="4">
        <v>635</v>
      </c>
      <c r="G78" s="4" t="s">
        <v>27</v>
      </c>
      <c r="K78" s="4">
        <v>35.4</v>
      </c>
      <c r="L78" s="4">
        <v>14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23</v>
      </c>
      <c r="U78" s="4" t="s">
        <v>24</v>
      </c>
      <c r="V78" s="4" t="s">
        <v>24</v>
      </c>
      <c r="W78" s="4" t="s">
        <v>24</v>
      </c>
      <c r="X78" s="4" t="s">
        <v>25</v>
      </c>
    </row>
    <row r="79" spans="1:24" ht="12.75" x14ac:dyDescent="0.2">
      <c r="A79" s="2">
        <v>44043.62435179398</v>
      </c>
      <c r="B79" s="3" t="s">
        <v>242</v>
      </c>
      <c r="C79" s="4" t="s">
        <v>21</v>
      </c>
      <c r="D79" s="4">
        <v>407</v>
      </c>
      <c r="G79" s="4" t="s">
        <v>27</v>
      </c>
      <c r="K79" s="4">
        <v>36.299999999999997</v>
      </c>
      <c r="L79" s="4">
        <v>16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23</v>
      </c>
      <c r="U79" s="4" t="s">
        <v>24</v>
      </c>
      <c r="V79" s="4" t="s">
        <v>24</v>
      </c>
      <c r="W79" s="4" t="s">
        <v>24</v>
      </c>
      <c r="X79" s="4" t="s">
        <v>25</v>
      </c>
    </row>
    <row r="80" spans="1:24" ht="12.75" x14ac:dyDescent="0.2">
      <c r="A80" s="2">
        <v>44043.746106527775</v>
      </c>
      <c r="B80" s="3" t="s">
        <v>64</v>
      </c>
      <c r="C80" s="4" t="s">
        <v>21</v>
      </c>
      <c r="D80" s="4">
        <v>724</v>
      </c>
      <c r="G80" s="4" t="s">
        <v>27</v>
      </c>
      <c r="K80" s="4">
        <v>36</v>
      </c>
      <c r="L80" s="4">
        <v>24</v>
      </c>
      <c r="M80" s="4" t="s">
        <v>23</v>
      </c>
      <c r="N80" s="4" t="s">
        <v>23</v>
      </c>
      <c r="O80" s="4" t="s">
        <v>23</v>
      </c>
      <c r="P80" s="4" t="s">
        <v>23</v>
      </c>
      <c r="Q80" s="5" t="s">
        <v>25</v>
      </c>
      <c r="R80" s="4" t="s">
        <v>23</v>
      </c>
      <c r="S80" s="4" t="s">
        <v>23</v>
      </c>
      <c r="T80" s="4" t="s">
        <v>23</v>
      </c>
      <c r="U80" s="4" t="s">
        <v>24</v>
      </c>
      <c r="V80" s="4" t="s">
        <v>24</v>
      </c>
      <c r="W80" s="4" t="s">
        <v>24</v>
      </c>
      <c r="X80" s="4" t="s">
        <v>25</v>
      </c>
    </row>
    <row r="81" spans="1:24" ht="12.75" x14ac:dyDescent="0.2">
      <c r="A81" s="2">
        <v>44043.819153171295</v>
      </c>
      <c r="B81" s="3" t="s">
        <v>118</v>
      </c>
      <c r="C81" s="4" t="s">
        <v>21</v>
      </c>
      <c r="D81" s="4">
        <v>764</v>
      </c>
      <c r="G81" s="4" t="s">
        <v>22</v>
      </c>
      <c r="H81" s="4" t="s">
        <v>23</v>
      </c>
      <c r="I81" s="4">
        <v>36.700000000000003</v>
      </c>
      <c r="J81" s="4">
        <v>16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23</v>
      </c>
      <c r="U81" s="4" t="s">
        <v>94</v>
      </c>
      <c r="V81" s="4" t="s">
        <v>24</v>
      </c>
      <c r="W81" s="4" t="s">
        <v>24</v>
      </c>
      <c r="X81" s="4" t="s">
        <v>25</v>
      </c>
    </row>
    <row r="82" spans="1:24" ht="12.75" x14ac:dyDescent="0.2">
      <c r="A82" s="2">
        <v>44043.823622523152</v>
      </c>
      <c r="B82" s="3" t="s">
        <v>114</v>
      </c>
      <c r="C82" s="4" t="s">
        <v>21</v>
      </c>
      <c r="D82" s="4">
        <v>757</v>
      </c>
      <c r="G82" s="4" t="s">
        <v>22</v>
      </c>
      <c r="H82" s="4" t="s">
        <v>23</v>
      </c>
      <c r="I82" s="4">
        <v>36.299999999999997</v>
      </c>
      <c r="J82" s="4">
        <v>21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23</v>
      </c>
      <c r="U82" s="4" t="s">
        <v>24</v>
      </c>
      <c r="V82" s="4" t="s">
        <v>24</v>
      </c>
      <c r="W82" s="4" t="s">
        <v>675</v>
      </c>
      <c r="X82" s="4" t="s">
        <v>25</v>
      </c>
    </row>
    <row r="83" spans="1:24" ht="12.75" x14ac:dyDescent="0.2">
      <c r="A83" s="2">
        <v>44043.837417199073</v>
      </c>
      <c r="B83" s="3" t="s">
        <v>168</v>
      </c>
      <c r="C83" s="4" t="s">
        <v>21</v>
      </c>
      <c r="D83" s="4">
        <v>458</v>
      </c>
      <c r="G83" s="4" t="s">
        <v>22</v>
      </c>
      <c r="H83" s="4" t="s">
        <v>23</v>
      </c>
      <c r="I83" s="4">
        <v>36</v>
      </c>
      <c r="J83" s="4">
        <v>18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23</v>
      </c>
      <c r="U83" s="4" t="s">
        <v>29</v>
      </c>
      <c r="V83" s="4" t="s">
        <v>24</v>
      </c>
      <c r="W83" s="4" t="s">
        <v>24</v>
      </c>
      <c r="X83" s="4" t="s">
        <v>25</v>
      </c>
    </row>
    <row r="84" spans="1:24" ht="12.75" x14ac:dyDescent="0.2">
      <c r="A84" s="2">
        <v>44043.880802349537</v>
      </c>
      <c r="B84" s="3" t="s">
        <v>162</v>
      </c>
      <c r="C84" s="4" t="s">
        <v>33</v>
      </c>
      <c r="E84" s="4" t="s">
        <v>163</v>
      </c>
      <c r="F84" s="4" t="s">
        <v>164</v>
      </c>
      <c r="G84" s="4" t="s">
        <v>27</v>
      </c>
      <c r="K84" s="4">
        <v>36.6</v>
      </c>
      <c r="L84" s="4">
        <v>18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23</v>
      </c>
      <c r="U84" s="4" t="s">
        <v>24</v>
      </c>
      <c r="V84" s="4" t="s">
        <v>652</v>
      </c>
      <c r="W84" s="4" t="s">
        <v>24</v>
      </c>
      <c r="X84" s="4" t="s">
        <v>25</v>
      </c>
    </row>
    <row r="85" spans="1:24" ht="12.75" x14ac:dyDescent="0.2">
      <c r="A85" s="2">
        <v>44043.882845694447</v>
      </c>
      <c r="B85" s="3" t="s">
        <v>288</v>
      </c>
      <c r="C85" s="4" t="s">
        <v>21</v>
      </c>
      <c r="D85" s="4">
        <v>783</v>
      </c>
      <c r="G85" s="4" t="s">
        <v>22</v>
      </c>
      <c r="H85" s="4" t="s">
        <v>23</v>
      </c>
      <c r="I85" s="4">
        <v>36.200000000000003</v>
      </c>
      <c r="J85" s="4">
        <v>20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23</v>
      </c>
      <c r="U85" s="4" t="s">
        <v>29</v>
      </c>
      <c r="V85" s="4" t="s">
        <v>24</v>
      </c>
      <c r="W85" s="4" t="s">
        <v>24</v>
      </c>
      <c r="X85" s="4" t="s">
        <v>25</v>
      </c>
    </row>
    <row r="86" spans="1:24" ht="12.75" x14ac:dyDescent="0.2">
      <c r="A86" s="2">
        <v>44043.883101493055</v>
      </c>
      <c r="B86" s="3" t="s">
        <v>161</v>
      </c>
      <c r="C86" s="4" t="s">
        <v>21</v>
      </c>
      <c r="D86" s="4">
        <v>770</v>
      </c>
      <c r="G86" s="4" t="s">
        <v>27</v>
      </c>
      <c r="K86" s="4">
        <v>36.299999999999997</v>
      </c>
      <c r="L86" s="4">
        <v>18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23</v>
      </c>
      <c r="U86" s="4" t="s">
        <v>24</v>
      </c>
      <c r="V86" s="4" t="s">
        <v>24</v>
      </c>
      <c r="W86" s="4" t="s">
        <v>24</v>
      </c>
      <c r="X86" s="4" t="s">
        <v>25</v>
      </c>
    </row>
    <row r="87" spans="1:24" ht="12.75" x14ac:dyDescent="0.2">
      <c r="A87" s="2">
        <v>44043.889019606482</v>
      </c>
      <c r="B87" s="3" t="s">
        <v>156</v>
      </c>
      <c r="C87" s="4" t="s">
        <v>33</v>
      </c>
      <c r="E87" s="4" t="s">
        <v>157</v>
      </c>
      <c r="F87" s="4" t="s">
        <v>158</v>
      </c>
      <c r="G87" s="4" t="s">
        <v>27</v>
      </c>
      <c r="K87" s="4">
        <v>36.4</v>
      </c>
      <c r="L87" s="4">
        <v>25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23</v>
      </c>
      <c r="U87" s="4" t="s">
        <v>159</v>
      </c>
      <c r="V87" s="4" t="s">
        <v>24</v>
      </c>
      <c r="W87" s="4" t="s">
        <v>24</v>
      </c>
      <c r="X87" s="4" t="s">
        <v>25</v>
      </c>
    </row>
    <row r="88" spans="1:24" ht="12.75" x14ac:dyDescent="0.2">
      <c r="A88" s="2">
        <v>44044.396690127316</v>
      </c>
      <c r="B88" s="3" t="s">
        <v>203</v>
      </c>
      <c r="C88" s="4" t="s">
        <v>33</v>
      </c>
      <c r="E88" s="4" t="s">
        <v>204</v>
      </c>
      <c r="F88" s="4" t="s">
        <v>205</v>
      </c>
      <c r="G88" s="4" t="s">
        <v>27</v>
      </c>
      <c r="K88" s="4">
        <v>36</v>
      </c>
      <c r="L88" s="4">
        <v>68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23</v>
      </c>
      <c r="U88" s="4" t="s">
        <v>587</v>
      </c>
      <c r="V88" s="4" t="s">
        <v>24</v>
      </c>
      <c r="W88" s="4" t="s">
        <v>24</v>
      </c>
      <c r="X88" s="4" t="s">
        <v>25</v>
      </c>
    </row>
    <row r="89" spans="1:24" ht="12.75" x14ac:dyDescent="0.2">
      <c r="A89" s="2">
        <v>44044.730740706014</v>
      </c>
      <c r="B89" s="3" t="s">
        <v>261</v>
      </c>
      <c r="C89" s="4" t="s">
        <v>21</v>
      </c>
      <c r="D89" s="4">
        <v>719</v>
      </c>
      <c r="G89" s="4" t="s">
        <v>27</v>
      </c>
      <c r="K89" s="4">
        <v>36.5</v>
      </c>
      <c r="L89" s="4">
        <v>26</v>
      </c>
      <c r="M89" s="4" t="s">
        <v>23</v>
      </c>
      <c r="N89" s="5" t="s">
        <v>25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23</v>
      </c>
      <c r="U89" s="4" t="s">
        <v>50</v>
      </c>
      <c r="V89" s="4" t="s">
        <v>24</v>
      </c>
      <c r="W89" s="4" t="s">
        <v>24</v>
      </c>
      <c r="X89" s="4" t="s">
        <v>25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44014.199609699077</v>
      </c>
      <c r="B2" s="3" t="s">
        <v>186</v>
      </c>
      <c r="C2" s="4" t="s">
        <v>21</v>
      </c>
      <c r="D2" s="4">
        <v>567</v>
      </c>
      <c r="G2" s="4" t="s">
        <v>27</v>
      </c>
      <c r="K2" s="4">
        <v>36.299999999999997</v>
      </c>
      <c r="L2" s="4">
        <v>16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24</v>
      </c>
      <c r="V2" s="4" t="s">
        <v>25</v>
      </c>
    </row>
    <row r="3" spans="1:22" ht="15.75" customHeight="1" x14ac:dyDescent="0.2">
      <c r="A3" s="2">
        <v>44014.23510528935</v>
      </c>
      <c r="B3" s="3" t="s">
        <v>36</v>
      </c>
      <c r="C3" s="4" t="s">
        <v>33</v>
      </c>
      <c r="E3" s="4" t="s">
        <v>37</v>
      </c>
      <c r="F3" s="4" t="s">
        <v>218</v>
      </c>
      <c r="G3" s="4" t="s">
        <v>27</v>
      </c>
      <c r="K3" s="4">
        <v>36.299999999999997</v>
      </c>
      <c r="L3" s="4">
        <v>31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24</v>
      </c>
      <c r="V3" s="4" t="s">
        <v>25</v>
      </c>
    </row>
    <row r="4" spans="1:22" ht="15.75" customHeight="1" x14ac:dyDescent="0.2">
      <c r="A4" s="2">
        <v>44014.236125636569</v>
      </c>
      <c r="B4" s="4">
        <v>9272819133</v>
      </c>
      <c r="C4" s="4" t="s">
        <v>21</v>
      </c>
      <c r="D4" s="4">
        <v>533</v>
      </c>
      <c r="G4" s="4" t="s">
        <v>27</v>
      </c>
      <c r="K4" s="4">
        <v>36.5</v>
      </c>
      <c r="L4" s="4">
        <v>68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24</v>
      </c>
      <c r="U4" s="4" t="s">
        <v>24</v>
      </c>
      <c r="V4" s="4" t="s">
        <v>25</v>
      </c>
    </row>
    <row r="5" spans="1:22" ht="15.75" customHeight="1" x14ac:dyDescent="0.2">
      <c r="A5" s="2">
        <v>44014.239244467593</v>
      </c>
      <c r="B5" s="3" t="s">
        <v>51</v>
      </c>
      <c r="C5" s="4" t="s">
        <v>21</v>
      </c>
      <c r="D5" s="4">
        <v>640</v>
      </c>
      <c r="G5" s="4" t="s">
        <v>22</v>
      </c>
      <c r="H5" s="4" t="s">
        <v>23</v>
      </c>
      <c r="I5" s="4">
        <v>36</v>
      </c>
      <c r="J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52</v>
      </c>
      <c r="V5" s="4" t="s">
        <v>25</v>
      </c>
    </row>
    <row r="6" spans="1:22" ht="15.75" customHeight="1" x14ac:dyDescent="0.2">
      <c r="A6" s="2">
        <v>44014.242814189813</v>
      </c>
      <c r="B6" s="3" t="s">
        <v>88</v>
      </c>
      <c r="C6" s="4" t="s">
        <v>33</v>
      </c>
      <c r="E6" s="4" t="s">
        <v>89</v>
      </c>
      <c r="F6" s="4" t="s">
        <v>90</v>
      </c>
      <c r="G6" s="4" t="s">
        <v>22</v>
      </c>
      <c r="H6" s="4" t="s">
        <v>23</v>
      </c>
      <c r="I6" s="4">
        <v>36.200000000000003</v>
      </c>
      <c r="J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29</v>
      </c>
      <c r="U6" s="4" t="s">
        <v>29</v>
      </c>
      <c r="V6" s="4" t="s">
        <v>25</v>
      </c>
    </row>
    <row r="7" spans="1:22" ht="15.75" customHeight="1" x14ac:dyDescent="0.2">
      <c r="A7" s="2">
        <v>44014.256976400458</v>
      </c>
      <c r="B7" s="3" t="s">
        <v>48</v>
      </c>
      <c r="C7" s="4" t="s">
        <v>21</v>
      </c>
      <c r="D7" s="4">
        <v>325</v>
      </c>
      <c r="G7" s="4" t="s">
        <v>22</v>
      </c>
      <c r="H7" s="4" t="s">
        <v>23</v>
      </c>
      <c r="I7" s="4">
        <v>36</v>
      </c>
      <c r="J7" s="4">
        <v>36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49</v>
      </c>
      <c r="U7" s="4" t="s">
        <v>50</v>
      </c>
      <c r="V7" s="4" t="s">
        <v>25</v>
      </c>
    </row>
    <row r="8" spans="1:22" ht="15.75" customHeight="1" x14ac:dyDescent="0.2">
      <c r="A8" s="2">
        <v>44014.281046990742</v>
      </c>
      <c r="B8" s="3" t="s">
        <v>79</v>
      </c>
      <c r="C8" s="4" t="s">
        <v>21</v>
      </c>
      <c r="D8" s="4">
        <v>696</v>
      </c>
      <c r="G8" s="4" t="s">
        <v>22</v>
      </c>
      <c r="H8" s="4" t="s">
        <v>23</v>
      </c>
      <c r="I8" s="4">
        <v>36.4</v>
      </c>
      <c r="J8" s="4">
        <v>18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44014.291369999999</v>
      </c>
      <c r="B9" s="3" t="s">
        <v>190</v>
      </c>
      <c r="C9" s="4" t="s">
        <v>21</v>
      </c>
      <c r="D9" s="4">
        <v>250</v>
      </c>
      <c r="G9" s="4" t="s">
        <v>22</v>
      </c>
      <c r="H9" s="4" t="s">
        <v>23</v>
      </c>
      <c r="I9" s="4">
        <v>36.6</v>
      </c>
      <c r="J9" s="4">
        <v>30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60</v>
      </c>
      <c r="U9" s="4" t="s">
        <v>72</v>
      </c>
      <c r="V9" s="4" t="s">
        <v>25</v>
      </c>
    </row>
    <row r="10" spans="1:22" ht="15.75" customHeight="1" x14ac:dyDescent="0.2">
      <c r="A10" s="2">
        <v>44014.293739363427</v>
      </c>
      <c r="B10" s="3" t="s">
        <v>103</v>
      </c>
      <c r="C10" s="4" t="s">
        <v>33</v>
      </c>
      <c r="E10" s="4" t="s">
        <v>104</v>
      </c>
      <c r="F10" s="4" t="s">
        <v>105</v>
      </c>
      <c r="G10" s="4" t="s">
        <v>27</v>
      </c>
      <c r="K10" s="4">
        <v>34</v>
      </c>
      <c r="L10" s="4">
        <v>24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24</v>
      </c>
      <c r="V10" s="4" t="s">
        <v>25</v>
      </c>
    </row>
    <row r="11" spans="1:22" ht="15.75" customHeight="1" x14ac:dyDescent="0.2">
      <c r="A11" s="2">
        <v>44014.29716923611</v>
      </c>
      <c r="B11" s="3" t="s">
        <v>83</v>
      </c>
      <c r="C11" s="4" t="s">
        <v>33</v>
      </c>
      <c r="E11" s="4" t="s">
        <v>84</v>
      </c>
      <c r="F11" s="4" t="s">
        <v>85</v>
      </c>
      <c r="G11" s="4" t="s">
        <v>22</v>
      </c>
      <c r="H11" s="4" t="s">
        <v>23</v>
      </c>
      <c r="I11" s="4">
        <v>36.5</v>
      </c>
      <c r="J11" s="4">
        <v>20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86</v>
      </c>
      <c r="V11" s="4" t="s">
        <v>25</v>
      </c>
    </row>
    <row r="12" spans="1:22" ht="15.75" customHeight="1" x14ac:dyDescent="0.2">
      <c r="A12" s="2">
        <v>44014.29914043982</v>
      </c>
      <c r="B12" s="3" t="s">
        <v>39</v>
      </c>
      <c r="C12" s="4" t="s">
        <v>21</v>
      </c>
      <c r="D12" s="4">
        <v>591</v>
      </c>
      <c r="G12" s="4" t="s">
        <v>22</v>
      </c>
      <c r="H12" s="4" t="s">
        <v>23</v>
      </c>
      <c r="I12" s="4">
        <v>36.5</v>
      </c>
      <c r="J12" s="4">
        <v>20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29</v>
      </c>
      <c r="U12" s="4" t="s">
        <v>29</v>
      </c>
      <c r="V12" s="4" t="s">
        <v>25</v>
      </c>
    </row>
    <row r="13" spans="1:22" ht="15.75" customHeight="1" x14ac:dyDescent="0.2">
      <c r="A13" s="2">
        <v>44014.314410706022</v>
      </c>
      <c r="B13" s="3" t="s">
        <v>140</v>
      </c>
      <c r="C13" s="4" t="s">
        <v>21</v>
      </c>
      <c r="D13" s="4">
        <v>445</v>
      </c>
      <c r="G13" s="4" t="s">
        <v>22</v>
      </c>
      <c r="H13" s="4" t="s">
        <v>23</v>
      </c>
      <c r="I13" s="4">
        <v>36.299999999999997</v>
      </c>
      <c r="J13" s="4">
        <v>16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24</v>
      </c>
      <c r="U13" s="4" t="s">
        <v>219</v>
      </c>
      <c r="V13" s="4" t="s">
        <v>25</v>
      </c>
    </row>
    <row r="14" spans="1:22" ht="15.75" customHeight="1" x14ac:dyDescent="0.2">
      <c r="A14" s="2">
        <v>44014.326231550927</v>
      </c>
      <c r="B14" s="3" t="s">
        <v>122</v>
      </c>
      <c r="C14" s="4" t="s">
        <v>21</v>
      </c>
      <c r="D14" s="4">
        <v>552</v>
      </c>
      <c r="G14" s="4" t="s">
        <v>22</v>
      </c>
      <c r="H14" s="4" t="s">
        <v>23</v>
      </c>
      <c r="I14" s="4">
        <v>36.200000000000003</v>
      </c>
      <c r="J14" s="4">
        <v>14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44014.342850474539</v>
      </c>
      <c r="B15" s="3" t="s">
        <v>42</v>
      </c>
      <c r="C15" s="4" t="s">
        <v>21</v>
      </c>
      <c r="D15" s="4">
        <v>546</v>
      </c>
      <c r="G15" s="4" t="s">
        <v>22</v>
      </c>
      <c r="H15" s="4" t="s">
        <v>23</v>
      </c>
      <c r="I15" s="4">
        <v>36.200000000000003</v>
      </c>
      <c r="J15" s="4">
        <v>17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43</v>
      </c>
      <c r="U15" s="4" t="s">
        <v>29</v>
      </c>
      <c r="V15" s="4" t="s">
        <v>25</v>
      </c>
    </row>
    <row r="16" spans="1:22" ht="15.75" customHeight="1" x14ac:dyDescent="0.2">
      <c r="A16" s="2">
        <v>44014.34310327546</v>
      </c>
      <c r="B16" s="3" t="s">
        <v>40</v>
      </c>
      <c r="C16" s="4" t="s">
        <v>21</v>
      </c>
      <c r="D16" s="4">
        <v>777</v>
      </c>
      <c r="G16" s="4" t="s">
        <v>22</v>
      </c>
      <c r="H16" s="4" t="s">
        <v>23</v>
      </c>
      <c r="I16" s="4">
        <v>36.299999999999997</v>
      </c>
      <c r="J16" s="4">
        <v>18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</row>
    <row r="17" spans="1:22" ht="15.75" customHeight="1" x14ac:dyDescent="0.2">
      <c r="A17" s="2">
        <v>44014.358337881946</v>
      </c>
      <c r="B17" s="3" t="s">
        <v>187</v>
      </c>
      <c r="C17" s="4" t="s">
        <v>33</v>
      </c>
      <c r="E17" s="4" t="s">
        <v>188</v>
      </c>
      <c r="F17" s="4" t="s">
        <v>189</v>
      </c>
      <c r="G17" s="4" t="s">
        <v>27</v>
      </c>
      <c r="K17" s="4">
        <v>37</v>
      </c>
      <c r="L17" s="4">
        <v>9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44014.364125856482</v>
      </c>
      <c r="B18" s="3" t="s">
        <v>220</v>
      </c>
      <c r="C18" s="4" t="s">
        <v>21</v>
      </c>
      <c r="D18" s="4">
        <v>186</v>
      </c>
      <c r="G18" s="4" t="s">
        <v>27</v>
      </c>
      <c r="K18" s="4">
        <v>36.6</v>
      </c>
      <c r="L18" s="4">
        <v>24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44014.367768379627</v>
      </c>
      <c r="B19" s="3" t="s">
        <v>162</v>
      </c>
      <c r="C19" s="4" t="s">
        <v>33</v>
      </c>
      <c r="E19" s="4" t="s">
        <v>163</v>
      </c>
      <c r="F19" s="4" t="s">
        <v>164</v>
      </c>
      <c r="G19" s="4" t="s">
        <v>27</v>
      </c>
      <c r="K19" s="4">
        <v>36.9</v>
      </c>
      <c r="L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44014.381557384258</v>
      </c>
      <c r="B20" s="3" t="s">
        <v>153</v>
      </c>
      <c r="C20" s="4" t="s">
        <v>33</v>
      </c>
      <c r="E20" s="4" t="s">
        <v>154</v>
      </c>
      <c r="F20" s="4" t="s">
        <v>155</v>
      </c>
      <c r="G20" s="4" t="s">
        <v>22</v>
      </c>
      <c r="H20" s="4" t="s">
        <v>23</v>
      </c>
      <c r="I20" s="4">
        <v>34.4</v>
      </c>
      <c r="J20" s="4">
        <v>18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44014.38174646991</v>
      </c>
      <c r="B21" s="3" t="s">
        <v>221</v>
      </c>
      <c r="C21" s="4" t="s">
        <v>21</v>
      </c>
      <c r="D21" s="4">
        <v>773</v>
      </c>
      <c r="G21" s="4" t="s">
        <v>22</v>
      </c>
      <c r="H21" s="4" t="s">
        <v>23</v>
      </c>
      <c r="I21" s="4">
        <v>36.5</v>
      </c>
      <c r="J21" s="4">
        <v>14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222</v>
      </c>
      <c r="V21" s="4" t="s">
        <v>25</v>
      </c>
    </row>
    <row r="22" spans="1:22" ht="15.75" customHeight="1" x14ac:dyDescent="0.2">
      <c r="A22" s="2">
        <v>44014.381920208332</v>
      </c>
      <c r="B22" s="3" t="s">
        <v>192</v>
      </c>
      <c r="C22" s="4" t="s">
        <v>21</v>
      </c>
      <c r="D22" s="4">
        <v>554</v>
      </c>
      <c r="G22" s="4" t="s">
        <v>27</v>
      </c>
      <c r="K22" s="4">
        <v>36</v>
      </c>
      <c r="L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25</v>
      </c>
      <c r="R22" s="4" t="s">
        <v>23</v>
      </c>
      <c r="S22" s="4" t="s">
        <v>23</v>
      </c>
      <c r="T22" s="4" t="s">
        <v>50</v>
      </c>
      <c r="U22" s="4" t="s">
        <v>223</v>
      </c>
      <c r="V22" s="4" t="s">
        <v>25</v>
      </c>
    </row>
    <row r="23" spans="1:22" ht="15.75" customHeight="1" x14ac:dyDescent="0.2">
      <c r="A23" s="2">
        <v>44014.382299513891</v>
      </c>
      <c r="B23" s="3" t="s">
        <v>95</v>
      </c>
      <c r="C23" s="4" t="s">
        <v>21</v>
      </c>
      <c r="D23" s="4">
        <v>647</v>
      </c>
      <c r="G23" s="4" t="s">
        <v>27</v>
      </c>
      <c r="K23" s="4">
        <v>36.6</v>
      </c>
      <c r="L23" s="4">
        <v>17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24</v>
      </c>
      <c r="V23" s="4" t="s">
        <v>25</v>
      </c>
    </row>
    <row r="24" spans="1:22" ht="15.75" customHeight="1" x14ac:dyDescent="0.2">
      <c r="A24" s="2">
        <v>44014.382433287035</v>
      </c>
      <c r="B24" s="3" t="s">
        <v>66</v>
      </c>
      <c r="C24" s="4" t="s">
        <v>21</v>
      </c>
      <c r="D24" s="4">
        <v>427</v>
      </c>
      <c r="G24" s="4" t="s">
        <v>27</v>
      </c>
      <c r="K24" s="4">
        <v>35.5</v>
      </c>
      <c r="L24" s="4">
        <v>14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67</v>
      </c>
      <c r="U24" s="4" t="s">
        <v>68</v>
      </c>
      <c r="V24" s="4" t="s">
        <v>25</v>
      </c>
    </row>
    <row r="25" spans="1:22" ht="15.75" customHeight="1" x14ac:dyDescent="0.2">
      <c r="A25" s="2">
        <v>44014.383956319449</v>
      </c>
      <c r="B25" s="3" t="s">
        <v>224</v>
      </c>
      <c r="C25" s="4" t="s">
        <v>33</v>
      </c>
      <c r="E25" s="4" t="s">
        <v>225</v>
      </c>
      <c r="F25" s="4" t="s">
        <v>226</v>
      </c>
      <c r="G25" s="4" t="s">
        <v>27</v>
      </c>
      <c r="K25" s="4">
        <v>36.4</v>
      </c>
      <c r="L25" s="4">
        <v>16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44014.384621759258</v>
      </c>
      <c r="B26" s="3" t="s">
        <v>117</v>
      </c>
      <c r="C26" s="4" t="s">
        <v>21</v>
      </c>
      <c r="D26" s="4">
        <v>422</v>
      </c>
      <c r="G26" s="4" t="s">
        <v>22</v>
      </c>
      <c r="H26" s="4" t="s">
        <v>23</v>
      </c>
      <c r="I26" s="4">
        <v>36.700000000000003</v>
      </c>
      <c r="J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44014.387198217592</v>
      </c>
      <c r="B27" s="3" t="s">
        <v>151</v>
      </c>
      <c r="C27" s="4" t="s">
        <v>21</v>
      </c>
      <c r="D27" s="4">
        <v>674</v>
      </c>
      <c r="G27" s="4" t="s">
        <v>27</v>
      </c>
      <c r="K27" s="4">
        <v>36.4</v>
      </c>
      <c r="L27" s="4">
        <v>18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227</v>
      </c>
      <c r="V27" s="4" t="s">
        <v>25</v>
      </c>
    </row>
    <row r="28" spans="1:22" ht="15.75" customHeight="1" x14ac:dyDescent="0.2">
      <c r="A28" s="2">
        <v>44014.388782997688</v>
      </c>
      <c r="B28" s="3" t="s">
        <v>172</v>
      </c>
      <c r="C28" s="4" t="s">
        <v>33</v>
      </c>
      <c r="E28" s="4" t="s">
        <v>173</v>
      </c>
      <c r="F28" s="4" t="s">
        <v>174</v>
      </c>
      <c r="G28" s="4" t="s">
        <v>27</v>
      </c>
      <c r="K28" s="4">
        <v>36.1</v>
      </c>
      <c r="L28" s="4">
        <v>19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44014.39205101852</v>
      </c>
      <c r="B29" s="3" t="s">
        <v>96</v>
      </c>
      <c r="C29" s="4" t="s">
        <v>21</v>
      </c>
      <c r="D29" s="4">
        <v>566</v>
      </c>
      <c r="G29" s="4" t="s">
        <v>22</v>
      </c>
      <c r="H29" s="4" t="s">
        <v>23</v>
      </c>
      <c r="I29" s="4">
        <v>36</v>
      </c>
      <c r="J29" s="4">
        <v>18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29</v>
      </c>
      <c r="U29" s="4" t="s">
        <v>29</v>
      </c>
      <c r="V29" s="4" t="s">
        <v>25</v>
      </c>
    </row>
    <row r="30" spans="1:22" ht="15.75" customHeight="1" x14ac:dyDescent="0.2">
      <c r="A30" s="2">
        <v>44014.399956921297</v>
      </c>
      <c r="B30" s="3" t="s">
        <v>30</v>
      </c>
      <c r="C30" s="4" t="s">
        <v>21</v>
      </c>
      <c r="D30" s="4">
        <v>701</v>
      </c>
      <c r="G30" s="4" t="s">
        <v>22</v>
      </c>
      <c r="H30" s="4" t="s">
        <v>23</v>
      </c>
      <c r="I30" s="4">
        <v>36.5</v>
      </c>
      <c r="J30" s="4">
        <v>16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31</v>
      </c>
      <c r="V30" s="4" t="s">
        <v>25</v>
      </c>
    </row>
    <row r="31" spans="1:22" ht="15.75" customHeight="1" x14ac:dyDescent="0.2">
      <c r="A31" s="2">
        <v>44014.399960995375</v>
      </c>
      <c r="B31" s="3" t="s">
        <v>70</v>
      </c>
      <c r="C31" s="4" t="s">
        <v>21</v>
      </c>
      <c r="D31" s="4">
        <v>152</v>
      </c>
      <c r="G31" s="4" t="s">
        <v>22</v>
      </c>
      <c r="H31" s="4" t="s">
        <v>23</v>
      </c>
      <c r="I31" s="4">
        <v>36.4</v>
      </c>
      <c r="J31" s="4">
        <v>18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55</v>
      </c>
      <c r="U31" s="4" t="s">
        <v>24</v>
      </c>
      <c r="V31" s="4" t="s">
        <v>25</v>
      </c>
    </row>
    <row r="32" spans="1:22" ht="15.75" customHeight="1" x14ac:dyDescent="0.2">
      <c r="A32" s="2">
        <v>44014.412038923612</v>
      </c>
      <c r="B32" s="3" t="s">
        <v>212</v>
      </c>
      <c r="C32" s="4" t="s">
        <v>21</v>
      </c>
      <c r="D32" s="4">
        <v>736</v>
      </c>
      <c r="G32" s="4" t="s">
        <v>22</v>
      </c>
      <c r="H32" s="4" t="s">
        <v>23</v>
      </c>
      <c r="I32" s="4">
        <v>36.4</v>
      </c>
      <c r="J32" s="4">
        <v>12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44014.428600416664</v>
      </c>
      <c r="B33" s="3" t="s">
        <v>228</v>
      </c>
      <c r="C33" s="4" t="s">
        <v>21</v>
      </c>
      <c r="D33" s="4">
        <v>778</v>
      </c>
      <c r="G33" s="4" t="s">
        <v>22</v>
      </c>
      <c r="H33" s="4" t="s">
        <v>23</v>
      </c>
      <c r="I33" s="4">
        <v>36.5</v>
      </c>
      <c r="J33" s="4">
        <v>18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44014.473684062497</v>
      </c>
      <c r="B34" s="3" t="s">
        <v>229</v>
      </c>
      <c r="C34" s="4" t="s">
        <v>21</v>
      </c>
      <c r="D34" s="4">
        <v>676</v>
      </c>
      <c r="G34" s="4" t="s">
        <v>22</v>
      </c>
      <c r="H34" s="4" t="s">
        <v>23</v>
      </c>
      <c r="I34" s="4">
        <v>35.4</v>
      </c>
      <c r="J34" s="4">
        <v>20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29</v>
      </c>
      <c r="U34" s="4" t="s">
        <v>29</v>
      </c>
      <c r="V34" s="4" t="s">
        <v>25</v>
      </c>
    </row>
    <row r="35" spans="1:22" ht="15.75" customHeight="1" x14ac:dyDescent="0.2">
      <c r="A35" s="2">
        <v>44014.49878494213</v>
      </c>
      <c r="B35" s="3" t="s">
        <v>175</v>
      </c>
      <c r="C35" s="4" t="s">
        <v>21</v>
      </c>
      <c r="D35" s="4">
        <v>268</v>
      </c>
      <c r="G35" s="4" t="s">
        <v>22</v>
      </c>
      <c r="H35" s="4" t="s">
        <v>23</v>
      </c>
      <c r="I35" s="4">
        <v>36.6</v>
      </c>
      <c r="J35" s="4">
        <v>16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44014.502496203699</v>
      </c>
      <c r="B36" s="4" t="s">
        <v>191</v>
      </c>
      <c r="C36" s="4" t="s">
        <v>21</v>
      </c>
      <c r="D36" s="4">
        <v>635</v>
      </c>
      <c r="G36" s="4" t="s">
        <v>27</v>
      </c>
      <c r="K36" s="4">
        <v>35.5</v>
      </c>
      <c r="L36" s="4">
        <v>14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44014.512791388886</v>
      </c>
      <c r="B37" s="3" t="s">
        <v>125</v>
      </c>
      <c r="C37" s="4" t="s">
        <v>21</v>
      </c>
      <c r="D37" s="4">
        <v>758</v>
      </c>
      <c r="G37" s="4" t="s">
        <v>22</v>
      </c>
      <c r="H37" s="4" t="s">
        <v>23</v>
      </c>
      <c r="I37" s="4">
        <v>36.5</v>
      </c>
      <c r="J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44014.523208819446</v>
      </c>
      <c r="B38" s="3" t="s">
        <v>59</v>
      </c>
      <c r="C38" s="4" t="s">
        <v>21</v>
      </c>
      <c r="D38" s="4">
        <v>153</v>
      </c>
      <c r="G38" s="4" t="s">
        <v>22</v>
      </c>
      <c r="H38" s="4" t="s">
        <v>23</v>
      </c>
      <c r="I38" s="4">
        <v>36.5</v>
      </c>
      <c r="J38" s="4">
        <v>20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60</v>
      </c>
      <c r="U38" s="4" t="s">
        <v>60</v>
      </c>
      <c r="V38" s="4" t="s">
        <v>25</v>
      </c>
    </row>
    <row r="39" spans="1:22" ht="15.75" customHeight="1" x14ac:dyDescent="0.2">
      <c r="A39" s="2">
        <v>44014.534178020833</v>
      </c>
      <c r="B39" s="3" t="s">
        <v>119</v>
      </c>
      <c r="C39" s="4" t="s">
        <v>21</v>
      </c>
      <c r="D39" s="4">
        <v>667</v>
      </c>
      <c r="G39" s="4" t="s">
        <v>22</v>
      </c>
      <c r="H39" s="4" t="s">
        <v>23</v>
      </c>
      <c r="I39" s="4">
        <v>36.4</v>
      </c>
      <c r="J39" s="4">
        <v>20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44014.547521215281</v>
      </c>
      <c r="B40" s="3" t="s">
        <v>78</v>
      </c>
      <c r="C40" s="4" t="s">
        <v>21</v>
      </c>
      <c r="D40" s="4">
        <v>451</v>
      </c>
      <c r="G40" s="4" t="s">
        <v>27</v>
      </c>
      <c r="K40" s="4">
        <v>36.4</v>
      </c>
      <c r="L40" s="4">
        <v>12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44014.548950138887</v>
      </c>
      <c r="B41" s="3" t="s">
        <v>56</v>
      </c>
      <c r="C41" s="4" t="s">
        <v>21</v>
      </c>
      <c r="D41" s="4">
        <v>443</v>
      </c>
      <c r="G41" s="4" t="s">
        <v>22</v>
      </c>
      <c r="H41" s="4" t="s">
        <v>23</v>
      </c>
      <c r="I41" s="4">
        <v>36.5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44014.550371238423</v>
      </c>
      <c r="B42" s="3" t="s">
        <v>230</v>
      </c>
      <c r="C42" s="4" t="s">
        <v>33</v>
      </c>
      <c r="E42" s="4" t="s">
        <v>231</v>
      </c>
      <c r="F42" s="4" t="s">
        <v>232</v>
      </c>
      <c r="G42" s="4" t="s">
        <v>27</v>
      </c>
      <c r="K42" s="4">
        <v>36.5</v>
      </c>
      <c r="L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44014.566153564811</v>
      </c>
      <c r="B43" s="3" t="s">
        <v>107</v>
      </c>
      <c r="C43" s="4" t="s">
        <v>21</v>
      </c>
      <c r="D43" s="4">
        <v>248</v>
      </c>
      <c r="G43" s="4" t="s">
        <v>22</v>
      </c>
      <c r="H43" s="4" t="s">
        <v>23</v>
      </c>
      <c r="I43" s="4">
        <v>36.299999999999997</v>
      </c>
      <c r="J43" s="4">
        <v>22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50</v>
      </c>
      <c r="U43" s="4" t="s">
        <v>50</v>
      </c>
      <c r="V43" s="4" t="s">
        <v>25</v>
      </c>
    </row>
    <row r="44" spans="1:22" ht="12.75" x14ac:dyDescent="0.2">
      <c r="A44" s="2">
        <v>44014.567279803239</v>
      </c>
      <c r="B44" s="3" t="s">
        <v>182</v>
      </c>
      <c r="C44" s="4" t="s">
        <v>21</v>
      </c>
      <c r="D44" s="4" t="s">
        <v>183</v>
      </c>
      <c r="G44" s="4" t="s">
        <v>27</v>
      </c>
      <c r="K44" s="4">
        <v>36.1</v>
      </c>
      <c r="L44" s="4">
        <v>16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184</v>
      </c>
      <c r="U44" s="4" t="s">
        <v>24</v>
      </c>
      <c r="V44" s="4" t="s">
        <v>25</v>
      </c>
    </row>
    <row r="45" spans="1:22" ht="12.75" x14ac:dyDescent="0.2">
      <c r="A45" s="2">
        <v>44014.568548611111</v>
      </c>
      <c r="B45" s="3" t="s">
        <v>161</v>
      </c>
      <c r="C45" s="4" t="s">
        <v>21</v>
      </c>
      <c r="D45" s="4">
        <v>770</v>
      </c>
      <c r="G45" s="4" t="s">
        <v>27</v>
      </c>
      <c r="K45" s="4">
        <v>36.5</v>
      </c>
      <c r="L45" s="4">
        <v>22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44014.601961701388</v>
      </c>
      <c r="B46" s="3" t="s">
        <v>199</v>
      </c>
      <c r="C46" s="4" t="s">
        <v>21</v>
      </c>
      <c r="D46" s="4">
        <v>752</v>
      </c>
      <c r="G46" s="4" t="s">
        <v>27</v>
      </c>
      <c r="K46" s="4">
        <v>36.5</v>
      </c>
      <c r="L46" s="4">
        <v>18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44014.625449548606</v>
      </c>
      <c r="B47" s="3" t="s">
        <v>213</v>
      </c>
      <c r="C47" s="4" t="s">
        <v>33</v>
      </c>
      <c r="E47" s="4" t="s">
        <v>214</v>
      </c>
      <c r="F47" s="4" t="s">
        <v>215</v>
      </c>
      <c r="G47" s="4" t="s">
        <v>27</v>
      </c>
      <c r="K47" s="4">
        <v>36.299999999999997</v>
      </c>
      <c r="L47" s="4">
        <v>22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44014.660097060187</v>
      </c>
      <c r="B48" s="3" t="s">
        <v>75</v>
      </c>
      <c r="C48" s="4" t="s">
        <v>21</v>
      </c>
      <c r="D48" s="4">
        <v>669</v>
      </c>
      <c r="G48" s="4" t="s">
        <v>22</v>
      </c>
      <c r="H48" s="4" t="s">
        <v>23</v>
      </c>
      <c r="I48" s="4">
        <v>36.1</v>
      </c>
      <c r="J48" s="4">
        <v>18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44014.666270694448</v>
      </c>
      <c r="B49" s="3" t="s">
        <v>165</v>
      </c>
      <c r="C49" s="4" t="s">
        <v>33</v>
      </c>
      <c r="E49" s="4" t="s">
        <v>166</v>
      </c>
      <c r="F49" s="4" t="s">
        <v>167</v>
      </c>
      <c r="G49" s="4" t="s">
        <v>27</v>
      </c>
      <c r="K49" s="4">
        <v>36.5</v>
      </c>
      <c r="L49" s="4">
        <v>20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29</v>
      </c>
      <c r="U49" s="4" t="s">
        <v>29</v>
      </c>
      <c r="V49" s="4" t="s">
        <v>25</v>
      </c>
    </row>
    <row r="50" spans="1:22" ht="12.75" x14ac:dyDescent="0.2">
      <c r="A50" s="2">
        <v>44014.738981122689</v>
      </c>
      <c r="B50" s="3" t="s">
        <v>87</v>
      </c>
      <c r="C50" s="4" t="s">
        <v>21</v>
      </c>
      <c r="D50" s="4">
        <v>558</v>
      </c>
      <c r="G50" s="4" t="s">
        <v>22</v>
      </c>
      <c r="H50" s="4" t="s">
        <v>23</v>
      </c>
      <c r="I50" s="4">
        <v>35.6</v>
      </c>
      <c r="J50" s="4">
        <v>18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44014.74130494213</v>
      </c>
      <c r="B51" s="4">
        <v>9177050917</v>
      </c>
      <c r="C51" s="4" t="s">
        <v>21</v>
      </c>
      <c r="D51" s="4">
        <v>651</v>
      </c>
      <c r="G51" s="4" t="s">
        <v>22</v>
      </c>
      <c r="H51" s="4" t="s">
        <v>23</v>
      </c>
      <c r="I51" s="4">
        <v>36.700000000000003</v>
      </c>
      <c r="J51" s="4">
        <v>20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44014.758275902779</v>
      </c>
      <c r="B52" s="3" t="s">
        <v>100</v>
      </c>
      <c r="C52" s="4" t="s">
        <v>21</v>
      </c>
      <c r="D52" s="4">
        <v>765</v>
      </c>
      <c r="G52" s="4" t="s">
        <v>22</v>
      </c>
      <c r="H52" s="4" t="s">
        <v>23</v>
      </c>
      <c r="I52" s="4">
        <v>36.5</v>
      </c>
      <c r="J52" s="4">
        <v>18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44014.760152361108</v>
      </c>
      <c r="B53" s="4">
        <v>0</v>
      </c>
      <c r="C53" s="4" t="s">
        <v>21</v>
      </c>
      <c r="D53" s="4">
        <v>700</v>
      </c>
      <c r="G53" s="4" t="s">
        <v>22</v>
      </c>
      <c r="H53" s="4" t="s">
        <v>23</v>
      </c>
      <c r="I53" s="4">
        <v>36.5</v>
      </c>
      <c r="J53" s="4">
        <v>14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25</v>
      </c>
      <c r="T53" s="4" t="s">
        <v>233</v>
      </c>
      <c r="U53" s="4" t="s">
        <v>60</v>
      </c>
      <c r="V53" s="4" t="s">
        <v>25</v>
      </c>
    </row>
    <row r="54" spans="1:22" ht="12.75" x14ac:dyDescent="0.2">
      <c r="A54" s="2">
        <v>44014.76399467593</v>
      </c>
      <c r="B54" s="3" t="s">
        <v>130</v>
      </c>
      <c r="C54" s="4" t="s">
        <v>21</v>
      </c>
      <c r="D54" s="3" t="s">
        <v>131</v>
      </c>
      <c r="G54" s="4" t="s">
        <v>27</v>
      </c>
      <c r="K54" s="4">
        <v>36.799999999999997</v>
      </c>
      <c r="L54" s="4">
        <v>14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25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44014.783864432873</v>
      </c>
      <c r="B55" s="4" t="s">
        <v>200</v>
      </c>
      <c r="C55" s="4" t="s">
        <v>21</v>
      </c>
      <c r="D55" s="4" t="s">
        <v>201</v>
      </c>
      <c r="G55" s="4" t="s">
        <v>27</v>
      </c>
      <c r="K55" s="4">
        <v>36</v>
      </c>
      <c r="L55" s="4">
        <v>16</v>
      </c>
      <c r="M55" s="4" t="s">
        <v>23</v>
      </c>
      <c r="N55" s="4" t="s">
        <v>25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234</v>
      </c>
      <c r="V55" s="4" t="s">
        <v>25</v>
      </c>
    </row>
    <row r="56" spans="1:22" ht="12.75" x14ac:dyDescent="0.2">
      <c r="A56" s="2">
        <v>44014.799312754629</v>
      </c>
      <c r="B56" s="4" t="s">
        <v>200</v>
      </c>
      <c r="C56" s="4" t="s">
        <v>21</v>
      </c>
      <c r="D56" s="4" t="s">
        <v>201</v>
      </c>
      <c r="G56" s="4" t="s">
        <v>27</v>
      </c>
      <c r="K56" s="4">
        <v>36</v>
      </c>
      <c r="L56" s="4">
        <v>16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234</v>
      </c>
      <c r="V56" s="4" t="s">
        <v>25</v>
      </c>
    </row>
    <row r="57" spans="1:22" ht="12.75" x14ac:dyDescent="0.2">
      <c r="A57" s="2">
        <v>44014.849168460649</v>
      </c>
      <c r="B57" s="3" t="s">
        <v>210</v>
      </c>
      <c r="C57" s="4" t="s">
        <v>21</v>
      </c>
      <c r="D57" s="4">
        <v>143</v>
      </c>
      <c r="G57" s="4" t="s">
        <v>22</v>
      </c>
      <c r="H57" s="4" t="s">
        <v>23</v>
      </c>
      <c r="I57" s="4">
        <v>35.700000000000003</v>
      </c>
      <c r="J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43</v>
      </c>
      <c r="U57" s="4" t="s">
        <v>24</v>
      </c>
      <c r="V57" s="4" t="s">
        <v>25</v>
      </c>
    </row>
    <row r="58" spans="1:22" ht="12.75" x14ac:dyDescent="0.2">
      <c r="A58" s="2">
        <v>44014.942783425926</v>
      </c>
      <c r="B58" s="3" t="s">
        <v>185</v>
      </c>
      <c r="C58" s="4" t="s">
        <v>21</v>
      </c>
      <c r="D58" s="4">
        <v>711</v>
      </c>
      <c r="G58" s="4" t="s">
        <v>22</v>
      </c>
      <c r="H58" s="4" t="s">
        <v>23</v>
      </c>
      <c r="I58" s="4">
        <v>36.5</v>
      </c>
      <c r="J58" s="4">
        <v>74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44015.005512615739</v>
      </c>
      <c r="B59" s="3" t="s">
        <v>20</v>
      </c>
      <c r="C59" s="4" t="s">
        <v>21</v>
      </c>
      <c r="D59" s="4">
        <v>508</v>
      </c>
      <c r="G59" s="4" t="s">
        <v>22</v>
      </c>
      <c r="H59" s="4" t="s">
        <v>23</v>
      </c>
      <c r="I59" s="4">
        <v>36.700000000000003</v>
      </c>
      <c r="J59" s="4">
        <v>32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44015.146836967593</v>
      </c>
      <c r="B60" s="3" t="s">
        <v>203</v>
      </c>
      <c r="C60" s="4" t="s">
        <v>33</v>
      </c>
      <c r="E60" s="4" t="s">
        <v>204</v>
      </c>
      <c r="F60" s="4" t="s">
        <v>205</v>
      </c>
      <c r="G60" s="4" t="s">
        <v>27</v>
      </c>
      <c r="K60" s="4">
        <v>35.5</v>
      </c>
      <c r="L60" s="4">
        <v>70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206</v>
      </c>
      <c r="U60" s="4" t="s">
        <v>24</v>
      </c>
      <c r="V60" s="4" t="s">
        <v>25</v>
      </c>
    </row>
    <row r="61" spans="1:22" ht="12.75" x14ac:dyDescent="0.2">
      <c r="A61" s="2">
        <v>44015.493232210647</v>
      </c>
      <c r="B61" s="3" t="s">
        <v>194</v>
      </c>
      <c r="C61" s="4" t="s">
        <v>21</v>
      </c>
      <c r="D61" s="4">
        <v>685</v>
      </c>
      <c r="G61" s="4" t="s">
        <v>22</v>
      </c>
      <c r="H61" s="4" t="s">
        <v>23</v>
      </c>
      <c r="I61" s="4">
        <v>35.299999999999997</v>
      </c>
      <c r="J61" s="4">
        <v>24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25</v>
      </c>
      <c r="S61" s="4" t="s">
        <v>23</v>
      </c>
      <c r="T61" s="4" t="s">
        <v>29</v>
      </c>
      <c r="U61" s="4" t="s">
        <v>29</v>
      </c>
      <c r="V61" s="4" t="s">
        <v>25</v>
      </c>
    </row>
    <row r="62" spans="1:22" ht="12.75" x14ac:dyDescent="0.2">
      <c r="A62" s="2">
        <v>44015.655882905092</v>
      </c>
      <c r="B62" s="4">
        <v>9452487393</v>
      </c>
      <c r="C62" s="4" t="s">
        <v>21</v>
      </c>
      <c r="D62" s="4">
        <v>761</v>
      </c>
      <c r="G62" s="4" t="s">
        <v>27</v>
      </c>
      <c r="K62" s="4">
        <v>36</v>
      </c>
      <c r="L62" s="4">
        <v>24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44016.372019166665</v>
      </c>
      <c r="B63" s="3" t="s">
        <v>169</v>
      </c>
      <c r="C63" s="4" t="s">
        <v>21</v>
      </c>
      <c r="D63" s="4" t="s">
        <v>170</v>
      </c>
      <c r="G63" s="4" t="s">
        <v>27</v>
      </c>
      <c r="K63" s="4">
        <v>36.4</v>
      </c>
      <c r="L63" s="4">
        <v>17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235</v>
      </c>
      <c r="V63" s="4" t="s">
        <v>25</v>
      </c>
    </row>
    <row r="64" spans="1:22" ht="12.75" x14ac:dyDescent="0.2">
      <c r="A64" s="2">
        <v>44022.72455032407</v>
      </c>
      <c r="B64" s="3" t="s">
        <v>216</v>
      </c>
      <c r="C64" s="4" t="s">
        <v>21</v>
      </c>
      <c r="D64" s="4">
        <v>269</v>
      </c>
      <c r="G64" s="4" t="s">
        <v>27</v>
      </c>
      <c r="K64" s="4">
        <v>36.299999999999997</v>
      </c>
      <c r="L64" s="4">
        <v>16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217</v>
      </c>
      <c r="U64" s="4" t="s">
        <v>29</v>
      </c>
      <c r="V64" s="4" t="s">
        <v>25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44015.139432719909</v>
      </c>
      <c r="B2" s="3" t="s">
        <v>20</v>
      </c>
      <c r="C2" s="4" t="s">
        <v>21</v>
      </c>
      <c r="D2" s="4">
        <v>508</v>
      </c>
      <c r="G2" s="4" t="s">
        <v>22</v>
      </c>
      <c r="H2" s="4" t="s">
        <v>23</v>
      </c>
      <c r="I2" s="4">
        <v>36.5</v>
      </c>
      <c r="J2" s="4">
        <v>31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24</v>
      </c>
      <c r="V2" s="4" t="s">
        <v>25</v>
      </c>
    </row>
    <row r="3" spans="1:22" ht="15.75" customHeight="1" x14ac:dyDescent="0.2">
      <c r="A3" s="2">
        <v>44015.186382476852</v>
      </c>
      <c r="B3" s="3" t="s">
        <v>96</v>
      </c>
      <c r="C3" s="4" t="s">
        <v>21</v>
      </c>
      <c r="D3" s="4">
        <v>566</v>
      </c>
      <c r="G3" s="4" t="s">
        <v>22</v>
      </c>
      <c r="H3" s="4" t="s">
        <v>23</v>
      </c>
      <c r="I3" s="4">
        <v>36</v>
      </c>
      <c r="J3" s="4">
        <v>16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29</v>
      </c>
      <c r="U3" s="4" t="s">
        <v>29</v>
      </c>
      <c r="V3" s="4" t="s">
        <v>25</v>
      </c>
    </row>
    <row r="4" spans="1:22" ht="15.75" customHeight="1" x14ac:dyDescent="0.2">
      <c r="A4" s="2">
        <v>44015.196646550925</v>
      </c>
      <c r="B4" s="3" t="s">
        <v>110</v>
      </c>
      <c r="C4" s="4" t="s">
        <v>21</v>
      </c>
      <c r="D4" s="4">
        <v>755</v>
      </c>
      <c r="G4" s="4" t="s">
        <v>27</v>
      </c>
      <c r="K4" s="4">
        <v>36.6</v>
      </c>
      <c r="L4" s="4">
        <v>18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50</v>
      </c>
      <c r="U4" s="4" t="s">
        <v>111</v>
      </c>
      <c r="V4" s="4" t="s">
        <v>25</v>
      </c>
    </row>
    <row r="5" spans="1:22" ht="15.75" customHeight="1" x14ac:dyDescent="0.2">
      <c r="A5" s="2">
        <v>44015.204264143518</v>
      </c>
      <c r="B5" s="3" t="s">
        <v>61</v>
      </c>
      <c r="C5" s="4" t="s">
        <v>33</v>
      </c>
      <c r="E5" s="4" t="s">
        <v>62</v>
      </c>
      <c r="F5" s="4" t="s">
        <v>63</v>
      </c>
      <c r="G5" s="4" t="s">
        <v>27</v>
      </c>
      <c r="K5" s="4">
        <v>36.5</v>
      </c>
      <c r="L5" s="4">
        <v>11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44015.206961041666</v>
      </c>
      <c r="B6" s="3" t="s">
        <v>32</v>
      </c>
      <c r="C6" s="4" t="s">
        <v>33</v>
      </c>
      <c r="E6" s="4" t="s">
        <v>34</v>
      </c>
      <c r="F6" s="4" t="s">
        <v>35</v>
      </c>
      <c r="G6" s="4" t="s">
        <v>27</v>
      </c>
      <c r="K6" s="4">
        <v>35.6</v>
      </c>
      <c r="L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24</v>
      </c>
      <c r="U6" s="4" t="s">
        <v>24</v>
      </c>
      <c r="V6" s="4" t="s">
        <v>25</v>
      </c>
    </row>
    <row r="7" spans="1:22" ht="15.75" customHeight="1" x14ac:dyDescent="0.2">
      <c r="A7" s="2">
        <v>44015.211645185183</v>
      </c>
      <c r="B7" s="3" t="s">
        <v>36</v>
      </c>
      <c r="C7" s="4" t="s">
        <v>33</v>
      </c>
      <c r="E7" s="4" t="s">
        <v>37</v>
      </c>
      <c r="F7" s="4" t="s">
        <v>38</v>
      </c>
      <c r="G7" s="4" t="s">
        <v>27</v>
      </c>
      <c r="K7" s="4">
        <v>36.299999999999997</v>
      </c>
      <c r="L7" s="4">
        <v>31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29</v>
      </c>
      <c r="U7" s="4" t="s">
        <v>29</v>
      </c>
      <c r="V7" s="4" t="s">
        <v>25</v>
      </c>
    </row>
    <row r="8" spans="1:22" ht="15.75" customHeight="1" x14ac:dyDescent="0.2">
      <c r="A8" s="2">
        <v>44015.214956793978</v>
      </c>
      <c r="B8" s="3" t="s">
        <v>66</v>
      </c>
      <c r="C8" s="4" t="s">
        <v>21</v>
      </c>
      <c r="D8" s="4">
        <v>427</v>
      </c>
      <c r="G8" s="4" t="s">
        <v>27</v>
      </c>
      <c r="K8" s="4">
        <v>35.299999999999997</v>
      </c>
      <c r="L8" s="4">
        <v>14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67</v>
      </c>
      <c r="U8" s="4" t="s">
        <v>68</v>
      </c>
      <c r="V8" s="4" t="s">
        <v>25</v>
      </c>
    </row>
    <row r="9" spans="1:22" ht="15.75" customHeight="1" x14ac:dyDescent="0.2">
      <c r="A9" s="2">
        <v>44015.226754189818</v>
      </c>
      <c r="B9" s="3" t="s">
        <v>59</v>
      </c>
      <c r="C9" s="4" t="s">
        <v>21</v>
      </c>
      <c r="D9" s="4">
        <v>153</v>
      </c>
      <c r="G9" s="4" t="s">
        <v>22</v>
      </c>
      <c r="H9" s="4" t="s">
        <v>23</v>
      </c>
      <c r="I9" s="4">
        <v>36.5</v>
      </c>
      <c r="J9" s="4">
        <v>20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60</v>
      </c>
      <c r="U9" s="4" t="s">
        <v>60</v>
      </c>
      <c r="V9" s="4" t="s">
        <v>25</v>
      </c>
    </row>
    <row r="10" spans="1:22" ht="15.75" customHeight="1" x14ac:dyDescent="0.2">
      <c r="A10" s="2">
        <v>44015.227846863425</v>
      </c>
      <c r="B10" s="3" t="s">
        <v>88</v>
      </c>
      <c r="C10" s="4" t="s">
        <v>33</v>
      </c>
      <c r="E10" s="4" t="s">
        <v>236</v>
      </c>
      <c r="F10" s="4" t="s">
        <v>237</v>
      </c>
      <c r="G10" s="4" t="s">
        <v>22</v>
      </c>
      <c r="H10" s="4" t="s">
        <v>23</v>
      </c>
      <c r="I10" s="4">
        <v>36.200000000000003</v>
      </c>
      <c r="J10" s="4">
        <v>18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29</v>
      </c>
      <c r="U10" s="4" t="s">
        <v>29</v>
      </c>
      <c r="V10" s="4" t="s">
        <v>25</v>
      </c>
    </row>
    <row r="11" spans="1:22" ht="15.75" customHeight="1" x14ac:dyDescent="0.2">
      <c r="A11" s="2">
        <v>44015.233693877315</v>
      </c>
      <c r="B11" s="3" t="s">
        <v>58</v>
      </c>
      <c r="C11" s="4" t="s">
        <v>33</v>
      </c>
      <c r="E11" s="4" t="s">
        <v>238</v>
      </c>
      <c r="F11" s="4" t="s">
        <v>239</v>
      </c>
      <c r="G11" s="4" t="s">
        <v>27</v>
      </c>
      <c r="K11" s="4">
        <v>36</v>
      </c>
      <c r="L11" s="4">
        <v>20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24</v>
      </c>
      <c r="U11" s="4" t="s">
        <v>24</v>
      </c>
      <c r="V11" s="4" t="s">
        <v>25</v>
      </c>
    </row>
    <row r="12" spans="1:22" ht="15.75" customHeight="1" x14ac:dyDescent="0.2">
      <c r="A12" s="2">
        <v>44015.23438707176</v>
      </c>
      <c r="B12" s="3" t="s">
        <v>78</v>
      </c>
      <c r="C12" s="4" t="s">
        <v>21</v>
      </c>
      <c r="D12" s="4">
        <v>451</v>
      </c>
      <c r="G12" s="4" t="s">
        <v>27</v>
      </c>
      <c r="K12" s="4">
        <v>36.5</v>
      </c>
      <c r="L12" s="4">
        <v>12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24</v>
      </c>
      <c r="V12" s="4" t="s">
        <v>25</v>
      </c>
    </row>
    <row r="13" spans="1:22" ht="15.75" customHeight="1" x14ac:dyDescent="0.2">
      <c r="A13" s="2">
        <v>44015.236234548611</v>
      </c>
      <c r="B13" s="3" t="s">
        <v>48</v>
      </c>
      <c r="C13" s="4" t="s">
        <v>21</v>
      </c>
      <c r="D13" s="4">
        <v>325</v>
      </c>
      <c r="G13" s="4" t="s">
        <v>22</v>
      </c>
      <c r="H13" s="4" t="s">
        <v>23</v>
      </c>
      <c r="I13" s="4">
        <v>36</v>
      </c>
      <c r="J13" s="4">
        <v>19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49</v>
      </c>
      <c r="U13" s="4" t="s">
        <v>50</v>
      </c>
      <c r="V13" s="4" t="s">
        <v>25</v>
      </c>
    </row>
    <row r="14" spans="1:22" ht="15.75" customHeight="1" x14ac:dyDescent="0.2">
      <c r="A14" s="2">
        <v>44015.240328194443</v>
      </c>
      <c r="B14" s="3" t="s">
        <v>39</v>
      </c>
      <c r="C14" s="4" t="s">
        <v>21</v>
      </c>
      <c r="D14" s="4">
        <v>591</v>
      </c>
      <c r="G14" s="4" t="s">
        <v>22</v>
      </c>
      <c r="H14" s="4" t="s">
        <v>23</v>
      </c>
      <c r="I14" s="4">
        <v>36.4</v>
      </c>
      <c r="J14" s="4">
        <v>20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29</v>
      </c>
      <c r="U14" s="4" t="s">
        <v>29</v>
      </c>
      <c r="V14" s="4" t="s">
        <v>25</v>
      </c>
    </row>
    <row r="15" spans="1:22" ht="15.75" customHeight="1" x14ac:dyDescent="0.2">
      <c r="A15" s="2">
        <v>44015.241062256944</v>
      </c>
      <c r="B15" s="3" t="s">
        <v>56</v>
      </c>
      <c r="C15" s="4" t="s">
        <v>21</v>
      </c>
      <c r="D15" s="4">
        <v>443</v>
      </c>
      <c r="G15" s="4" t="s">
        <v>22</v>
      </c>
      <c r="H15" s="4" t="s">
        <v>23</v>
      </c>
      <c r="I15" s="4">
        <v>36.6</v>
      </c>
      <c r="J15" s="4">
        <v>20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44015.260627835647</v>
      </c>
      <c r="B16" s="4">
        <v>9272819133</v>
      </c>
      <c r="C16" s="4" t="s">
        <v>21</v>
      </c>
      <c r="D16" s="4">
        <v>533</v>
      </c>
      <c r="G16" s="4" t="s">
        <v>27</v>
      </c>
      <c r="K16" s="4">
        <v>36.6</v>
      </c>
      <c r="L16" s="4">
        <v>62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</row>
    <row r="17" spans="1:22" ht="15.75" customHeight="1" x14ac:dyDescent="0.2">
      <c r="A17" s="2">
        <v>44015.260844340279</v>
      </c>
      <c r="B17" s="3" t="s">
        <v>98</v>
      </c>
      <c r="C17" s="4" t="s">
        <v>21</v>
      </c>
      <c r="D17" s="4">
        <v>749</v>
      </c>
      <c r="G17" s="4" t="s">
        <v>27</v>
      </c>
      <c r="K17" s="4">
        <v>36.5</v>
      </c>
      <c r="L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44015.263077037038</v>
      </c>
      <c r="B18" s="4">
        <v>0</v>
      </c>
      <c r="C18" s="4" t="s">
        <v>21</v>
      </c>
      <c r="D18" s="4">
        <v>700</v>
      </c>
      <c r="G18" s="4" t="s">
        <v>22</v>
      </c>
      <c r="H18" s="4" t="s">
        <v>23</v>
      </c>
      <c r="I18" s="4">
        <v>35.1</v>
      </c>
      <c r="J18" s="4">
        <v>12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233</v>
      </c>
      <c r="U18" s="4" t="s">
        <v>60</v>
      </c>
      <c r="V18" s="4" t="s">
        <v>25</v>
      </c>
    </row>
    <row r="19" spans="1:22" ht="15.75" customHeight="1" x14ac:dyDescent="0.2">
      <c r="A19" s="2">
        <v>44015.265560138891</v>
      </c>
      <c r="B19" s="3" t="s">
        <v>42</v>
      </c>
      <c r="C19" s="4" t="s">
        <v>21</v>
      </c>
      <c r="D19" s="4">
        <v>546</v>
      </c>
      <c r="G19" s="4" t="s">
        <v>22</v>
      </c>
      <c r="H19" s="4" t="s">
        <v>23</v>
      </c>
      <c r="I19" s="4">
        <v>36.200000000000003</v>
      </c>
      <c r="J19" s="4">
        <v>17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43</v>
      </c>
      <c r="U19" s="4" t="s">
        <v>29</v>
      </c>
      <c r="V19" s="4" t="s">
        <v>25</v>
      </c>
    </row>
    <row r="20" spans="1:22" ht="15.75" customHeight="1" x14ac:dyDescent="0.2">
      <c r="A20" s="2">
        <v>44015.267142442128</v>
      </c>
      <c r="B20" s="3" t="s">
        <v>82</v>
      </c>
      <c r="C20" s="4" t="s">
        <v>21</v>
      </c>
      <c r="D20" s="4">
        <v>776</v>
      </c>
      <c r="G20" s="4" t="s">
        <v>27</v>
      </c>
      <c r="K20" s="4">
        <v>36.4</v>
      </c>
      <c r="L20" s="4">
        <v>16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44015.268656319444</v>
      </c>
      <c r="B21" s="4">
        <v>1</v>
      </c>
      <c r="C21" s="4" t="s">
        <v>21</v>
      </c>
      <c r="D21" s="4">
        <v>462</v>
      </c>
      <c r="G21" s="4" t="s">
        <v>27</v>
      </c>
      <c r="K21" s="4">
        <v>36.4</v>
      </c>
      <c r="L21" s="4">
        <v>18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44015.272265902779</v>
      </c>
      <c r="B22" s="3" t="s">
        <v>40</v>
      </c>
      <c r="C22" s="4" t="s">
        <v>21</v>
      </c>
      <c r="D22" s="4">
        <v>777</v>
      </c>
      <c r="G22" s="4" t="s">
        <v>22</v>
      </c>
      <c r="H22" s="4" t="s">
        <v>23</v>
      </c>
      <c r="I22" s="4">
        <v>36.5</v>
      </c>
      <c r="J22" s="4">
        <v>17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44015.272629837964</v>
      </c>
      <c r="B23" s="3" t="s">
        <v>53</v>
      </c>
      <c r="C23" s="4" t="s">
        <v>21</v>
      </c>
      <c r="D23" s="3" t="s">
        <v>54</v>
      </c>
      <c r="G23" s="4" t="s">
        <v>27</v>
      </c>
      <c r="K23" s="4">
        <v>36.5</v>
      </c>
      <c r="L23" s="4">
        <v>16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55</v>
      </c>
      <c r="U23" s="4" t="s">
        <v>24</v>
      </c>
      <c r="V23" s="4" t="s">
        <v>25</v>
      </c>
    </row>
    <row r="24" spans="1:22" ht="15.75" customHeight="1" x14ac:dyDescent="0.2">
      <c r="A24" s="2">
        <v>44015.272839270838</v>
      </c>
      <c r="B24" s="3" t="s">
        <v>73</v>
      </c>
      <c r="C24" s="4" t="s">
        <v>21</v>
      </c>
      <c r="D24" s="4" t="s">
        <v>74</v>
      </c>
      <c r="G24" s="4" t="s">
        <v>27</v>
      </c>
      <c r="K24" s="4">
        <v>36.200000000000003</v>
      </c>
      <c r="L24" s="4">
        <v>16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29</v>
      </c>
      <c r="U24" s="4" t="s">
        <v>29</v>
      </c>
      <c r="V24" s="4" t="s">
        <v>25</v>
      </c>
    </row>
    <row r="25" spans="1:22" ht="15.75" customHeight="1" x14ac:dyDescent="0.2">
      <c r="A25" s="2">
        <v>44015.273783634257</v>
      </c>
      <c r="B25" s="3" t="s">
        <v>45</v>
      </c>
      <c r="C25" s="4" t="s">
        <v>21</v>
      </c>
      <c r="D25" s="4" t="s">
        <v>46</v>
      </c>
      <c r="G25" s="4" t="s">
        <v>27</v>
      </c>
      <c r="K25" s="4">
        <v>36.200000000000003</v>
      </c>
      <c r="L25" s="4">
        <v>14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240</v>
      </c>
      <c r="V25" s="4" t="s">
        <v>25</v>
      </c>
    </row>
    <row r="26" spans="1:22" ht="15.75" customHeight="1" x14ac:dyDescent="0.2">
      <c r="A26" s="2">
        <v>44015.273847048607</v>
      </c>
      <c r="B26" s="3" t="s">
        <v>57</v>
      </c>
      <c r="C26" s="4" t="s">
        <v>21</v>
      </c>
      <c r="D26" s="4">
        <v>365</v>
      </c>
      <c r="G26" s="4" t="s">
        <v>22</v>
      </c>
      <c r="H26" s="4" t="s">
        <v>23</v>
      </c>
      <c r="I26" s="4">
        <v>36.5</v>
      </c>
      <c r="J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44015.27454885417</v>
      </c>
      <c r="B27" s="3" t="s">
        <v>107</v>
      </c>
      <c r="C27" s="4" t="s">
        <v>21</v>
      </c>
      <c r="D27" s="4">
        <v>248</v>
      </c>
      <c r="G27" s="4" t="s">
        <v>22</v>
      </c>
      <c r="H27" s="4" t="s">
        <v>23</v>
      </c>
      <c r="I27" s="4">
        <v>36.1</v>
      </c>
      <c r="J27" s="4">
        <v>22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50</v>
      </c>
      <c r="U27" s="4" t="s">
        <v>50</v>
      </c>
      <c r="V27" s="4" t="s">
        <v>25</v>
      </c>
    </row>
    <row r="28" spans="1:22" ht="15.75" customHeight="1" x14ac:dyDescent="0.2">
      <c r="A28" s="2">
        <v>44015.281266168982</v>
      </c>
      <c r="B28" s="3" t="s">
        <v>101</v>
      </c>
      <c r="C28" s="4" t="s">
        <v>21</v>
      </c>
      <c r="D28" s="4">
        <v>771</v>
      </c>
      <c r="G28" s="4" t="s">
        <v>22</v>
      </c>
      <c r="H28" s="4" t="s">
        <v>23</v>
      </c>
      <c r="I28" s="4">
        <v>36.5</v>
      </c>
      <c r="J28" s="4">
        <v>18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102</v>
      </c>
      <c r="V28" s="4" t="s">
        <v>25</v>
      </c>
    </row>
    <row r="29" spans="1:22" ht="15.75" customHeight="1" x14ac:dyDescent="0.2">
      <c r="A29" s="2">
        <v>44015.281302789357</v>
      </c>
      <c r="B29" s="3" t="s">
        <v>64</v>
      </c>
      <c r="C29" s="4" t="s">
        <v>21</v>
      </c>
      <c r="D29" s="4">
        <v>724</v>
      </c>
      <c r="G29" s="4" t="s">
        <v>27</v>
      </c>
      <c r="K29" s="4">
        <v>36</v>
      </c>
      <c r="L29" s="4">
        <v>22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</row>
    <row r="30" spans="1:22" ht="15.75" customHeight="1" x14ac:dyDescent="0.2">
      <c r="A30" s="2">
        <v>44015.281702662032</v>
      </c>
      <c r="B30" s="3" t="s">
        <v>87</v>
      </c>
      <c r="C30" s="4" t="s">
        <v>21</v>
      </c>
      <c r="D30" s="4">
        <v>558</v>
      </c>
      <c r="G30" s="4" t="s">
        <v>22</v>
      </c>
      <c r="H30" s="4" t="s">
        <v>23</v>
      </c>
      <c r="I30" s="4">
        <v>35.6</v>
      </c>
      <c r="J30" s="4">
        <v>18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44015.285822731486</v>
      </c>
      <c r="B31" s="4" t="s">
        <v>200</v>
      </c>
      <c r="C31" s="4" t="s">
        <v>21</v>
      </c>
      <c r="D31" s="4" t="s">
        <v>201</v>
      </c>
      <c r="G31" s="4" t="s">
        <v>27</v>
      </c>
      <c r="K31" s="4">
        <v>36.4</v>
      </c>
      <c r="L31" s="4">
        <v>16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44015.287149398151</v>
      </c>
      <c r="B32" s="3" t="s">
        <v>241</v>
      </c>
      <c r="C32" s="4" t="s">
        <v>21</v>
      </c>
      <c r="D32" s="4">
        <v>616</v>
      </c>
      <c r="G32" s="4" t="s">
        <v>27</v>
      </c>
      <c r="K32" s="4">
        <v>36.799999999999997</v>
      </c>
      <c r="L32" s="4">
        <v>19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29</v>
      </c>
      <c r="U32" s="4" t="s">
        <v>29</v>
      </c>
      <c r="V32" s="4" t="s">
        <v>25</v>
      </c>
    </row>
    <row r="33" spans="1:22" ht="15.75" customHeight="1" x14ac:dyDescent="0.2">
      <c r="A33" s="2">
        <v>44015.288555069448</v>
      </c>
      <c r="B33" s="3" t="s">
        <v>221</v>
      </c>
      <c r="C33" s="4" t="s">
        <v>21</v>
      </c>
      <c r="D33" s="4">
        <v>773</v>
      </c>
      <c r="G33" s="4" t="s">
        <v>22</v>
      </c>
      <c r="H33" s="4" t="s">
        <v>23</v>
      </c>
      <c r="I33" s="4">
        <v>36.700000000000003</v>
      </c>
      <c r="J33" s="4">
        <v>12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222</v>
      </c>
      <c r="V33" s="4" t="s">
        <v>25</v>
      </c>
    </row>
    <row r="34" spans="1:22" ht="15.75" customHeight="1" x14ac:dyDescent="0.2">
      <c r="A34" s="2">
        <v>44015.292674050928</v>
      </c>
      <c r="B34" s="3" t="s">
        <v>100</v>
      </c>
      <c r="C34" s="4" t="s">
        <v>21</v>
      </c>
      <c r="D34" s="4">
        <v>765</v>
      </c>
      <c r="G34" s="4" t="s">
        <v>22</v>
      </c>
      <c r="H34" s="4" t="s">
        <v>23</v>
      </c>
      <c r="I34" s="4">
        <v>36.5</v>
      </c>
      <c r="J34" s="4">
        <v>18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44015.294146967593</v>
      </c>
      <c r="B35" s="3" t="s">
        <v>26</v>
      </c>
      <c r="C35" s="4" t="s">
        <v>21</v>
      </c>
      <c r="D35" s="4">
        <v>649</v>
      </c>
      <c r="G35" s="4" t="s">
        <v>27</v>
      </c>
      <c r="K35" s="4">
        <v>36.1</v>
      </c>
      <c r="L35" s="4">
        <v>14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50</v>
      </c>
      <c r="U35" s="4" t="s">
        <v>50</v>
      </c>
      <c r="V35" s="4" t="s">
        <v>25</v>
      </c>
    </row>
    <row r="36" spans="1:22" ht="15.75" customHeight="1" x14ac:dyDescent="0.2">
      <c r="A36" s="2">
        <v>44015.294982824074</v>
      </c>
      <c r="B36" s="3" t="s">
        <v>79</v>
      </c>
      <c r="C36" s="4" t="s">
        <v>21</v>
      </c>
      <c r="D36" s="4">
        <v>696</v>
      </c>
      <c r="G36" s="4" t="s">
        <v>22</v>
      </c>
      <c r="H36" s="4" t="s">
        <v>23</v>
      </c>
      <c r="I36" s="4">
        <v>36.5</v>
      </c>
      <c r="J36" s="4">
        <v>18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44015.297254351855</v>
      </c>
      <c r="B37" s="3" t="s">
        <v>80</v>
      </c>
      <c r="C37" s="4" t="s">
        <v>21</v>
      </c>
      <c r="D37" s="4">
        <v>709</v>
      </c>
      <c r="G37" s="4" t="s">
        <v>27</v>
      </c>
      <c r="K37" s="4">
        <v>36.700000000000003</v>
      </c>
      <c r="L37" s="4">
        <v>12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44015.298813263886</v>
      </c>
      <c r="B38" s="3" t="s">
        <v>95</v>
      </c>
      <c r="C38" s="4" t="s">
        <v>21</v>
      </c>
      <c r="D38" s="4">
        <v>647</v>
      </c>
      <c r="G38" s="4" t="s">
        <v>27</v>
      </c>
      <c r="K38" s="4">
        <v>36.700000000000003</v>
      </c>
      <c r="L38" s="4">
        <v>17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44015.300691944445</v>
      </c>
      <c r="B39" s="3" t="s">
        <v>93</v>
      </c>
      <c r="C39" s="4" t="s">
        <v>21</v>
      </c>
      <c r="D39" s="4">
        <v>638</v>
      </c>
      <c r="G39" s="4" t="s">
        <v>27</v>
      </c>
      <c r="K39" s="4">
        <v>36.700000000000003</v>
      </c>
      <c r="L39" s="4">
        <v>20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44015.302192152776</v>
      </c>
      <c r="B40" s="4" t="s">
        <v>191</v>
      </c>
      <c r="C40" s="4" t="s">
        <v>21</v>
      </c>
      <c r="D40" s="4">
        <v>635</v>
      </c>
      <c r="G40" s="4" t="s">
        <v>27</v>
      </c>
      <c r="K40" s="4">
        <v>35.9</v>
      </c>
      <c r="L40" s="4">
        <v>14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44015.306852152775</v>
      </c>
      <c r="B41" s="3" t="s">
        <v>186</v>
      </c>
      <c r="C41" s="4" t="s">
        <v>21</v>
      </c>
      <c r="D41" s="4">
        <v>567</v>
      </c>
      <c r="G41" s="4" t="s">
        <v>27</v>
      </c>
      <c r="K41" s="4">
        <v>36.200000000000003</v>
      </c>
      <c r="L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44015.308235011573</v>
      </c>
      <c r="B42" s="3" t="s">
        <v>242</v>
      </c>
      <c r="C42" s="4" t="s">
        <v>21</v>
      </c>
      <c r="D42" s="4">
        <v>407</v>
      </c>
      <c r="G42" s="4" t="s">
        <v>27</v>
      </c>
      <c r="K42" s="4">
        <v>36.299999999999997</v>
      </c>
      <c r="L42" s="4">
        <v>16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44015.308929513893</v>
      </c>
      <c r="B43" s="3" t="s">
        <v>210</v>
      </c>
      <c r="C43" s="4" t="s">
        <v>21</v>
      </c>
      <c r="D43" s="4">
        <v>143</v>
      </c>
      <c r="G43" s="4" t="s">
        <v>22</v>
      </c>
      <c r="H43" s="4" t="s">
        <v>23</v>
      </c>
      <c r="I43" s="4">
        <v>35.6</v>
      </c>
      <c r="J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55</v>
      </c>
      <c r="U43" s="4" t="s">
        <v>24</v>
      </c>
      <c r="V43" s="4" t="s">
        <v>25</v>
      </c>
    </row>
    <row r="44" spans="1:22" ht="12.75" x14ac:dyDescent="0.2">
      <c r="A44" s="2">
        <v>44015.309109780093</v>
      </c>
      <c r="B44" s="3" t="s">
        <v>121</v>
      </c>
      <c r="C44" s="4" t="s">
        <v>21</v>
      </c>
      <c r="D44" s="4">
        <v>671</v>
      </c>
      <c r="G44" s="4" t="s">
        <v>27</v>
      </c>
      <c r="K44" s="4">
        <v>36.4</v>
      </c>
      <c r="L44" s="4">
        <v>18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44015.309461770834</v>
      </c>
      <c r="B45" s="3" t="s">
        <v>243</v>
      </c>
      <c r="C45" s="4" t="s">
        <v>21</v>
      </c>
      <c r="D45" s="4">
        <v>762</v>
      </c>
      <c r="G45" s="4" t="s">
        <v>22</v>
      </c>
      <c r="H45" s="4" t="s">
        <v>23</v>
      </c>
      <c r="I45" s="4">
        <v>36.5</v>
      </c>
      <c r="J45" s="4">
        <v>15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44015.310034907408</v>
      </c>
      <c r="B46" s="3" t="s">
        <v>112</v>
      </c>
      <c r="C46" s="4" t="s">
        <v>21</v>
      </c>
      <c r="D46" s="4">
        <v>662</v>
      </c>
      <c r="G46" s="4" t="s">
        <v>27</v>
      </c>
      <c r="K46" s="4">
        <v>36.200000000000003</v>
      </c>
      <c r="L46" s="4">
        <v>16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44015.310938113427</v>
      </c>
      <c r="B47" s="3" t="s">
        <v>30</v>
      </c>
      <c r="C47" s="4" t="s">
        <v>21</v>
      </c>
      <c r="D47" s="4">
        <v>701</v>
      </c>
      <c r="G47" s="4" t="s">
        <v>22</v>
      </c>
      <c r="H47" s="4" t="s">
        <v>23</v>
      </c>
      <c r="I47" s="4">
        <v>36.5</v>
      </c>
      <c r="J47" s="4">
        <v>16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44015.313189814813</v>
      </c>
      <c r="B48" s="3" t="s">
        <v>114</v>
      </c>
      <c r="C48" s="4" t="s">
        <v>21</v>
      </c>
      <c r="D48" s="4">
        <v>757</v>
      </c>
      <c r="G48" s="4" t="s">
        <v>22</v>
      </c>
      <c r="H48" s="4" t="s">
        <v>23</v>
      </c>
      <c r="I48" s="4">
        <v>36.4</v>
      </c>
      <c r="J48" s="4">
        <v>20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44015.313377337967</v>
      </c>
      <c r="B49" s="3" t="s">
        <v>122</v>
      </c>
      <c r="C49" s="4" t="s">
        <v>21</v>
      </c>
      <c r="D49" s="4">
        <v>552</v>
      </c>
      <c r="G49" s="4" t="s">
        <v>22</v>
      </c>
      <c r="H49" s="4" t="s">
        <v>23</v>
      </c>
      <c r="I49" s="4">
        <v>36</v>
      </c>
      <c r="J49" s="4">
        <v>14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50</v>
      </c>
      <c r="U49" s="4" t="s">
        <v>50</v>
      </c>
      <c r="V49" s="4" t="s">
        <v>25</v>
      </c>
    </row>
    <row r="50" spans="1:22" ht="12.75" x14ac:dyDescent="0.2">
      <c r="A50" s="2">
        <v>44015.314225821756</v>
      </c>
      <c r="B50" s="3" t="s">
        <v>133</v>
      </c>
      <c r="C50" s="4" t="s">
        <v>21</v>
      </c>
      <c r="D50" s="4">
        <v>663</v>
      </c>
      <c r="G50" s="4" t="s">
        <v>27</v>
      </c>
      <c r="K50" s="4">
        <v>36.6</v>
      </c>
      <c r="L50" s="4">
        <v>18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44015.319597187496</v>
      </c>
      <c r="B51" s="4">
        <v>9983835076</v>
      </c>
      <c r="C51" s="4" t="s">
        <v>33</v>
      </c>
      <c r="E51" s="4" t="s">
        <v>244</v>
      </c>
      <c r="F51" s="4" t="s">
        <v>245</v>
      </c>
      <c r="G51" s="4" t="s">
        <v>22</v>
      </c>
      <c r="H51" s="4" t="s">
        <v>23</v>
      </c>
      <c r="I51" s="4">
        <v>36.4</v>
      </c>
      <c r="J51" s="4">
        <v>18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50</v>
      </c>
      <c r="U51" s="4" t="s">
        <v>50</v>
      </c>
      <c r="V51" s="4" t="s">
        <v>25</v>
      </c>
    </row>
    <row r="52" spans="1:22" ht="12.75" x14ac:dyDescent="0.2">
      <c r="A52" s="2">
        <v>44015.320679699071</v>
      </c>
      <c r="B52" s="4">
        <v>9776381435</v>
      </c>
      <c r="C52" s="4" t="s">
        <v>33</v>
      </c>
      <c r="E52" s="4" t="s">
        <v>246</v>
      </c>
      <c r="F52" s="4" t="s">
        <v>245</v>
      </c>
      <c r="G52" s="4" t="s">
        <v>27</v>
      </c>
      <c r="K52" s="4">
        <v>36.5</v>
      </c>
      <c r="L52" s="4">
        <v>20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50</v>
      </c>
      <c r="U52" s="4" t="s">
        <v>50</v>
      </c>
      <c r="V52" s="4" t="s">
        <v>25</v>
      </c>
    </row>
    <row r="53" spans="1:22" ht="12.75" x14ac:dyDescent="0.2">
      <c r="A53" s="2">
        <v>44015.320724618054</v>
      </c>
      <c r="B53" s="4">
        <v>1</v>
      </c>
      <c r="C53" s="4" t="s">
        <v>33</v>
      </c>
      <c r="E53" s="4" t="s">
        <v>123</v>
      </c>
      <c r="F53" s="4" t="s">
        <v>124</v>
      </c>
      <c r="G53" s="4" t="s">
        <v>27</v>
      </c>
      <c r="K53" s="4">
        <v>36.299999999999997</v>
      </c>
      <c r="L53" s="4">
        <v>18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44015.323635532404</v>
      </c>
      <c r="B54" s="3" t="s">
        <v>247</v>
      </c>
      <c r="C54" s="4" t="s">
        <v>21</v>
      </c>
      <c r="D54" s="4">
        <v>176</v>
      </c>
      <c r="G54" s="4" t="s">
        <v>27</v>
      </c>
      <c r="K54" s="4">
        <v>36</v>
      </c>
      <c r="L54" s="4">
        <v>20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248</v>
      </c>
      <c r="U54" s="4" t="s">
        <v>249</v>
      </c>
      <c r="V54" s="4" t="s">
        <v>25</v>
      </c>
    </row>
    <row r="55" spans="1:22" ht="12.75" x14ac:dyDescent="0.2">
      <c r="A55" s="2">
        <v>44015.325308252315</v>
      </c>
      <c r="B55" s="3" t="s">
        <v>140</v>
      </c>
      <c r="C55" s="4" t="s">
        <v>21</v>
      </c>
      <c r="D55" s="4">
        <v>445</v>
      </c>
      <c r="G55" s="4" t="s">
        <v>22</v>
      </c>
      <c r="H55" s="4" t="s">
        <v>23</v>
      </c>
      <c r="I55" s="4">
        <v>36.299999999999997</v>
      </c>
      <c r="J55" s="4">
        <v>16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24</v>
      </c>
      <c r="V55" s="4" t="s">
        <v>25</v>
      </c>
    </row>
    <row r="56" spans="1:22" ht="12.75" x14ac:dyDescent="0.2">
      <c r="A56" s="2">
        <v>44015.325565543986</v>
      </c>
      <c r="B56" s="4">
        <v>0</v>
      </c>
      <c r="C56" s="4" t="s">
        <v>21</v>
      </c>
      <c r="D56" s="4">
        <v>514</v>
      </c>
      <c r="G56" s="4" t="s">
        <v>27</v>
      </c>
      <c r="K56" s="4">
        <v>36.4</v>
      </c>
      <c r="L56" s="4">
        <v>20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29</v>
      </c>
      <c r="U56" s="4" t="s">
        <v>29</v>
      </c>
      <c r="V56" s="4" t="s">
        <v>25</v>
      </c>
    </row>
    <row r="57" spans="1:22" ht="12.75" x14ac:dyDescent="0.2">
      <c r="A57" s="2">
        <v>44015.327028622683</v>
      </c>
      <c r="B57" s="3" t="s">
        <v>118</v>
      </c>
      <c r="C57" s="4" t="s">
        <v>21</v>
      </c>
      <c r="D57" s="4">
        <v>764</v>
      </c>
      <c r="G57" s="4" t="s">
        <v>22</v>
      </c>
      <c r="H57" s="4" t="s">
        <v>23</v>
      </c>
      <c r="I57" s="4">
        <v>36.700000000000003</v>
      </c>
      <c r="J57" s="4">
        <v>16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72</v>
      </c>
      <c r="U57" s="4" t="s">
        <v>72</v>
      </c>
      <c r="V57" s="4" t="s">
        <v>25</v>
      </c>
    </row>
    <row r="58" spans="1:22" ht="12.75" x14ac:dyDescent="0.2">
      <c r="A58" s="2">
        <v>44015.327185162037</v>
      </c>
      <c r="B58" s="3" t="s">
        <v>129</v>
      </c>
      <c r="C58" s="4" t="s">
        <v>21</v>
      </c>
      <c r="D58" s="4">
        <v>775</v>
      </c>
      <c r="G58" s="4" t="s">
        <v>22</v>
      </c>
      <c r="H58" s="4" t="s">
        <v>23</v>
      </c>
      <c r="I58" s="4">
        <v>36.6</v>
      </c>
      <c r="J58" s="4">
        <v>16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60</v>
      </c>
      <c r="U58" s="4" t="s">
        <v>60</v>
      </c>
      <c r="V58" s="4" t="s">
        <v>25</v>
      </c>
    </row>
    <row r="59" spans="1:22" ht="12.75" x14ac:dyDescent="0.2">
      <c r="A59" s="2">
        <v>44015.327299027776</v>
      </c>
      <c r="B59" s="3" t="s">
        <v>75</v>
      </c>
      <c r="C59" s="4" t="s">
        <v>21</v>
      </c>
      <c r="D59" s="4">
        <v>669</v>
      </c>
      <c r="G59" s="4" t="s">
        <v>22</v>
      </c>
      <c r="H59" s="4" t="s">
        <v>23</v>
      </c>
      <c r="I59" s="4">
        <v>36.6</v>
      </c>
      <c r="J59" s="4">
        <v>18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44015.327426111107</v>
      </c>
      <c r="B60" s="3" t="s">
        <v>156</v>
      </c>
      <c r="C60" s="4" t="s">
        <v>33</v>
      </c>
      <c r="E60" s="4" t="s">
        <v>157</v>
      </c>
      <c r="F60" s="4" t="s">
        <v>158</v>
      </c>
      <c r="G60" s="4" t="s">
        <v>27</v>
      </c>
      <c r="K60" s="4">
        <v>36.6</v>
      </c>
      <c r="L60" s="4">
        <v>25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250</v>
      </c>
      <c r="U60" s="4" t="s">
        <v>24</v>
      </c>
      <c r="V60" s="4" t="s">
        <v>25</v>
      </c>
    </row>
    <row r="61" spans="1:22" ht="12.75" x14ac:dyDescent="0.2">
      <c r="A61" s="2">
        <v>44015.331254861114</v>
      </c>
      <c r="B61" s="4">
        <v>0</v>
      </c>
      <c r="C61" s="4" t="s">
        <v>21</v>
      </c>
      <c r="D61" s="4">
        <v>458</v>
      </c>
      <c r="G61" s="4" t="s">
        <v>22</v>
      </c>
      <c r="H61" s="4" t="s">
        <v>23</v>
      </c>
      <c r="I61" s="4">
        <v>36</v>
      </c>
      <c r="J61" s="4">
        <v>18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135</v>
      </c>
      <c r="U61" s="4" t="s">
        <v>251</v>
      </c>
      <c r="V61" s="4" t="s">
        <v>25</v>
      </c>
    </row>
    <row r="62" spans="1:22" ht="12.75" x14ac:dyDescent="0.2">
      <c r="A62" s="2">
        <v>44015.331715451393</v>
      </c>
      <c r="B62" s="3" t="s">
        <v>153</v>
      </c>
      <c r="C62" s="4" t="s">
        <v>33</v>
      </c>
      <c r="E62" s="4" t="s">
        <v>154</v>
      </c>
      <c r="F62" s="4" t="s">
        <v>155</v>
      </c>
      <c r="G62" s="4" t="s">
        <v>22</v>
      </c>
      <c r="H62" s="4" t="s">
        <v>23</v>
      </c>
      <c r="I62" s="4">
        <v>35.299999999999997</v>
      </c>
      <c r="J62" s="4">
        <v>19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44015.33282171296</v>
      </c>
      <c r="B63" s="3" t="s">
        <v>252</v>
      </c>
      <c r="C63" s="4" t="s">
        <v>33</v>
      </c>
      <c r="E63" s="4" t="s">
        <v>253</v>
      </c>
      <c r="F63" s="4" t="s">
        <v>254</v>
      </c>
      <c r="G63" s="4" t="s">
        <v>27</v>
      </c>
      <c r="K63" s="4">
        <v>35</v>
      </c>
      <c r="L63" s="4">
        <v>12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50</v>
      </c>
      <c r="U63" s="4" t="s">
        <v>50</v>
      </c>
      <c r="V63" s="4" t="s">
        <v>25</v>
      </c>
    </row>
    <row r="64" spans="1:22" ht="12.75" x14ac:dyDescent="0.2">
      <c r="A64" s="2">
        <v>44015.334476192133</v>
      </c>
      <c r="B64" s="4">
        <v>0</v>
      </c>
      <c r="C64" s="4" t="s">
        <v>21</v>
      </c>
      <c r="D64" s="4">
        <v>721</v>
      </c>
      <c r="G64" s="4" t="s">
        <v>27</v>
      </c>
      <c r="K64" s="4">
        <v>36.4</v>
      </c>
      <c r="L64" s="4">
        <v>20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44015.335456655092</v>
      </c>
      <c r="B65" s="3" t="s">
        <v>126</v>
      </c>
      <c r="C65" s="4" t="s">
        <v>21</v>
      </c>
      <c r="D65" s="4">
        <v>596</v>
      </c>
      <c r="G65" s="4" t="s">
        <v>22</v>
      </c>
      <c r="H65" s="4" t="s">
        <v>23</v>
      </c>
      <c r="I65" s="4">
        <v>36</v>
      </c>
      <c r="J65" s="4">
        <v>16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127</v>
      </c>
      <c r="U65" s="4" t="s">
        <v>24</v>
      </c>
      <c r="V65" s="4" t="s">
        <v>25</v>
      </c>
    </row>
    <row r="66" spans="1:22" ht="12.75" x14ac:dyDescent="0.2">
      <c r="A66" s="2">
        <v>44015.336748611109</v>
      </c>
      <c r="B66" s="3" t="s">
        <v>128</v>
      </c>
      <c r="C66" s="4" t="s">
        <v>21</v>
      </c>
      <c r="D66" s="4">
        <v>112</v>
      </c>
      <c r="G66" s="4" t="s">
        <v>27</v>
      </c>
      <c r="K66" s="4">
        <v>36.6</v>
      </c>
      <c r="L66" s="4">
        <v>16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55</v>
      </c>
      <c r="U66" s="4" t="s">
        <v>24</v>
      </c>
      <c r="V66" s="4" t="s">
        <v>25</v>
      </c>
    </row>
    <row r="67" spans="1:22" ht="12.75" x14ac:dyDescent="0.2">
      <c r="A67" s="2">
        <v>44015.339127766201</v>
      </c>
      <c r="B67" s="3" t="s">
        <v>51</v>
      </c>
      <c r="C67" s="4" t="s">
        <v>21</v>
      </c>
      <c r="D67" s="4">
        <v>640</v>
      </c>
      <c r="G67" s="4" t="s">
        <v>22</v>
      </c>
      <c r="H67" s="4" t="s">
        <v>23</v>
      </c>
      <c r="I67" s="4">
        <v>36.1</v>
      </c>
      <c r="J67" s="4">
        <v>18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52</v>
      </c>
      <c r="V67" s="4" t="s">
        <v>25</v>
      </c>
    </row>
    <row r="68" spans="1:22" ht="12.75" x14ac:dyDescent="0.2">
      <c r="A68" s="2">
        <v>44015.340752708333</v>
      </c>
      <c r="B68" s="3" t="s">
        <v>255</v>
      </c>
      <c r="C68" s="4" t="s">
        <v>21</v>
      </c>
      <c r="D68" s="4">
        <v>779</v>
      </c>
      <c r="G68" s="4" t="s">
        <v>27</v>
      </c>
      <c r="K68" s="4">
        <v>36.4</v>
      </c>
      <c r="L68" s="4">
        <v>20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44015.34168096065</v>
      </c>
      <c r="B69" s="3" t="s">
        <v>220</v>
      </c>
      <c r="C69" s="4" t="s">
        <v>21</v>
      </c>
      <c r="D69" s="4">
        <v>186</v>
      </c>
      <c r="G69" s="4" t="s">
        <v>27</v>
      </c>
      <c r="K69" s="4">
        <v>36.6</v>
      </c>
      <c r="L69" s="4">
        <v>24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24</v>
      </c>
      <c r="U69" s="4" t="s">
        <v>24</v>
      </c>
      <c r="V69" s="4" t="s">
        <v>25</v>
      </c>
    </row>
    <row r="70" spans="1:22" ht="12.75" x14ac:dyDescent="0.2">
      <c r="A70" s="2">
        <v>44015.343053472221</v>
      </c>
      <c r="B70" s="3" t="s">
        <v>162</v>
      </c>
      <c r="C70" s="4" t="s">
        <v>33</v>
      </c>
      <c r="E70" s="4" t="s">
        <v>256</v>
      </c>
      <c r="F70" s="4" t="s">
        <v>257</v>
      </c>
      <c r="G70" s="4" t="s">
        <v>27</v>
      </c>
      <c r="K70" s="4">
        <v>36.4</v>
      </c>
      <c r="L70" s="4">
        <v>18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24</v>
      </c>
      <c r="V70" s="4" t="s">
        <v>25</v>
      </c>
    </row>
    <row r="71" spans="1:22" ht="12.75" x14ac:dyDescent="0.2">
      <c r="A71" s="2">
        <v>44015.345073599536</v>
      </c>
      <c r="B71" s="3" t="s">
        <v>258</v>
      </c>
      <c r="C71" s="4" t="s">
        <v>21</v>
      </c>
      <c r="D71" s="4">
        <v>774</v>
      </c>
      <c r="G71" s="4" t="s">
        <v>27</v>
      </c>
      <c r="K71" s="4">
        <v>36</v>
      </c>
      <c r="L71" s="4">
        <v>20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50</v>
      </c>
      <c r="U71" s="4" t="s">
        <v>50</v>
      </c>
      <c r="V71" s="4" t="s">
        <v>25</v>
      </c>
    </row>
    <row r="72" spans="1:22" ht="12.75" x14ac:dyDescent="0.2">
      <c r="A72" s="2">
        <v>44015.345761828707</v>
      </c>
      <c r="B72" s="4">
        <v>0</v>
      </c>
      <c r="C72" s="4" t="s">
        <v>21</v>
      </c>
      <c r="D72" s="4">
        <v>721</v>
      </c>
      <c r="G72" s="4" t="s">
        <v>27</v>
      </c>
      <c r="K72" s="4">
        <v>36.4</v>
      </c>
      <c r="L72" s="4">
        <v>20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44015.345857488428</v>
      </c>
      <c r="B73" s="3" t="s">
        <v>255</v>
      </c>
      <c r="C73" s="4" t="s">
        <v>21</v>
      </c>
      <c r="D73" s="4">
        <v>779</v>
      </c>
      <c r="G73" s="4" t="s">
        <v>27</v>
      </c>
      <c r="K73" s="4">
        <v>36.4</v>
      </c>
      <c r="L73" s="4">
        <v>20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44015.346899918979</v>
      </c>
      <c r="B74" s="4">
        <v>0</v>
      </c>
      <c r="C74" s="4" t="s">
        <v>21</v>
      </c>
      <c r="D74" s="4">
        <v>748</v>
      </c>
      <c r="G74" s="4" t="s">
        <v>27</v>
      </c>
      <c r="K74" s="4">
        <v>36.5</v>
      </c>
      <c r="L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24</v>
      </c>
      <c r="V74" s="4" t="s">
        <v>25</v>
      </c>
    </row>
    <row r="75" spans="1:22" ht="12.75" x14ac:dyDescent="0.2">
      <c r="A75" s="2">
        <v>44015.352589560185</v>
      </c>
      <c r="B75" s="4">
        <v>0</v>
      </c>
      <c r="C75" s="4" t="s">
        <v>33</v>
      </c>
      <c r="E75" s="4" t="s">
        <v>259</v>
      </c>
      <c r="F75" s="4" t="s">
        <v>260</v>
      </c>
      <c r="G75" s="4" t="s">
        <v>27</v>
      </c>
      <c r="K75" s="4">
        <v>36</v>
      </c>
      <c r="L75" s="4">
        <v>20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150</v>
      </c>
      <c r="U75" s="4" t="s">
        <v>29</v>
      </c>
      <c r="V75" s="4" t="s">
        <v>25</v>
      </c>
    </row>
    <row r="76" spans="1:22" ht="12.75" x14ac:dyDescent="0.2">
      <c r="A76" s="2">
        <v>44015.353475104166</v>
      </c>
      <c r="B76" s="3" t="s">
        <v>261</v>
      </c>
      <c r="C76" s="4" t="s">
        <v>21</v>
      </c>
      <c r="D76" s="4">
        <v>719</v>
      </c>
      <c r="G76" s="4" t="s">
        <v>27</v>
      </c>
      <c r="K76" s="4">
        <v>36.700000000000003</v>
      </c>
      <c r="L76" s="4">
        <v>28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44015.354275821759</v>
      </c>
      <c r="B77" s="4">
        <v>0</v>
      </c>
      <c r="C77" s="4" t="s">
        <v>21</v>
      </c>
      <c r="D77" s="4">
        <v>544</v>
      </c>
      <c r="G77" s="4" t="s">
        <v>27</v>
      </c>
      <c r="K77" s="4">
        <v>36.4</v>
      </c>
      <c r="L77" s="4">
        <v>17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29</v>
      </c>
      <c r="U77" s="4" t="s">
        <v>29</v>
      </c>
      <c r="V77" s="4" t="s">
        <v>25</v>
      </c>
    </row>
    <row r="78" spans="1:22" ht="12.75" x14ac:dyDescent="0.2">
      <c r="A78" s="2">
        <v>44015.355191944444</v>
      </c>
      <c r="B78" s="4">
        <v>0</v>
      </c>
      <c r="C78" s="4" t="s">
        <v>33</v>
      </c>
      <c r="E78" s="4" t="s">
        <v>262</v>
      </c>
      <c r="F78" s="4" t="s">
        <v>263</v>
      </c>
      <c r="G78" s="4" t="s">
        <v>27</v>
      </c>
      <c r="K78" s="4">
        <v>36.299999999999997</v>
      </c>
      <c r="L78" s="4">
        <v>18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264</v>
      </c>
      <c r="U78" s="4" t="s">
        <v>29</v>
      </c>
      <c r="V78" s="4" t="s">
        <v>25</v>
      </c>
    </row>
    <row r="79" spans="1:22" ht="12.75" x14ac:dyDescent="0.2">
      <c r="A79" s="2">
        <v>44015.355399849534</v>
      </c>
      <c r="B79" s="4" t="s">
        <v>120</v>
      </c>
      <c r="C79" s="4" t="s">
        <v>21</v>
      </c>
      <c r="D79" s="4">
        <v>734</v>
      </c>
      <c r="G79" s="4" t="s">
        <v>22</v>
      </c>
      <c r="H79" s="4" t="s">
        <v>23</v>
      </c>
      <c r="I79" s="4">
        <v>36.200000000000003</v>
      </c>
      <c r="J79" s="4">
        <v>14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24</v>
      </c>
      <c r="V79" s="4" t="s">
        <v>25</v>
      </c>
    </row>
    <row r="80" spans="1:22" ht="12.75" x14ac:dyDescent="0.2">
      <c r="A80" s="2">
        <v>44015.355835023147</v>
      </c>
      <c r="B80" s="3" t="s">
        <v>117</v>
      </c>
      <c r="C80" s="4" t="s">
        <v>21</v>
      </c>
      <c r="D80" s="4">
        <v>422</v>
      </c>
      <c r="G80" s="4" t="s">
        <v>22</v>
      </c>
      <c r="H80" s="4" t="s">
        <v>23</v>
      </c>
      <c r="I80" s="4">
        <v>36.200000000000003</v>
      </c>
      <c r="J80" s="4">
        <v>15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</row>
    <row r="81" spans="1:22" ht="12.75" x14ac:dyDescent="0.2">
      <c r="A81" s="2">
        <v>44015.355903668984</v>
      </c>
      <c r="B81" s="3" t="s">
        <v>76</v>
      </c>
      <c r="C81" s="4" t="s">
        <v>21</v>
      </c>
      <c r="D81" s="4">
        <v>673</v>
      </c>
      <c r="G81" s="4" t="s">
        <v>27</v>
      </c>
      <c r="K81" s="4">
        <v>36.4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24</v>
      </c>
      <c r="U81" s="4" t="s">
        <v>265</v>
      </c>
      <c r="V81" s="4" t="s">
        <v>25</v>
      </c>
    </row>
    <row r="82" spans="1:22" ht="12.75" x14ac:dyDescent="0.2">
      <c r="A82" s="2">
        <v>44015.355968506949</v>
      </c>
      <c r="B82" s="3" t="s">
        <v>125</v>
      </c>
      <c r="C82" s="4" t="s">
        <v>21</v>
      </c>
      <c r="D82" s="4">
        <v>758</v>
      </c>
      <c r="G82" s="4" t="s">
        <v>22</v>
      </c>
      <c r="H82" s="4" t="s">
        <v>23</v>
      </c>
      <c r="I82" s="4">
        <v>36.5</v>
      </c>
      <c r="J82" s="4">
        <v>18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24</v>
      </c>
      <c r="U82" s="4" t="s">
        <v>24</v>
      </c>
      <c r="V82" s="4" t="s">
        <v>25</v>
      </c>
    </row>
    <row r="83" spans="1:22" ht="12.75" x14ac:dyDescent="0.2">
      <c r="A83" s="2">
        <v>44015.36126986111</v>
      </c>
      <c r="B83" s="3" t="s">
        <v>144</v>
      </c>
      <c r="C83" s="4" t="s">
        <v>21</v>
      </c>
      <c r="D83" s="4">
        <v>766</v>
      </c>
      <c r="G83" s="4" t="s">
        <v>27</v>
      </c>
      <c r="K83" s="4">
        <v>36.700000000000003</v>
      </c>
      <c r="L83" s="4">
        <v>14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24</v>
      </c>
      <c r="V83" s="4" t="s">
        <v>25</v>
      </c>
    </row>
    <row r="84" spans="1:22" ht="12.75" x14ac:dyDescent="0.2">
      <c r="A84" s="2">
        <v>44015.363072719905</v>
      </c>
      <c r="B84" s="3" t="s">
        <v>151</v>
      </c>
      <c r="C84" s="4" t="s">
        <v>21</v>
      </c>
      <c r="D84" s="4">
        <v>674</v>
      </c>
      <c r="G84" s="4" t="s">
        <v>27</v>
      </c>
      <c r="K84" s="4">
        <v>36.4</v>
      </c>
      <c r="L84" s="4">
        <v>18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266</v>
      </c>
      <c r="V84" s="4" t="s">
        <v>25</v>
      </c>
    </row>
    <row r="85" spans="1:22" ht="12.75" x14ac:dyDescent="0.2">
      <c r="A85" s="2">
        <v>44015.36509673611</v>
      </c>
      <c r="B85" s="4">
        <v>0</v>
      </c>
      <c r="C85" s="4" t="s">
        <v>21</v>
      </c>
      <c r="D85" s="4">
        <v>486</v>
      </c>
      <c r="G85" s="4" t="s">
        <v>27</v>
      </c>
      <c r="K85" s="4">
        <v>36.6</v>
      </c>
      <c r="L85" s="4">
        <v>20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29</v>
      </c>
      <c r="U85" s="4" t="s">
        <v>267</v>
      </c>
      <c r="V85" s="4" t="s">
        <v>25</v>
      </c>
    </row>
    <row r="86" spans="1:22" ht="12.75" x14ac:dyDescent="0.2">
      <c r="A86" s="2">
        <v>44015.372146770838</v>
      </c>
      <c r="B86" s="3" t="s">
        <v>130</v>
      </c>
      <c r="C86" s="4" t="s">
        <v>21</v>
      </c>
      <c r="D86" s="3" t="s">
        <v>131</v>
      </c>
      <c r="G86" s="4" t="s">
        <v>27</v>
      </c>
      <c r="K86" s="4">
        <v>36.5</v>
      </c>
      <c r="L86" s="4">
        <v>14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24</v>
      </c>
      <c r="U86" s="4" t="s">
        <v>24</v>
      </c>
      <c r="V86" s="4" t="s">
        <v>25</v>
      </c>
    </row>
    <row r="87" spans="1:22" ht="12.75" x14ac:dyDescent="0.2">
      <c r="A87" s="2">
        <v>44015.373661770835</v>
      </c>
      <c r="B87" s="4">
        <v>0</v>
      </c>
      <c r="C87" s="4" t="s">
        <v>33</v>
      </c>
      <c r="E87" s="4" t="s">
        <v>268</v>
      </c>
      <c r="F87" s="4" t="s">
        <v>269</v>
      </c>
      <c r="G87" s="4" t="s">
        <v>27</v>
      </c>
      <c r="K87" s="4">
        <v>36.299999999999997</v>
      </c>
      <c r="L87" s="4">
        <v>18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29</v>
      </c>
      <c r="U87" s="4" t="s">
        <v>29</v>
      </c>
      <c r="V87" s="4" t="s">
        <v>25</v>
      </c>
    </row>
    <row r="88" spans="1:22" ht="12.75" x14ac:dyDescent="0.2">
      <c r="A88" s="2">
        <v>44015.374411354162</v>
      </c>
      <c r="B88" s="4">
        <v>0</v>
      </c>
      <c r="C88" s="4" t="s">
        <v>33</v>
      </c>
      <c r="E88" s="4" t="s">
        <v>270</v>
      </c>
      <c r="F88" s="4" t="s">
        <v>271</v>
      </c>
      <c r="G88" s="4" t="s">
        <v>27</v>
      </c>
      <c r="K88" s="4">
        <v>36.200000000000003</v>
      </c>
      <c r="L88" s="4">
        <v>18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150</v>
      </c>
      <c r="U88" s="4" t="s">
        <v>29</v>
      </c>
      <c r="V88" s="4" t="s">
        <v>25</v>
      </c>
    </row>
    <row r="89" spans="1:22" ht="12.75" x14ac:dyDescent="0.2">
      <c r="A89" s="2">
        <v>44015.375000740736</v>
      </c>
      <c r="B89" s="4">
        <v>0</v>
      </c>
      <c r="C89" s="4" t="s">
        <v>33</v>
      </c>
      <c r="E89" s="4" t="s">
        <v>272</v>
      </c>
      <c r="F89" s="4" t="s">
        <v>273</v>
      </c>
      <c r="G89" s="4" t="s">
        <v>27</v>
      </c>
      <c r="K89" s="4">
        <v>36.4</v>
      </c>
      <c r="L89" s="4">
        <v>18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29</v>
      </c>
      <c r="U89" s="4" t="s">
        <v>29</v>
      </c>
      <c r="V89" s="4" t="s">
        <v>25</v>
      </c>
    </row>
    <row r="90" spans="1:22" ht="12.75" x14ac:dyDescent="0.2">
      <c r="A90" s="2">
        <v>44015.376583993057</v>
      </c>
      <c r="B90" s="4">
        <v>0</v>
      </c>
      <c r="C90" s="4" t="s">
        <v>21</v>
      </c>
      <c r="D90" s="4">
        <v>698</v>
      </c>
      <c r="G90" s="4" t="s">
        <v>27</v>
      </c>
      <c r="K90" s="4">
        <v>36.799999999999997</v>
      </c>
      <c r="L90" s="4">
        <v>18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29</v>
      </c>
      <c r="U90" s="4" t="s">
        <v>29</v>
      </c>
      <c r="V90" s="4" t="s">
        <v>25</v>
      </c>
    </row>
    <row r="91" spans="1:22" ht="12.75" x14ac:dyDescent="0.2">
      <c r="A91" s="2">
        <v>44015.380354930559</v>
      </c>
      <c r="B91" s="4">
        <v>0</v>
      </c>
      <c r="C91" s="4" t="s">
        <v>33</v>
      </c>
      <c r="E91" s="4" t="s">
        <v>274</v>
      </c>
      <c r="F91" s="4" t="s">
        <v>275</v>
      </c>
      <c r="G91" s="4" t="s">
        <v>27</v>
      </c>
      <c r="K91" s="4">
        <v>36.1</v>
      </c>
      <c r="L91" s="4">
        <v>18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29</v>
      </c>
      <c r="U91" s="4" t="s">
        <v>29</v>
      </c>
      <c r="V91" s="4" t="s">
        <v>25</v>
      </c>
    </row>
    <row r="92" spans="1:22" ht="12.75" x14ac:dyDescent="0.2">
      <c r="A92" s="2">
        <v>44015.383475578703</v>
      </c>
      <c r="B92" s="3" t="s">
        <v>187</v>
      </c>
      <c r="C92" s="4" t="s">
        <v>33</v>
      </c>
      <c r="E92" s="4" t="s">
        <v>188</v>
      </c>
      <c r="F92" s="4" t="s">
        <v>189</v>
      </c>
      <c r="G92" s="4" t="s">
        <v>27</v>
      </c>
      <c r="K92" s="4">
        <v>37.1</v>
      </c>
      <c r="L92" s="4">
        <v>9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</row>
    <row r="93" spans="1:22" ht="12.75" x14ac:dyDescent="0.2">
      <c r="A93" s="2">
        <v>44015.389560138894</v>
      </c>
      <c r="B93" s="4">
        <v>0</v>
      </c>
      <c r="C93" s="4" t="s">
        <v>33</v>
      </c>
      <c r="E93" s="4" t="s">
        <v>276</v>
      </c>
      <c r="F93" s="4" t="s">
        <v>277</v>
      </c>
      <c r="G93" s="4" t="s">
        <v>27</v>
      </c>
      <c r="K93" s="4">
        <v>36.1</v>
      </c>
      <c r="L93" s="4">
        <v>18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29</v>
      </c>
      <c r="U93" s="4" t="s">
        <v>29</v>
      </c>
      <c r="V93" s="4" t="s">
        <v>25</v>
      </c>
    </row>
    <row r="94" spans="1:22" ht="12.75" x14ac:dyDescent="0.2">
      <c r="A94" s="2">
        <v>44015.39144126157</v>
      </c>
      <c r="B94" s="3" t="s">
        <v>165</v>
      </c>
      <c r="C94" s="4" t="s">
        <v>33</v>
      </c>
      <c r="E94" s="4" t="s">
        <v>166</v>
      </c>
      <c r="F94" s="4" t="s">
        <v>167</v>
      </c>
      <c r="G94" s="4" t="s">
        <v>27</v>
      </c>
      <c r="K94" s="4">
        <v>36.5</v>
      </c>
      <c r="L94" s="4">
        <v>20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29</v>
      </c>
      <c r="U94" s="4" t="s">
        <v>29</v>
      </c>
      <c r="V94" s="4" t="s">
        <v>25</v>
      </c>
    </row>
    <row r="95" spans="1:22" ht="12.75" x14ac:dyDescent="0.2">
      <c r="A95" s="2">
        <v>44015.392804108793</v>
      </c>
      <c r="B95" s="3" t="s">
        <v>278</v>
      </c>
      <c r="C95" s="4" t="s">
        <v>21</v>
      </c>
      <c r="D95" s="4">
        <v>744</v>
      </c>
      <c r="G95" s="4" t="s">
        <v>22</v>
      </c>
      <c r="H95" s="4" t="s">
        <v>23</v>
      </c>
      <c r="I95" s="4">
        <v>36.5</v>
      </c>
      <c r="J95" s="4">
        <v>18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24</v>
      </c>
      <c r="U95" s="4" t="s">
        <v>24</v>
      </c>
      <c r="V95" s="4" t="s">
        <v>25</v>
      </c>
    </row>
    <row r="96" spans="1:22" ht="12.75" x14ac:dyDescent="0.2">
      <c r="A96" s="2">
        <v>44015.39351115741</v>
      </c>
      <c r="B96" s="3" t="s">
        <v>172</v>
      </c>
      <c r="C96" s="4" t="s">
        <v>33</v>
      </c>
      <c r="E96" s="4" t="s">
        <v>173</v>
      </c>
      <c r="F96" s="4" t="s">
        <v>174</v>
      </c>
      <c r="G96" s="4" t="s">
        <v>27</v>
      </c>
      <c r="K96" s="4">
        <v>36.200000000000003</v>
      </c>
      <c r="L96" s="4">
        <v>19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24</v>
      </c>
      <c r="U96" s="4" t="s">
        <v>24</v>
      </c>
      <c r="V96" s="4" t="s">
        <v>25</v>
      </c>
    </row>
    <row r="97" spans="1:22" ht="12.75" x14ac:dyDescent="0.2">
      <c r="A97" s="2">
        <v>44015.397670023143</v>
      </c>
      <c r="B97" s="3" t="s">
        <v>103</v>
      </c>
      <c r="C97" s="4" t="s">
        <v>33</v>
      </c>
      <c r="E97" s="4" t="s">
        <v>104</v>
      </c>
      <c r="F97" s="4" t="s">
        <v>105</v>
      </c>
      <c r="G97" s="4" t="s">
        <v>27</v>
      </c>
      <c r="K97" s="4">
        <v>36</v>
      </c>
      <c r="L97" s="4">
        <v>24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24</v>
      </c>
      <c r="U97" s="4" t="s">
        <v>24</v>
      </c>
      <c r="V97" s="4" t="s">
        <v>25</v>
      </c>
    </row>
    <row r="98" spans="1:22" ht="12.75" x14ac:dyDescent="0.2">
      <c r="A98" s="2">
        <v>44015.39813533565</v>
      </c>
      <c r="B98" s="4">
        <v>0</v>
      </c>
      <c r="C98" s="4" t="s">
        <v>21</v>
      </c>
      <c r="D98" s="4">
        <v>681</v>
      </c>
      <c r="G98" s="4" t="s">
        <v>27</v>
      </c>
      <c r="K98" s="4">
        <v>36.1</v>
      </c>
      <c r="L98" s="4">
        <v>18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29</v>
      </c>
      <c r="U98" s="4" t="s">
        <v>29</v>
      </c>
      <c r="V98" s="4" t="s">
        <v>25</v>
      </c>
    </row>
    <row r="99" spans="1:22" ht="12.75" x14ac:dyDescent="0.2">
      <c r="A99" s="2">
        <v>44015.403846655092</v>
      </c>
      <c r="B99" s="3" t="s">
        <v>192</v>
      </c>
      <c r="C99" s="4" t="s">
        <v>21</v>
      </c>
      <c r="D99" s="4">
        <v>554</v>
      </c>
      <c r="G99" s="4" t="s">
        <v>27</v>
      </c>
      <c r="K99" s="4">
        <v>36</v>
      </c>
      <c r="L99" s="4">
        <v>16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279</v>
      </c>
      <c r="V99" s="4" t="s">
        <v>25</v>
      </c>
    </row>
    <row r="100" spans="1:22" ht="12.75" x14ac:dyDescent="0.2">
      <c r="A100" s="2">
        <v>44015.404574328699</v>
      </c>
      <c r="B100" s="3" t="s">
        <v>83</v>
      </c>
      <c r="C100" s="4" t="s">
        <v>33</v>
      </c>
      <c r="E100" s="4" t="s">
        <v>84</v>
      </c>
      <c r="F100" s="4" t="s">
        <v>85</v>
      </c>
      <c r="G100" s="4" t="s">
        <v>22</v>
      </c>
      <c r="H100" s="4" t="s">
        <v>23</v>
      </c>
      <c r="I100" s="4">
        <v>36.299999999999997</v>
      </c>
      <c r="J100" s="4">
        <v>18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24</v>
      </c>
      <c r="U100" s="4" t="s">
        <v>86</v>
      </c>
      <c r="V100" s="4" t="s">
        <v>25</v>
      </c>
    </row>
    <row r="101" spans="1:22" ht="12.75" x14ac:dyDescent="0.2">
      <c r="A101" s="2">
        <v>44015.413727407409</v>
      </c>
      <c r="B101" s="4">
        <v>0</v>
      </c>
      <c r="C101" s="4" t="s">
        <v>21</v>
      </c>
      <c r="D101" s="4" t="s">
        <v>280</v>
      </c>
      <c r="G101" s="4" t="s">
        <v>27</v>
      </c>
      <c r="K101" s="4">
        <v>36.5</v>
      </c>
      <c r="L101" s="4">
        <v>18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29</v>
      </c>
      <c r="U101" s="4" t="s">
        <v>29</v>
      </c>
      <c r="V101" s="4" t="s">
        <v>25</v>
      </c>
    </row>
    <row r="102" spans="1:22" ht="12.75" x14ac:dyDescent="0.2">
      <c r="A102" s="2">
        <v>44015.415705740743</v>
      </c>
      <c r="B102" s="3" t="s">
        <v>119</v>
      </c>
      <c r="C102" s="4" t="s">
        <v>21</v>
      </c>
      <c r="D102" s="4">
        <v>667</v>
      </c>
      <c r="G102" s="4" t="s">
        <v>22</v>
      </c>
      <c r="H102" s="4" t="s">
        <v>23</v>
      </c>
      <c r="I102" s="4">
        <v>36.4</v>
      </c>
      <c r="J102" s="4">
        <v>18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24</v>
      </c>
      <c r="U102" s="4" t="s">
        <v>24</v>
      </c>
      <c r="V102" s="4" t="s">
        <v>25</v>
      </c>
    </row>
    <row r="103" spans="1:22" ht="12.75" x14ac:dyDescent="0.2">
      <c r="A103" s="2">
        <v>44015.428869513889</v>
      </c>
      <c r="B103" s="3" t="s">
        <v>65</v>
      </c>
      <c r="C103" s="4" t="s">
        <v>21</v>
      </c>
      <c r="D103" s="4">
        <v>732</v>
      </c>
      <c r="G103" s="4" t="s">
        <v>27</v>
      </c>
      <c r="K103" s="4">
        <v>36.1</v>
      </c>
      <c r="L103" s="4">
        <v>16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24</v>
      </c>
      <c r="U103" s="4" t="s">
        <v>281</v>
      </c>
      <c r="V103" s="4" t="s">
        <v>25</v>
      </c>
    </row>
    <row r="104" spans="1:22" ht="12.75" x14ac:dyDescent="0.2">
      <c r="A104" s="2">
        <v>44015.43818459491</v>
      </c>
      <c r="B104" s="4">
        <v>0</v>
      </c>
      <c r="C104" s="4" t="s">
        <v>21</v>
      </c>
      <c r="D104" s="4" t="s">
        <v>282</v>
      </c>
      <c r="G104" s="4" t="s">
        <v>27</v>
      </c>
      <c r="K104" s="4">
        <v>36.700000000000003</v>
      </c>
      <c r="L104" s="4">
        <v>18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29</v>
      </c>
      <c r="U104" s="4" t="s">
        <v>29</v>
      </c>
      <c r="V104" s="4" t="s">
        <v>25</v>
      </c>
    </row>
    <row r="105" spans="1:22" ht="12.75" x14ac:dyDescent="0.2">
      <c r="A105" s="2">
        <v>44015.442942268521</v>
      </c>
      <c r="B105" s="3" t="s">
        <v>283</v>
      </c>
      <c r="C105" s="4" t="s">
        <v>21</v>
      </c>
      <c r="D105" s="4" t="s">
        <v>284</v>
      </c>
      <c r="G105" s="4" t="s">
        <v>22</v>
      </c>
      <c r="H105" s="4" t="s">
        <v>23</v>
      </c>
      <c r="I105" s="4">
        <v>36.299999999999997</v>
      </c>
      <c r="J105" s="4">
        <v>18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50</v>
      </c>
      <c r="U105" s="4" t="s">
        <v>29</v>
      </c>
      <c r="V105" s="4" t="s">
        <v>25</v>
      </c>
    </row>
    <row r="106" spans="1:22" ht="12.75" x14ac:dyDescent="0.2">
      <c r="A106" s="2">
        <v>44015.451061979169</v>
      </c>
      <c r="B106" s="4">
        <v>0</v>
      </c>
      <c r="C106" s="4" t="s">
        <v>21</v>
      </c>
      <c r="D106" s="4">
        <v>53</v>
      </c>
      <c r="G106" s="4" t="s">
        <v>22</v>
      </c>
      <c r="H106" s="4" t="s">
        <v>23</v>
      </c>
      <c r="I106" s="4">
        <v>36.1</v>
      </c>
      <c r="J106" s="4">
        <v>18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150</v>
      </c>
      <c r="U106" s="4" t="s">
        <v>24</v>
      </c>
      <c r="V106" s="4" t="s">
        <v>25</v>
      </c>
    </row>
    <row r="107" spans="1:22" ht="12.75" x14ac:dyDescent="0.2">
      <c r="A107" s="2">
        <v>44015.457068518517</v>
      </c>
      <c r="B107" s="3" t="s">
        <v>161</v>
      </c>
      <c r="C107" s="4" t="s">
        <v>21</v>
      </c>
      <c r="D107" s="4">
        <v>770</v>
      </c>
      <c r="G107" s="4" t="s">
        <v>27</v>
      </c>
      <c r="K107" s="4">
        <v>36.200000000000003</v>
      </c>
      <c r="L107" s="4">
        <v>20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24</v>
      </c>
      <c r="V107" s="4" t="s">
        <v>25</v>
      </c>
    </row>
    <row r="108" spans="1:22" ht="12.75" x14ac:dyDescent="0.2">
      <c r="A108" s="2">
        <v>44015.471433344908</v>
      </c>
      <c r="B108" s="3" t="s">
        <v>255</v>
      </c>
      <c r="C108" s="4" t="s">
        <v>21</v>
      </c>
      <c r="D108" s="4">
        <v>779</v>
      </c>
      <c r="G108" s="4" t="s">
        <v>27</v>
      </c>
      <c r="K108" s="4">
        <v>36.4</v>
      </c>
      <c r="L108" s="4">
        <v>20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24</v>
      </c>
      <c r="U108" s="4" t="s">
        <v>24</v>
      </c>
      <c r="V108" s="4" t="s">
        <v>25</v>
      </c>
    </row>
    <row r="109" spans="1:22" ht="12.75" x14ac:dyDescent="0.2">
      <c r="A109" s="2">
        <v>44015.480099733795</v>
      </c>
      <c r="B109" s="3" t="s">
        <v>185</v>
      </c>
      <c r="C109" s="4" t="s">
        <v>21</v>
      </c>
      <c r="D109" s="4">
        <v>711</v>
      </c>
      <c r="G109" s="4" t="s">
        <v>22</v>
      </c>
      <c r="H109" s="4" t="s">
        <v>23</v>
      </c>
      <c r="I109" s="4">
        <v>36.5</v>
      </c>
      <c r="J109" s="4">
        <v>74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24</v>
      </c>
      <c r="U109" s="4" t="s">
        <v>24</v>
      </c>
    </row>
    <row r="110" spans="1:22" ht="12.75" x14ac:dyDescent="0.2">
      <c r="A110" s="2">
        <v>44015.4804950463</v>
      </c>
      <c r="B110" s="3" t="s">
        <v>228</v>
      </c>
      <c r="C110" s="4" t="s">
        <v>21</v>
      </c>
      <c r="D110" s="4">
        <v>778</v>
      </c>
      <c r="G110" s="4" t="s">
        <v>22</v>
      </c>
      <c r="H110" s="4" t="s">
        <v>23</v>
      </c>
      <c r="I110" s="4">
        <v>36.6</v>
      </c>
      <c r="J110" s="4">
        <v>16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24</v>
      </c>
      <c r="U110" s="4" t="s">
        <v>24</v>
      </c>
      <c r="V110" s="4" t="s">
        <v>25</v>
      </c>
    </row>
    <row r="111" spans="1:22" ht="12.75" x14ac:dyDescent="0.2">
      <c r="A111" s="2">
        <v>44015.493859178241</v>
      </c>
      <c r="B111" s="3" t="s">
        <v>194</v>
      </c>
      <c r="C111" s="4" t="s">
        <v>21</v>
      </c>
      <c r="D111" s="4">
        <v>685</v>
      </c>
      <c r="G111" s="4" t="s">
        <v>22</v>
      </c>
      <c r="H111" s="4" t="s">
        <v>23</v>
      </c>
      <c r="I111" s="4">
        <v>36.200000000000003</v>
      </c>
      <c r="J111" s="4">
        <v>22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29</v>
      </c>
      <c r="U111" s="4" t="s">
        <v>29</v>
      </c>
      <c r="V111" s="4" t="s">
        <v>25</v>
      </c>
    </row>
    <row r="112" spans="1:22" ht="12.75" x14ac:dyDescent="0.2">
      <c r="A112" s="2">
        <v>44015.517973622686</v>
      </c>
      <c r="B112" s="3" t="s">
        <v>199</v>
      </c>
      <c r="C112" s="4" t="s">
        <v>21</v>
      </c>
      <c r="D112" s="4">
        <v>752</v>
      </c>
      <c r="G112" s="4" t="s">
        <v>27</v>
      </c>
      <c r="K112" s="4">
        <v>36.700000000000003</v>
      </c>
      <c r="L112" s="4">
        <v>20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24</v>
      </c>
      <c r="U112" s="4" t="s">
        <v>24</v>
      </c>
      <c r="V112" s="4" t="s">
        <v>25</v>
      </c>
    </row>
    <row r="113" spans="1:22" ht="12.75" x14ac:dyDescent="0.2">
      <c r="A113" s="2">
        <v>44015.529149386573</v>
      </c>
      <c r="B113" s="4">
        <v>9334534384</v>
      </c>
      <c r="C113" s="4" t="s">
        <v>33</v>
      </c>
      <c r="E113" s="4" t="s">
        <v>208</v>
      </c>
      <c r="F113" s="4" t="s">
        <v>209</v>
      </c>
      <c r="G113" s="4" t="s">
        <v>22</v>
      </c>
      <c r="H113" s="4" t="s">
        <v>23</v>
      </c>
      <c r="I113" s="4">
        <v>36.5</v>
      </c>
      <c r="J113" s="4">
        <v>24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24</v>
      </c>
      <c r="U113" s="4" t="s">
        <v>24</v>
      </c>
      <c r="V113" s="4" t="s">
        <v>25</v>
      </c>
    </row>
    <row r="114" spans="1:22" ht="12.75" x14ac:dyDescent="0.2">
      <c r="A114" s="2">
        <v>44015.563107314811</v>
      </c>
      <c r="B114" s="3" t="s">
        <v>175</v>
      </c>
      <c r="C114" s="4" t="s">
        <v>21</v>
      </c>
      <c r="D114" s="4">
        <v>268</v>
      </c>
      <c r="G114" s="4" t="s">
        <v>22</v>
      </c>
      <c r="H114" s="4" t="s">
        <v>23</v>
      </c>
      <c r="I114" s="4">
        <v>36.299999999999997</v>
      </c>
      <c r="J114" s="4">
        <v>17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24</v>
      </c>
      <c r="V114" s="4" t="s">
        <v>25</v>
      </c>
    </row>
    <row r="115" spans="1:22" ht="12.75" x14ac:dyDescent="0.2">
      <c r="A115" s="2">
        <v>44015.580810810185</v>
      </c>
      <c r="B115" s="3" t="s">
        <v>285</v>
      </c>
      <c r="C115" s="4" t="s">
        <v>21</v>
      </c>
      <c r="D115" s="4">
        <v>768</v>
      </c>
      <c r="G115" s="4" t="s">
        <v>22</v>
      </c>
      <c r="H115" s="4" t="s">
        <v>23</v>
      </c>
      <c r="I115" s="4">
        <v>36.4</v>
      </c>
      <c r="J115" s="4">
        <v>18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24</v>
      </c>
      <c r="V115" s="4" t="s">
        <v>25</v>
      </c>
    </row>
    <row r="116" spans="1:22" ht="12.75" x14ac:dyDescent="0.2">
      <c r="A116" s="2">
        <v>44015.627205300931</v>
      </c>
      <c r="B116" s="3" t="s">
        <v>190</v>
      </c>
      <c r="C116" s="4" t="s">
        <v>21</v>
      </c>
      <c r="D116" s="4">
        <v>250</v>
      </c>
      <c r="G116" s="4" t="s">
        <v>22</v>
      </c>
      <c r="H116" s="4" t="s">
        <v>23</v>
      </c>
      <c r="I116" s="4">
        <v>36.6</v>
      </c>
      <c r="J116" s="4">
        <v>30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60</v>
      </c>
      <c r="U116" s="4" t="s">
        <v>60</v>
      </c>
      <c r="V116" s="4" t="s">
        <v>25</v>
      </c>
    </row>
    <row r="117" spans="1:22" ht="12.75" x14ac:dyDescent="0.2">
      <c r="A117" s="2">
        <v>44015.637969374999</v>
      </c>
      <c r="B117" s="3" t="s">
        <v>255</v>
      </c>
      <c r="C117" s="4" t="s">
        <v>21</v>
      </c>
      <c r="D117" s="4">
        <v>779</v>
      </c>
      <c r="G117" s="4" t="s">
        <v>27</v>
      </c>
      <c r="K117" s="4">
        <v>36.4</v>
      </c>
      <c r="L117" s="4">
        <v>20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24</v>
      </c>
      <c r="U117" s="4" t="s">
        <v>24</v>
      </c>
      <c r="V117" s="4" t="s">
        <v>25</v>
      </c>
    </row>
    <row r="118" spans="1:22" ht="12.75" x14ac:dyDescent="0.2">
      <c r="A118" s="2">
        <v>44015.672664768514</v>
      </c>
      <c r="B118" s="3" t="s">
        <v>129</v>
      </c>
      <c r="C118" s="4" t="s">
        <v>21</v>
      </c>
      <c r="D118" s="4">
        <v>775</v>
      </c>
      <c r="G118" s="4" t="s">
        <v>22</v>
      </c>
      <c r="H118" s="4" t="s">
        <v>23</v>
      </c>
      <c r="I118" s="4">
        <v>36.6</v>
      </c>
      <c r="J118" s="4">
        <v>16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60</v>
      </c>
      <c r="U118" s="4" t="s">
        <v>60</v>
      </c>
      <c r="V118" s="4" t="s">
        <v>25</v>
      </c>
    </row>
    <row r="119" spans="1:22" ht="12.75" x14ac:dyDescent="0.2">
      <c r="A119" s="2">
        <v>44015.677542384263</v>
      </c>
      <c r="B119" s="4">
        <v>9452487393</v>
      </c>
      <c r="C119" s="4" t="s">
        <v>21</v>
      </c>
      <c r="D119" s="4">
        <v>761</v>
      </c>
      <c r="G119" s="4" t="s">
        <v>27</v>
      </c>
      <c r="K119" s="4">
        <v>36</v>
      </c>
      <c r="L119" s="4">
        <v>24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24</v>
      </c>
      <c r="U119" s="4" t="s">
        <v>24</v>
      </c>
      <c r="V119" s="4" t="s">
        <v>25</v>
      </c>
    </row>
    <row r="120" spans="1:22" ht="12.75" x14ac:dyDescent="0.2">
      <c r="A120" s="2">
        <v>44015.704323460654</v>
      </c>
      <c r="B120" s="3" t="s">
        <v>255</v>
      </c>
      <c r="C120" s="4" t="s">
        <v>21</v>
      </c>
      <c r="D120" s="4">
        <v>779</v>
      </c>
      <c r="G120" s="4" t="s">
        <v>27</v>
      </c>
      <c r="K120" s="4">
        <v>36.4</v>
      </c>
      <c r="L120" s="4">
        <v>20</v>
      </c>
      <c r="M120" s="4" t="s">
        <v>23</v>
      </c>
      <c r="N120" s="4" t="s">
        <v>23</v>
      </c>
      <c r="O120" s="4" t="s">
        <v>23</v>
      </c>
      <c r="P120" s="4" t="s">
        <v>23</v>
      </c>
      <c r="Q120" s="4" t="s">
        <v>23</v>
      </c>
      <c r="R120" s="4" t="s">
        <v>23</v>
      </c>
      <c r="S120" s="4" t="s">
        <v>23</v>
      </c>
      <c r="T120" s="4" t="s">
        <v>24</v>
      </c>
      <c r="U120" s="4" t="s">
        <v>24</v>
      </c>
      <c r="V120" s="4" t="s">
        <v>25</v>
      </c>
    </row>
    <row r="121" spans="1:22" ht="12.75" x14ac:dyDescent="0.2">
      <c r="A121" s="2">
        <v>44015.708039837962</v>
      </c>
      <c r="B121" s="4" t="s">
        <v>286</v>
      </c>
      <c r="C121" s="4" t="s">
        <v>21</v>
      </c>
      <c r="D121" s="4">
        <v>668</v>
      </c>
      <c r="G121" s="4" t="s">
        <v>22</v>
      </c>
      <c r="H121" s="4" t="s">
        <v>23</v>
      </c>
      <c r="I121" s="4">
        <v>36.4</v>
      </c>
      <c r="J121" s="4">
        <v>16</v>
      </c>
      <c r="M121" s="4" t="s">
        <v>23</v>
      </c>
      <c r="N121" s="4" t="s">
        <v>23</v>
      </c>
      <c r="O121" s="4" t="s">
        <v>23</v>
      </c>
      <c r="P121" s="4" t="s">
        <v>23</v>
      </c>
      <c r="Q121" s="4" t="s">
        <v>23</v>
      </c>
      <c r="R121" s="4" t="s">
        <v>23</v>
      </c>
      <c r="S121" s="4" t="s">
        <v>23</v>
      </c>
      <c r="T121" s="4" t="s">
        <v>24</v>
      </c>
      <c r="U121" s="4" t="s">
        <v>24</v>
      </c>
      <c r="V121" s="4" t="s">
        <v>25</v>
      </c>
    </row>
    <row r="122" spans="1:22" ht="12.75" x14ac:dyDescent="0.2">
      <c r="A122" s="2">
        <v>44015.968320995366</v>
      </c>
      <c r="B122" s="3" t="s">
        <v>213</v>
      </c>
      <c r="C122" s="4" t="s">
        <v>33</v>
      </c>
      <c r="E122" s="4" t="s">
        <v>214</v>
      </c>
      <c r="F122" s="4" t="s">
        <v>215</v>
      </c>
      <c r="G122" s="4" t="s">
        <v>27</v>
      </c>
      <c r="K122" s="4">
        <v>36</v>
      </c>
      <c r="L122" s="4">
        <v>20</v>
      </c>
      <c r="M122" s="4" t="s">
        <v>23</v>
      </c>
      <c r="N122" s="4" t="s">
        <v>23</v>
      </c>
      <c r="O122" s="4" t="s">
        <v>23</v>
      </c>
      <c r="P122" s="4" t="s">
        <v>23</v>
      </c>
      <c r="Q122" s="4" t="s">
        <v>23</v>
      </c>
      <c r="R122" s="4" t="s">
        <v>23</v>
      </c>
      <c r="S122" s="4" t="s">
        <v>23</v>
      </c>
      <c r="T122" s="4" t="s">
        <v>24</v>
      </c>
      <c r="U122" s="4" t="s">
        <v>24</v>
      </c>
      <c r="V122" s="4" t="s">
        <v>25</v>
      </c>
    </row>
    <row r="123" spans="1:22" ht="12.75" x14ac:dyDescent="0.2">
      <c r="A123" s="2">
        <v>44016.373168287042</v>
      </c>
      <c r="B123" s="3" t="s">
        <v>169</v>
      </c>
      <c r="C123" s="4" t="s">
        <v>21</v>
      </c>
      <c r="D123" s="4" t="s">
        <v>170</v>
      </c>
      <c r="G123" s="4" t="s">
        <v>27</v>
      </c>
      <c r="K123" s="4">
        <v>36</v>
      </c>
      <c r="L123" s="4">
        <v>17</v>
      </c>
      <c r="M123" s="4" t="s">
        <v>23</v>
      </c>
      <c r="N123" s="4" t="s">
        <v>23</v>
      </c>
      <c r="O123" s="4" t="s">
        <v>23</v>
      </c>
      <c r="P123" s="4" t="s">
        <v>23</v>
      </c>
      <c r="Q123" s="4" t="s">
        <v>23</v>
      </c>
      <c r="R123" s="4" t="s">
        <v>23</v>
      </c>
      <c r="S123" s="4" t="s">
        <v>23</v>
      </c>
      <c r="T123" s="4" t="s">
        <v>24</v>
      </c>
      <c r="U123" s="4" t="s">
        <v>171</v>
      </c>
      <c r="V123" s="4" t="s">
        <v>25</v>
      </c>
    </row>
    <row r="124" spans="1:22" ht="12.75" x14ac:dyDescent="0.2">
      <c r="A124" s="2">
        <v>44016.448415798615</v>
      </c>
      <c r="B124" s="3" t="s">
        <v>203</v>
      </c>
      <c r="C124" s="4" t="s">
        <v>33</v>
      </c>
      <c r="E124" s="4" t="s">
        <v>204</v>
      </c>
      <c r="F124" s="4" t="s">
        <v>205</v>
      </c>
      <c r="G124" s="4" t="s">
        <v>27</v>
      </c>
      <c r="K124" s="4">
        <v>35.5</v>
      </c>
      <c r="L124" s="4">
        <v>69</v>
      </c>
      <c r="M124" s="4" t="s">
        <v>23</v>
      </c>
      <c r="N124" s="4" t="s">
        <v>23</v>
      </c>
      <c r="O124" s="4" t="s">
        <v>23</v>
      </c>
      <c r="P124" s="4" t="s">
        <v>23</v>
      </c>
      <c r="Q124" s="4" t="s">
        <v>23</v>
      </c>
      <c r="R124" s="4" t="s">
        <v>23</v>
      </c>
      <c r="S124" s="4" t="s">
        <v>23</v>
      </c>
      <c r="T124" s="4" t="s">
        <v>206</v>
      </c>
      <c r="U124" s="4" t="s">
        <v>24</v>
      </c>
      <c r="V124" s="4" t="s">
        <v>25</v>
      </c>
    </row>
    <row r="125" spans="1:22" ht="12.75" x14ac:dyDescent="0.2">
      <c r="A125" s="2">
        <v>44016.599268275459</v>
      </c>
      <c r="B125" s="4">
        <v>36.1</v>
      </c>
      <c r="C125" s="4" t="s">
        <v>21</v>
      </c>
      <c r="D125" s="4" t="s">
        <v>183</v>
      </c>
      <c r="G125" s="4" t="s">
        <v>27</v>
      </c>
      <c r="K125" s="4">
        <v>36.1</v>
      </c>
      <c r="L125" s="4">
        <v>16</v>
      </c>
      <c r="M125" s="4" t="s">
        <v>23</v>
      </c>
      <c r="N125" s="4" t="s">
        <v>23</v>
      </c>
      <c r="O125" s="4" t="s">
        <v>23</v>
      </c>
      <c r="P125" s="4" t="s">
        <v>23</v>
      </c>
      <c r="Q125" s="4" t="s">
        <v>23</v>
      </c>
      <c r="R125" s="4" t="s">
        <v>23</v>
      </c>
      <c r="S125" s="4" t="s">
        <v>23</v>
      </c>
      <c r="T125" s="4" t="s">
        <v>287</v>
      </c>
      <c r="U125" s="4" t="s">
        <v>24</v>
      </c>
      <c r="V125" s="4" t="s">
        <v>25</v>
      </c>
    </row>
    <row r="126" spans="1:22" ht="12.75" x14ac:dyDescent="0.2">
      <c r="A126" s="2">
        <v>44016.830774155096</v>
      </c>
      <c r="B126" s="3" t="s">
        <v>210</v>
      </c>
      <c r="C126" s="4" t="s">
        <v>21</v>
      </c>
      <c r="D126" s="4">
        <v>143</v>
      </c>
      <c r="G126" s="4" t="s">
        <v>22</v>
      </c>
      <c r="H126" s="4" t="s">
        <v>23</v>
      </c>
      <c r="I126" s="4">
        <v>35.6</v>
      </c>
      <c r="J126" s="4">
        <v>18</v>
      </c>
      <c r="M126" s="4" t="s">
        <v>23</v>
      </c>
      <c r="N126" s="4" t="s">
        <v>23</v>
      </c>
      <c r="O126" s="4" t="s">
        <v>23</v>
      </c>
      <c r="P126" s="4" t="s">
        <v>23</v>
      </c>
      <c r="Q126" s="4" t="s">
        <v>23</v>
      </c>
      <c r="R126" s="4" t="s">
        <v>23</v>
      </c>
      <c r="S126" s="4" t="s">
        <v>23</v>
      </c>
      <c r="T126" s="4" t="s">
        <v>55</v>
      </c>
      <c r="U126" s="4" t="s">
        <v>24</v>
      </c>
      <c r="V126" s="4" t="s">
        <v>25</v>
      </c>
    </row>
    <row r="127" spans="1:22" ht="12.75" x14ac:dyDescent="0.2">
      <c r="A127" s="2">
        <v>44017.626562465273</v>
      </c>
      <c r="B127" s="4">
        <v>36.1</v>
      </c>
      <c r="C127" s="4" t="s">
        <v>21</v>
      </c>
      <c r="D127" s="4" t="s">
        <v>183</v>
      </c>
      <c r="G127" s="4" t="s">
        <v>27</v>
      </c>
      <c r="K127" s="4">
        <v>36.1</v>
      </c>
      <c r="L127" s="4">
        <v>16</v>
      </c>
      <c r="M127" s="4" t="s">
        <v>23</v>
      </c>
      <c r="N127" s="4" t="s">
        <v>23</v>
      </c>
      <c r="O127" s="4" t="s">
        <v>23</v>
      </c>
      <c r="P127" s="4" t="s">
        <v>23</v>
      </c>
      <c r="Q127" s="4" t="s">
        <v>23</v>
      </c>
      <c r="R127" s="4" t="s">
        <v>23</v>
      </c>
      <c r="S127" s="4" t="s">
        <v>23</v>
      </c>
      <c r="T127" s="4" t="s">
        <v>287</v>
      </c>
      <c r="U127" s="4" t="s">
        <v>24</v>
      </c>
      <c r="V127" s="4" t="s">
        <v>25</v>
      </c>
    </row>
    <row r="128" spans="1:22" ht="12.75" x14ac:dyDescent="0.2">
      <c r="A128" s="2">
        <v>44021.665944398148</v>
      </c>
      <c r="B128" s="3" t="s">
        <v>203</v>
      </c>
      <c r="C128" s="4" t="s">
        <v>33</v>
      </c>
      <c r="E128" s="4" t="s">
        <v>204</v>
      </c>
      <c r="F128" s="4" t="s">
        <v>205</v>
      </c>
      <c r="G128" s="4" t="s">
        <v>27</v>
      </c>
      <c r="K128" s="4">
        <v>35.5</v>
      </c>
      <c r="L128" s="4">
        <v>69</v>
      </c>
      <c r="M128" s="4" t="s">
        <v>23</v>
      </c>
      <c r="N128" s="4" t="s">
        <v>23</v>
      </c>
      <c r="O128" s="4" t="s">
        <v>23</v>
      </c>
      <c r="P128" s="4" t="s">
        <v>23</v>
      </c>
      <c r="Q128" s="4" t="s">
        <v>23</v>
      </c>
      <c r="R128" s="4" t="s">
        <v>23</v>
      </c>
      <c r="S128" s="4" t="s">
        <v>23</v>
      </c>
      <c r="T128" s="4" t="s">
        <v>206</v>
      </c>
      <c r="U128" s="4" t="s">
        <v>24</v>
      </c>
      <c r="V128" s="4" t="s">
        <v>25</v>
      </c>
    </row>
    <row r="129" spans="1:22" ht="12.75" x14ac:dyDescent="0.2">
      <c r="A129" s="2">
        <v>44022.726743900464</v>
      </c>
      <c r="B129" s="3" t="s">
        <v>216</v>
      </c>
      <c r="C129" s="4" t="s">
        <v>21</v>
      </c>
      <c r="D129" s="4">
        <v>269</v>
      </c>
      <c r="G129" s="4" t="s">
        <v>27</v>
      </c>
      <c r="K129" s="4">
        <v>36.5</v>
      </c>
      <c r="L129" s="4">
        <v>14</v>
      </c>
      <c r="M129" s="4" t="s">
        <v>23</v>
      </c>
      <c r="N129" s="4" t="s">
        <v>23</v>
      </c>
      <c r="O129" s="4" t="s">
        <v>23</v>
      </c>
      <c r="P129" s="4" t="s">
        <v>23</v>
      </c>
      <c r="Q129" s="4" t="s">
        <v>23</v>
      </c>
      <c r="R129" s="4" t="s">
        <v>23</v>
      </c>
      <c r="S129" s="4" t="s">
        <v>23</v>
      </c>
      <c r="T129" s="4" t="s">
        <v>217</v>
      </c>
      <c r="U129" s="4" t="s">
        <v>29</v>
      </c>
      <c r="V129" s="4" t="s">
        <v>25</v>
      </c>
    </row>
  </sheetData>
  <conditionalFormatting sqref="M2:S196">
    <cfRule type="containsText" dxfId="17" priority="1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7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44016.127022893517</v>
      </c>
      <c r="B2" s="3" t="s">
        <v>288</v>
      </c>
      <c r="C2" s="4" t="s">
        <v>21</v>
      </c>
      <c r="D2" s="4">
        <v>783</v>
      </c>
      <c r="G2" s="4" t="s">
        <v>22</v>
      </c>
      <c r="H2" s="4" t="s">
        <v>23</v>
      </c>
      <c r="I2" s="4">
        <v>36.4</v>
      </c>
      <c r="J2" s="4">
        <v>20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29</v>
      </c>
      <c r="U2" s="4" t="s">
        <v>29</v>
      </c>
      <c r="V2" s="4" t="s">
        <v>25</v>
      </c>
    </row>
    <row r="3" spans="1:22" ht="15.75" customHeight="1" x14ac:dyDescent="0.2">
      <c r="A3" s="2">
        <v>44016.157871226853</v>
      </c>
      <c r="B3" s="3" t="s">
        <v>88</v>
      </c>
      <c r="C3" s="4" t="s">
        <v>33</v>
      </c>
      <c r="E3" s="4" t="s">
        <v>236</v>
      </c>
      <c r="F3" s="4" t="s">
        <v>237</v>
      </c>
      <c r="G3" s="4" t="s">
        <v>22</v>
      </c>
      <c r="H3" s="4" t="s">
        <v>23</v>
      </c>
      <c r="I3" s="4">
        <v>36.200000000000003</v>
      </c>
      <c r="J3" s="4">
        <v>18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29</v>
      </c>
      <c r="U3" s="4" t="s">
        <v>289</v>
      </c>
      <c r="V3" s="4" t="s">
        <v>25</v>
      </c>
    </row>
    <row r="4" spans="1:22" ht="15.75" customHeight="1" x14ac:dyDescent="0.2">
      <c r="A4" s="2">
        <v>44016.200587870371</v>
      </c>
      <c r="B4" s="3" t="s">
        <v>39</v>
      </c>
      <c r="C4" s="4" t="s">
        <v>21</v>
      </c>
      <c r="D4" s="4">
        <v>591</v>
      </c>
      <c r="G4" s="4" t="s">
        <v>22</v>
      </c>
      <c r="H4" s="4" t="s">
        <v>23</v>
      </c>
      <c r="I4" s="4">
        <v>36.4</v>
      </c>
      <c r="J4" s="4">
        <v>20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29</v>
      </c>
      <c r="U4" s="4" t="s">
        <v>29</v>
      </c>
      <c r="V4" s="4" t="s">
        <v>25</v>
      </c>
    </row>
    <row r="5" spans="1:22" ht="15.75" customHeight="1" x14ac:dyDescent="0.2">
      <c r="A5" s="2">
        <v>44016.243911620375</v>
      </c>
      <c r="B5" s="3" t="s">
        <v>66</v>
      </c>
      <c r="C5" s="4" t="s">
        <v>21</v>
      </c>
      <c r="D5" s="4">
        <v>427</v>
      </c>
      <c r="G5" s="4" t="s">
        <v>27</v>
      </c>
      <c r="K5" s="4">
        <v>35.5</v>
      </c>
      <c r="L5" s="4">
        <v>14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67</v>
      </c>
      <c r="U5" s="4" t="s">
        <v>290</v>
      </c>
      <c r="V5" s="4" t="s">
        <v>25</v>
      </c>
    </row>
    <row r="6" spans="1:22" ht="15.75" customHeight="1" x14ac:dyDescent="0.2">
      <c r="A6" s="2">
        <v>44016.25700626157</v>
      </c>
      <c r="B6" s="3" t="s">
        <v>101</v>
      </c>
      <c r="C6" s="4" t="s">
        <v>21</v>
      </c>
      <c r="D6" s="4">
        <v>771</v>
      </c>
      <c r="G6" s="4" t="s">
        <v>22</v>
      </c>
      <c r="H6" s="4" t="s">
        <v>23</v>
      </c>
      <c r="I6" s="4">
        <v>36.5</v>
      </c>
      <c r="J6" s="4">
        <v>16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25</v>
      </c>
      <c r="S6" s="4" t="s">
        <v>23</v>
      </c>
      <c r="T6" s="4" t="s">
        <v>291</v>
      </c>
      <c r="U6" s="4" t="s">
        <v>102</v>
      </c>
      <c r="V6" s="4" t="s">
        <v>25</v>
      </c>
    </row>
    <row r="7" spans="1:22" ht="15.75" customHeight="1" x14ac:dyDescent="0.2">
      <c r="A7" s="2">
        <v>44016.266052268518</v>
      </c>
      <c r="B7" s="3" t="s">
        <v>79</v>
      </c>
      <c r="C7" s="4" t="s">
        <v>21</v>
      </c>
      <c r="D7" s="4">
        <v>696</v>
      </c>
      <c r="G7" s="4" t="s">
        <v>22</v>
      </c>
      <c r="H7" s="4" t="s">
        <v>23</v>
      </c>
      <c r="I7" s="4">
        <v>36.4</v>
      </c>
      <c r="J7" s="4">
        <v>18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44016.285002962963</v>
      </c>
      <c r="B8" s="3" t="s">
        <v>220</v>
      </c>
      <c r="C8" s="4" t="s">
        <v>21</v>
      </c>
      <c r="D8" s="4">
        <v>186</v>
      </c>
      <c r="G8" s="4" t="s">
        <v>27</v>
      </c>
      <c r="K8" s="4">
        <v>36.5</v>
      </c>
      <c r="L8" s="4">
        <v>24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44016.285888113431</v>
      </c>
      <c r="B9" s="3" t="s">
        <v>92</v>
      </c>
      <c r="C9" s="4" t="s">
        <v>21</v>
      </c>
      <c r="D9" s="4">
        <v>721</v>
      </c>
      <c r="G9" s="4" t="s">
        <v>27</v>
      </c>
      <c r="K9" s="4">
        <v>36.700000000000003</v>
      </c>
      <c r="L9" s="4">
        <v>20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24</v>
      </c>
      <c r="V9" s="4" t="s">
        <v>25</v>
      </c>
    </row>
    <row r="10" spans="1:22" ht="15.75" customHeight="1" x14ac:dyDescent="0.2">
      <c r="A10" s="2">
        <v>44016.286843819442</v>
      </c>
      <c r="B10" s="3" t="s">
        <v>51</v>
      </c>
      <c r="C10" s="4" t="s">
        <v>21</v>
      </c>
      <c r="D10" s="4">
        <v>640</v>
      </c>
      <c r="G10" s="4" t="s">
        <v>22</v>
      </c>
      <c r="H10" s="4" t="s">
        <v>23</v>
      </c>
      <c r="I10" s="4">
        <v>36.1</v>
      </c>
      <c r="J10" s="4">
        <v>18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52</v>
      </c>
      <c r="V10" s="4" t="s">
        <v>25</v>
      </c>
    </row>
    <row r="11" spans="1:22" ht="15.75" customHeight="1" x14ac:dyDescent="0.2">
      <c r="A11" s="2">
        <v>44016.287813333329</v>
      </c>
      <c r="B11" s="3" t="s">
        <v>48</v>
      </c>
      <c r="C11" s="4" t="s">
        <v>21</v>
      </c>
      <c r="D11" s="4">
        <v>325</v>
      </c>
      <c r="G11" s="4" t="s">
        <v>22</v>
      </c>
      <c r="H11" s="4" t="s">
        <v>23</v>
      </c>
      <c r="I11" s="4">
        <v>36</v>
      </c>
      <c r="J11" s="4">
        <v>19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49</v>
      </c>
      <c r="U11" s="4" t="s">
        <v>50</v>
      </c>
      <c r="V11" s="4" t="s">
        <v>25</v>
      </c>
    </row>
    <row r="12" spans="1:22" ht="15.75" customHeight="1" x14ac:dyDescent="0.2">
      <c r="A12" s="2">
        <v>44016.291462233799</v>
      </c>
      <c r="B12" s="3" t="s">
        <v>30</v>
      </c>
      <c r="C12" s="4" t="s">
        <v>21</v>
      </c>
      <c r="D12" s="4">
        <v>701</v>
      </c>
      <c r="G12" s="4" t="s">
        <v>22</v>
      </c>
      <c r="H12" s="4" t="s">
        <v>23</v>
      </c>
      <c r="I12" s="4">
        <v>36.5</v>
      </c>
      <c r="J12" s="4">
        <v>16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292</v>
      </c>
      <c r="V12" s="4" t="s">
        <v>25</v>
      </c>
    </row>
    <row r="13" spans="1:22" ht="15.75" customHeight="1" x14ac:dyDescent="0.2">
      <c r="A13" s="2">
        <v>44016.295233530094</v>
      </c>
      <c r="B13" s="3" t="s">
        <v>36</v>
      </c>
      <c r="C13" s="4" t="s">
        <v>33</v>
      </c>
      <c r="E13" s="4" t="s">
        <v>37</v>
      </c>
      <c r="F13" s="4" t="s">
        <v>38</v>
      </c>
      <c r="G13" s="4" t="s">
        <v>27</v>
      </c>
      <c r="K13" s="4">
        <v>36.200000000000003</v>
      </c>
      <c r="L13" s="4">
        <v>29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29</v>
      </c>
      <c r="U13" s="4" t="s">
        <v>29</v>
      </c>
      <c r="V13" s="4" t="s">
        <v>25</v>
      </c>
    </row>
    <row r="14" spans="1:22" ht="15.75" customHeight="1" x14ac:dyDescent="0.2">
      <c r="A14" s="2">
        <v>44016.301763263888</v>
      </c>
      <c r="B14" s="4" t="s">
        <v>200</v>
      </c>
      <c r="C14" s="4" t="s">
        <v>21</v>
      </c>
      <c r="D14" s="4" t="s">
        <v>201</v>
      </c>
      <c r="G14" s="4" t="s">
        <v>27</v>
      </c>
      <c r="K14" s="4">
        <v>36.299999999999997</v>
      </c>
      <c r="L14" s="4">
        <v>16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44016.307132662041</v>
      </c>
      <c r="B15" s="3" t="s">
        <v>26</v>
      </c>
      <c r="C15" s="4" t="s">
        <v>21</v>
      </c>
      <c r="D15" s="4">
        <v>649</v>
      </c>
      <c r="G15" s="4" t="s">
        <v>27</v>
      </c>
      <c r="K15" s="4">
        <v>36.1</v>
      </c>
      <c r="L15" s="4">
        <v>14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50</v>
      </c>
      <c r="U15" s="4" t="s">
        <v>50</v>
      </c>
      <c r="V15" s="4" t="s">
        <v>25</v>
      </c>
    </row>
    <row r="16" spans="1:22" ht="15.75" customHeight="1" x14ac:dyDescent="0.2">
      <c r="A16" s="2">
        <v>44016.30783020833</v>
      </c>
      <c r="B16" s="4">
        <v>9272819133</v>
      </c>
      <c r="C16" s="4" t="s">
        <v>21</v>
      </c>
      <c r="D16" s="4">
        <v>533</v>
      </c>
      <c r="G16" s="4" t="s">
        <v>27</v>
      </c>
      <c r="K16" s="4">
        <v>36.4</v>
      </c>
      <c r="L16" s="4">
        <v>66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</row>
    <row r="17" spans="1:22" ht="15.75" customHeight="1" x14ac:dyDescent="0.2">
      <c r="A17" s="2">
        <v>44016.310556597222</v>
      </c>
      <c r="B17" s="3" t="s">
        <v>96</v>
      </c>
      <c r="C17" s="4" t="s">
        <v>21</v>
      </c>
      <c r="D17" s="4">
        <v>566</v>
      </c>
      <c r="G17" s="4" t="s">
        <v>22</v>
      </c>
      <c r="H17" s="4" t="s">
        <v>23</v>
      </c>
      <c r="I17" s="4">
        <v>36</v>
      </c>
      <c r="J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29</v>
      </c>
      <c r="U17" s="4" t="s">
        <v>29</v>
      </c>
      <c r="V17" s="4" t="s">
        <v>25</v>
      </c>
    </row>
    <row r="18" spans="1:22" ht="15.75" customHeight="1" x14ac:dyDescent="0.2">
      <c r="A18" s="2">
        <v>44016.321278807867</v>
      </c>
      <c r="B18" s="3" t="s">
        <v>78</v>
      </c>
      <c r="C18" s="4" t="s">
        <v>21</v>
      </c>
      <c r="D18" s="4">
        <v>451</v>
      </c>
      <c r="G18" s="4" t="s">
        <v>27</v>
      </c>
      <c r="K18" s="4">
        <v>36.299999999999997</v>
      </c>
      <c r="L18" s="4">
        <v>12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44016.323002754631</v>
      </c>
      <c r="B19" s="3" t="s">
        <v>242</v>
      </c>
      <c r="C19" s="4" t="s">
        <v>21</v>
      </c>
      <c r="D19" s="4">
        <v>407</v>
      </c>
      <c r="G19" s="4" t="s">
        <v>27</v>
      </c>
      <c r="K19" s="4">
        <v>36.200000000000003</v>
      </c>
      <c r="L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44016.328604826384</v>
      </c>
      <c r="B20" s="3" t="s">
        <v>119</v>
      </c>
      <c r="C20" s="4" t="s">
        <v>21</v>
      </c>
      <c r="D20" s="4">
        <v>667</v>
      </c>
      <c r="G20" s="4" t="s">
        <v>22</v>
      </c>
      <c r="H20" s="4" t="s">
        <v>23</v>
      </c>
      <c r="I20" s="4">
        <v>36.299999999999997</v>
      </c>
      <c r="J20" s="4">
        <v>18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24</v>
      </c>
      <c r="U20" s="4" t="s">
        <v>24</v>
      </c>
      <c r="V20" s="4" t="s">
        <v>25</v>
      </c>
    </row>
    <row r="21" spans="1:22" ht="15.75" customHeight="1" x14ac:dyDescent="0.2">
      <c r="A21" s="2">
        <v>44016.332122835651</v>
      </c>
      <c r="B21" s="3" t="s">
        <v>293</v>
      </c>
      <c r="C21" s="4" t="s">
        <v>33</v>
      </c>
      <c r="E21" s="4" t="s">
        <v>294</v>
      </c>
      <c r="F21" s="4" t="s">
        <v>295</v>
      </c>
      <c r="G21" s="4" t="s">
        <v>22</v>
      </c>
      <c r="H21" s="4" t="s">
        <v>23</v>
      </c>
      <c r="I21" s="4">
        <v>36.200000000000003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50</v>
      </c>
      <c r="U21" s="4" t="s">
        <v>50</v>
      </c>
      <c r="V21" s="4" t="s">
        <v>25</v>
      </c>
    </row>
    <row r="22" spans="1:22" ht="15.75" customHeight="1" x14ac:dyDescent="0.2">
      <c r="A22" s="2">
        <v>44016.340911620369</v>
      </c>
      <c r="B22" s="3" t="s">
        <v>162</v>
      </c>
      <c r="C22" s="4" t="s">
        <v>33</v>
      </c>
      <c r="E22" s="4" t="s">
        <v>163</v>
      </c>
      <c r="F22" s="4" t="s">
        <v>164</v>
      </c>
      <c r="G22" s="4" t="s">
        <v>27</v>
      </c>
      <c r="K22" s="4">
        <v>36.299999999999997</v>
      </c>
      <c r="L22" s="4">
        <v>18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296</v>
      </c>
      <c r="V22" s="4" t="s">
        <v>25</v>
      </c>
    </row>
    <row r="23" spans="1:22" ht="15.75" customHeight="1" x14ac:dyDescent="0.2">
      <c r="A23" s="2">
        <v>44016.374112847217</v>
      </c>
      <c r="B23" s="3" t="s">
        <v>169</v>
      </c>
      <c r="C23" s="4" t="s">
        <v>21</v>
      </c>
      <c r="D23" s="4" t="s">
        <v>170</v>
      </c>
      <c r="G23" s="4" t="s">
        <v>27</v>
      </c>
      <c r="K23" s="4">
        <v>36</v>
      </c>
      <c r="L23" s="4">
        <v>16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297</v>
      </c>
      <c r="V23" s="4" t="s">
        <v>25</v>
      </c>
    </row>
    <row r="24" spans="1:22" ht="15.75" customHeight="1" x14ac:dyDescent="0.2">
      <c r="A24" s="2">
        <v>44016.382714305553</v>
      </c>
      <c r="B24" s="3" t="s">
        <v>212</v>
      </c>
      <c r="C24" s="4" t="s">
        <v>21</v>
      </c>
      <c r="D24" s="4">
        <v>736</v>
      </c>
      <c r="G24" s="4" t="s">
        <v>22</v>
      </c>
      <c r="H24" s="4" t="s">
        <v>23</v>
      </c>
      <c r="I24" s="4">
        <v>36.5</v>
      </c>
      <c r="J24" s="4">
        <v>12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24</v>
      </c>
      <c r="U24" s="4" t="s">
        <v>24</v>
      </c>
      <c r="V24" s="4" t="s">
        <v>25</v>
      </c>
    </row>
    <row r="25" spans="1:22" ht="15.75" customHeight="1" x14ac:dyDescent="0.2">
      <c r="A25" s="2">
        <v>44016.392536886575</v>
      </c>
      <c r="B25" s="3" t="s">
        <v>298</v>
      </c>
      <c r="C25" s="4" t="s">
        <v>21</v>
      </c>
      <c r="D25" s="4">
        <v>505</v>
      </c>
      <c r="G25" s="4" t="s">
        <v>27</v>
      </c>
      <c r="K25" s="4">
        <v>36.4</v>
      </c>
      <c r="L25" s="4">
        <v>19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299</v>
      </c>
      <c r="U25" s="4" t="s">
        <v>23</v>
      </c>
      <c r="V25" s="4" t="s">
        <v>25</v>
      </c>
    </row>
    <row r="26" spans="1:22" ht="15.75" customHeight="1" x14ac:dyDescent="0.2">
      <c r="A26" s="2">
        <v>44016.398034988422</v>
      </c>
      <c r="B26" s="3" t="s">
        <v>153</v>
      </c>
      <c r="C26" s="4" t="s">
        <v>33</v>
      </c>
      <c r="E26" s="4" t="s">
        <v>154</v>
      </c>
      <c r="F26" s="4" t="s">
        <v>155</v>
      </c>
      <c r="G26" s="4" t="s">
        <v>22</v>
      </c>
      <c r="H26" s="4" t="s">
        <v>23</v>
      </c>
      <c r="I26" s="4">
        <v>35.299999999999997</v>
      </c>
      <c r="J26" s="4">
        <v>19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44016.410075057865</v>
      </c>
      <c r="B27" s="3" t="s">
        <v>114</v>
      </c>
      <c r="C27" s="4" t="s">
        <v>21</v>
      </c>
      <c r="D27" s="4">
        <v>757</v>
      </c>
      <c r="G27" s="4" t="s">
        <v>22</v>
      </c>
      <c r="H27" s="4" t="s">
        <v>23</v>
      </c>
      <c r="I27" s="4">
        <v>36.5</v>
      </c>
      <c r="J27" s="4">
        <v>20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24</v>
      </c>
      <c r="U27" s="4" t="s">
        <v>24</v>
      </c>
      <c r="V27" s="4" t="s">
        <v>25</v>
      </c>
    </row>
    <row r="28" spans="1:22" ht="15.75" customHeight="1" x14ac:dyDescent="0.2">
      <c r="A28" s="2">
        <v>44016.411075324075</v>
      </c>
      <c r="B28" s="3" t="s">
        <v>258</v>
      </c>
      <c r="C28" s="4" t="s">
        <v>21</v>
      </c>
      <c r="D28" s="4">
        <v>774</v>
      </c>
      <c r="G28" s="4" t="s">
        <v>27</v>
      </c>
      <c r="K28" s="4">
        <v>36</v>
      </c>
      <c r="L28" s="4">
        <v>20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50</v>
      </c>
      <c r="U28" s="4" t="s">
        <v>50</v>
      </c>
      <c r="V28" s="4" t="s">
        <v>25</v>
      </c>
    </row>
    <row r="29" spans="1:22" ht="15.75" customHeight="1" x14ac:dyDescent="0.2">
      <c r="A29" s="2">
        <v>44016.411808321762</v>
      </c>
      <c r="B29" s="4" t="s">
        <v>300</v>
      </c>
      <c r="C29" s="4" t="s">
        <v>21</v>
      </c>
      <c r="D29" s="4">
        <v>422</v>
      </c>
      <c r="G29" s="4" t="s">
        <v>22</v>
      </c>
      <c r="H29" s="4" t="s">
        <v>23</v>
      </c>
      <c r="I29" s="4">
        <v>35.6</v>
      </c>
      <c r="J29" s="4">
        <v>14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50</v>
      </c>
      <c r="U29" s="4" t="s">
        <v>50</v>
      </c>
      <c r="V29" s="4" t="s">
        <v>25</v>
      </c>
    </row>
    <row r="30" spans="1:22" ht="15.75" customHeight="1" x14ac:dyDescent="0.2">
      <c r="A30" s="2">
        <v>44016.425882083335</v>
      </c>
      <c r="B30" s="3" t="s">
        <v>172</v>
      </c>
      <c r="C30" s="4" t="s">
        <v>33</v>
      </c>
      <c r="E30" s="4" t="s">
        <v>173</v>
      </c>
      <c r="F30" s="4" t="s">
        <v>174</v>
      </c>
      <c r="G30" s="4" t="s">
        <v>27</v>
      </c>
      <c r="K30" s="4">
        <v>36.299999999999997</v>
      </c>
      <c r="L30" s="4">
        <v>19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44016.433347326391</v>
      </c>
      <c r="B31" s="3" t="s">
        <v>83</v>
      </c>
      <c r="C31" s="4" t="s">
        <v>33</v>
      </c>
      <c r="E31" s="4" t="s">
        <v>84</v>
      </c>
      <c r="F31" s="4" t="s">
        <v>85</v>
      </c>
      <c r="G31" s="4" t="s">
        <v>22</v>
      </c>
      <c r="H31" s="4" t="s">
        <v>23</v>
      </c>
      <c r="I31" s="4">
        <v>36.299999999999997</v>
      </c>
      <c r="J31" s="4">
        <v>20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301</v>
      </c>
      <c r="V31" s="4" t="s">
        <v>25</v>
      </c>
    </row>
    <row r="32" spans="1:22" ht="15.75" customHeight="1" x14ac:dyDescent="0.2">
      <c r="A32" s="2">
        <v>44016.435415162035</v>
      </c>
      <c r="B32" s="3" t="s">
        <v>20</v>
      </c>
      <c r="C32" s="4" t="s">
        <v>21</v>
      </c>
      <c r="D32" s="4">
        <v>508</v>
      </c>
      <c r="G32" s="4" t="s">
        <v>22</v>
      </c>
      <c r="H32" s="4" t="s">
        <v>23</v>
      </c>
      <c r="I32" s="4">
        <v>36.5</v>
      </c>
      <c r="J32" s="4">
        <v>31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44016.445137592593</v>
      </c>
      <c r="B33" s="3" t="s">
        <v>65</v>
      </c>
      <c r="C33" s="4" t="s">
        <v>21</v>
      </c>
      <c r="D33" s="4">
        <v>732</v>
      </c>
      <c r="G33" s="4" t="s">
        <v>27</v>
      </c>
      <c r="K33" s="4">
        <v>36.799999999999997</v>
      </c>
      <c r="L33" s="4">
        <v>16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50</v>
      </c>
      <c r="U33" s="4" t="s">
        <v>50</v>
      </c>
      <c r="V33" s="4" t="s">
        <v>25</v>
      </c>
    </row>
    <row r="34" spans="1:22" ht="15.75" customHeight="1" x14ac:dyDescent="0.2">
      <c r="A34" s="2">
        <v>44016.493494120368</v>
      </c>
      <c r="B34" s="3" t="s">
        <v>103</v>
      </c>
      <c r="C34" s="4" t="s">
        <v>33</v>
      </c>
      <c r="E34" s="4" t="s">
        <v>104</v>
      </c>
      <c r="F34" s="4" t="s">
        <v>105</v>
      </c>
      <c r="G34" s="4" t="s">
        <v>27</v>
      </c>
      <c r="K34" s="4">
        <v>34</v>
      </c>
      <c r="L34" s="4">
        <v>24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44016.514961134264</v>
      </c>
      <c r="B35" s="3" t="s">
        <v>162</v>
      </c>
      <c r="C35" s="4" t="s">
        <v>33</v>
      </c>
      <c r="E35" s="4" t="s">
        <v>163</v>
      </c>
      <c r="F35" s="4" t="s">
        <v>164</v>
      </c>
      <c r="G35" s="4" t="s">
        <v>27</v>
      </c>
      <c r="K35" s="4">
        <v>36.299999999999997</v>
      </c>
      <c r="L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296</v>
      </c>
      <c r="V35" s="4" t="s">
        <v>25</v>
      </c>
    </row>
    <row r="36" spans="1:22" ht="15.75" customHeight="1" x14ac:dyDescent="0.2">
      <c r="A36" s="2">
        <v>44016.54305925926</v>
      </c>
      <c r="B36" s="3" t="s">
        <v>190</v>
      </c>
      <c r="C36" s="4" t="s">
        <v>21</v>
      </c>
      <c r="D36" s="4">
        <v>250</v>
      </c>
      <c r="G36" s="4" t="s">
        <v>22</v>
      </c>
      <c r="H36" s="4" t="s">
        <v>23</v>
      </c>
      <c r="I36" s="4">
        <v>36.6</v>
      </c>
      <c r="J36" s="4">
        <v>30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60</v>
      </c>
      <c r="U36" s="4" t="s">
        <v>302</v>
      </c>
      <c r="V36" s="4" t="s">
        <v>25</v>
      </c>
    </row>
    <row r="37" spans="1:22" ht="15.75" customHeight="1" x14ac:dyDescent="0.2">
      <c r="A37" s="2">
        <v>44016.591217349538</v>
      </c>
      <c r="B37" s="3" t="s">
        <v>95</v>
      </c>
      <c r="C37" s="4" t="s">
        <v>21</v>
      </c>
      <c r="D37" s="4">
        <v>647</v>
      </c>
      <c r="G37" s="4" t="s">
        <v>27</v>
      </c>
      <c r="K37" s="4">
        <v>36.799999999999997</v>
      </c>
      <c r="L37" s="4">
        <v>17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303</v>
      </c>
      <c r="U37" s="4" t="s">
        <v>24</v>
      </c>
      <c r="V37" s="4" t="s">
        <v>25</v>
      </c>
    </row>
    <row r="38" spans="1:22" ht="15.75" customHeight="1" x14ac:dyDescent="0.2">
      <c r="A38" s="2">
        <v>44016.595514699075</v>
      </c>
      <c r="B38" s="3" t="s">
        <v>140</v>
      </c>
      <c r="C38" s="4" t="s">
        <v>21</v>
      </c>
      <c r="D38" s="4">
        <v>445</v>
      </c>
      <c r="G38" s="4" t="s">
        <v>22</v>
      </c>
      <c r="H38" s="4" t="s">
        <v>23</v>
      </c>
      <c r="I38" s="4">
        <v>36.200000000000003</v>
      </c>
      <c r="J38" s="4">
        <v>16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44016.597986400462</v>
      </c>
      <c r="B39" s="4">
        <v>9334534384</v>
      </c>
      <c r="C39" s="4" t="s">
        <v>33</v>
      </c>
      <c r="E39" s="4" t="s">
        <v>208</v>
      </c>
      <c r="F39" s="4" t="s">
        <v>209</v>
      </c>
      <c r="G39" s="4" t="s">
        <v>22</v>
      </c>
      <c r="H39" s="4" t="s">
        <v>23</v>
      </c>
      <c r="I39" s="4">
        <v>35.700000000000003</v>
      </c>
      <c r="J39" s="4">
        <v>22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44016.600445729171</v>
      </c>
      <c r="B40" s="3" t="s">
        <v>182</v>
      </c>
      <c r="C40" s="4" t="s">
        <v>21</v>
      </c>
      <c r="D40" s="4" t="s">
        <v>183</v>
      </c>
      <c r="G40" s="4" t="s">
        <v>27</v>
      </c>
      <c r="K40" s="4">
        <v>35.9</v>
      </c>
      <c r="L40" s="4">
        <v>16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287</v>
      </c>
      <c r="U40" s="4" t="s">
        <v>24</v>
      </c>
      <c r="V40" s="4" t="s">
        <v>25</v>
      </c>
    </row>
    <row r="41" spans="1:22" ht="12.75" x14ac:dyDescent="0.2">
      <c r="A41" s="2">
        <v>44016.632671712963</v>
      </c>
      <c r="B41" s="3" t="s">
        <v>304</v>
      </c>
      <c r="C41" s="4" t="s">
        <v>33</v>
      </c>
      <c r="E41" s="4" t="s">
        <v>305</v>
      </c>
      <c r="F41" s="4" t="s">
        <v>306</v>
      </c>
      <c r="G41" s="4" t="s">
        <v>27</v>
      </c>
      <c r="K41" s="4">
        <v>36.1</v>
      </c>
      <c r="L41" s="4">
        <v>16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44016.633902349538</v>
      </c>
      <c r="B42" s="3" t="s">
        <v>307</v>
      </c>
      <c r="C42" s="4" t="s">
        <v>33</v>
      </c>
      <c r="E42" s="4" t="s">
        <v>308</v>
      </c>
      <c r="F42" s="4" t="s">
        <v>309</v>
      </c>
      <c r="G42" s="4" t="s">
        <v>27</v>
      </c>
      <c r="K42" s="4">
        <v>36.700000000000003</v>
      </c>
      <c r="L42" s="4">
        <v>16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44016.635088009258</v>
      </c>
      <c r="B43" s="3" t="s">
        <v>145</v>
      </c>
      <c r="C43" s="4" t="s">
        <v>33</v>
      </c>
      <c r="E43" s="4" t="s">
        <v>310</v>
      </c>
      <c r="F43" s="4" t="s">
        <v>311</v>
      </c>
      <c r="G43" s="4" t="s">
        <v>27</v>
      </c>
      <c r="K43" s="4">
        <v>36.799999999999997</v>
      </c>
      <c r="L43" s="4">
        <v>16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44016.63714648148</v>
      </c>
      <c r="B44" s="3" t="s">
        <v>312</v>
      </c>
      <c r="C44" s="4" t="s">
        <v>33</v>
      </c>
      <c r="E44" s="4" t="s">
        <v>313</v>
      </c>
      <c r="F44" s="4" t="s">
        <v>314</v>
      </c>
      <c r="G44" s="4" t="s">
        <v>27</v>
      </c>
      <c r="K44" s="4">
        <v>36.200000000000003</v>
      </c>
      <c r="L44" s="4">
        <v>20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44016.640189780097</v>
      </c>
      <c r="B45" s="3" t="s">
        <v>315</v>
      </c>
      <c r="C45" s="4" t="s">
        <v>21</v>
      </c>
      <c r="D45" s="4">
        <v>462</v>
      </c>
      <c r="G45" s="4" t="s">
        <v>27</v>
      </c>
      <c r="K45" s="4">
        <v>36.4</v>
      </c>
      <c r="L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44016.640439814815</v>
      </c>
      <c r="B46" s="4">
        <v>0</v>
      </c>
      <c r="C46" s="4" t="s">
        <v>21</v>
      </c>
      <c r="D46" s="4">
        <v>700</v>
      </c>
      <c r="G46" s="4" t="s">
        <v>22</v>
      </c>
      <c r="H46" s="4" t="s">
        <v>23</v>
      </c>
      <c r="I46" s="4">
        <v>36.700000000000003</v>
      </c>
      <c r="J46" s="4">
        <v>16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233</v>
      </c>
      <c r="U46" s="4" t="s">
        <v>316</v>
      </c>
      <c r="V46" s="4" t="s">
        <v>25</v>
      </c>
    </row>
    <row r="47" spans="1:22" ht="12.75" x14ac:dyDescent="0.2">
      <c r="A47" s="2">
        <v>44016.641619236107</v>
      </c>
      <c r="B47" s="3" t="s">
        <v>121</v>
      </c>
      <c r="C47" s="4" t="s">
        <v>21</v>
      </c>
      <c r="D47" s="4">
        <v>671</v>
      </c>
      <c r="G47" s="4" t="s">
        <v>27</v>
      </c>
      <c r="K47" s="4">
        <v>36.6</v>
      </c>
      <c r="L47" s="4">
        <v>18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44016.643250810186</v>
      </c>
      <c r="B48" s="3" t="s">
        <v>82</v>
      </c>
      <c r="C48" s="4" t="s">
        <v>21</v>
      </c>
      <c r="D48" s="4">
        <v>776</v>
      </c>
      <c r="G48" s="4" t="s">
        <v>27</v>
      </c>
      <c r="K48" s="4">
        <v>36.1</v>
      </c>
      <c r="L48" s="4">
        <v>16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44016.644636562502</v>
      </c>
      <c r="B49" s="3" t="s">
        <v>317</v>
      </c>
      <c r="C49" s="4" t="s">
        <v>33</v>
      </c>
      <c r="E49" s="4" t="s">
        <v>274</v>
      </c>
      <c r="F49" s="4" t="s">
        <v>318</v>
      </c>
      <c r="G49" s="4" t="s">
        <v>27</v>
      </c>
      <c r="K49" s="4">
        <v>36.5</v>
      </c>
      <c r="L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24</v>
      </c>
      <c r="V49" s="4" t="s">
        <v>25</v>
      </c>
    </row>
    <row r="50" spans="1:22" ht="12.75" x14ac:dyDescent="0.2">
      <c r="A50" s="2">
        <v>44016.64648674769</v>
      </c>
      <c r="B50" s="3" t="s">
        <v>118</v>
      </c>
      <c r="C50" s="4" t="s">
        <v>21</v>
      </c>
      <c r="D50" s="4">
        <v>764</v>
      </c>
      <c r="G50" s="4" t="s">
        <v>22</v>
      </c>
      <c r="H50" s="4" t="s">
        <v>23</v>
      </c>
      <c r="I50" s="4">
        <v>36.5</v>
      </c>
      <c r="J50" s="4">
        <v>16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44016.648292337966</v>
      </c>
      <c r="B51" s="3" t="s">
        <v>76</v>
      </c>
      <c r="C51" s="4" t="s">
        <v>21</v>
      </c>
      <c r="D51" s="4">
        <v>673</v>
      </c>
      <c r="G51" s="4" t="s">
        <v>27</v>
      </c>
      <c r="K51" s="4">
        <v>36.4</v>
      </c>
      <c r="L51" s="4">
        <v>18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24</v>
      </c>
      <c r="U51" s="4" t="s">
        <v>24</v>
      </c>
      <c r="V51" s="4" t="s">
        <v>25</v>
      </c>
    </row>
    <row r="52" spans="1:22" ht="12.75" x14ac:dyDescent="0.2">
      <c r="A52" s="2">
        <v>44016.66443553241</v>
      </c>
      <c r="B52" s="3" t="s">
        <v>187</v>
      </c>
      <c r="C52" s="4" t="s">
        <v>33</v>
      </c>
      <c r="E52" s="4" t="s">
        <v>188</v>
      </c>
      <c r="F52" s="4" t="s">
        <v>189</v>
      </c>
      <c r="G52" s="4" t="s">
        <v>27</v>
      </c>
      <c r="K52" s="4">
        <v>37</v>
      </c>
      <c r="L52" s="4">
        <v>9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44016.674215983796</v>
      </c>
      <c r="B53" s="3" t="s">
        <v>56</v>
      </c>
      <c r="C53" s="4" t="s">
        <v>21</v>
      </c>
      <c r="D53" s="4">
        <v>443</v>
      </c>
      <c r="G53" s="4" t="s">
        <v>22</v>
      </c>
      <c r="H53" s="4" t="s">
        <v>23</v>
      </c>
      <c r="I53" s="4">
        <v>36.5</v>
      </c>
      <c r="J53" s="4">
        <v>20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44016.683992048609</v>
      </c>
      <c r="B54" s="3" t="s">
        <v>319</v>
      </c>
      <c r="C54" s="4" t="s">
        <v>21</v>
      </c>
      <c r="D54" s="4">
        <v>695</v>
      </c>
      <c r="G54" s="4" t="s">
        <v>27</v>
      </c>
      <c r="K54" s="4">
        <v>36.4</v>
      </c>
      <c r="L54" s="4">
        <v>46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44016.690490624998</v>
      </c>
      <c r="B55" s="3" t="s">
        <v>40</v>
      </c>
      <c r="C55" s="4" t="s">
        <v>21</v>
      </c>
      <c r="D55" s="4">
        <v>777</v>
      </c>
      <c r="G55" s="4" t="s">
        <v>22</v>
      </c>
      <c r="H55" s="4" t="s">
        <v>23</v>
      </c>
      <c r="I55" s="4">
        <v>36.4</v>
      </c>
      <c r="J55" s="4">
        <v>16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24</v>
      </c>
      <c r="V55" s="4" t="s">
        <v>25</v>
      </c>
    </row>
    <row r="56" spans="1:22" ht="12.75" x14ac:dyDescent="0.2">
      <c r="A56" s="2">
        <v>44016.696020960648</v>
      </c>
      <c r="B56" s="4">
        <v>9452487393</v>
      </c>
      <c r="C56" s="4" t="s">
        <v>21</v>
      </c>
      <c r="D56" s="4">
        <v>761</v>
      </c>
      <c r="G56" s="4" t="s">
        <v>27</v>
      </c>
      <c r="K56" s="4">
        <v>36</v>
      </c>
      <c r="L56" s="4">
        <v>24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24</v>
      </c>
      <c r="V56" s="4" t="s">
        <v>25</v>
      </c>
    </row>
    <row r="57" spans="1:22" ht="12.75" x14ac:dyDescent="0.2">
      <c r="A57" s="2">
        <v>44016.696504918982</v>
      </c>
      <c r="B57" s="3" t="s">
        <v>161</v>
      </c>
      <c r="C57" s="4" t="s">
        <v>21</v>
      </c>
      <c r="D57" s="4">
        <v>770</v>
      </c>
      <c r="G57" s="4" t="s">
        <v>27</v>
      </c>
      <c r="K57" s="4">
        <v>36.299999999999997</v>
      </c>
      <c r="L57" s="4">
        <v>22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24</v>
      </c>
      <c r="V57" s="4" t="s">
        <v>25</v>
      </c>
    </row>
    <row r="58" spans="1:22" ht="12.75" x14ac:dyDescent="0.2">
      <c r="A58" s="2">
        <v>44016.70300642361</v>
      </c>
      <c r="B58" s="3" t="s">
        <v>59</v>
      </c>
      <c r="C58" s="4" t="s">
        <v>21</v>
      </c>
      <c r="D58" s="4">
        <v>153</v>
      </c>
      <c r="G58" s="4" t="s">
        <v>22</v>
      </c>
      <c r="H58" s="4" t="s">
        <v>23</v>
      </c>
      <c r="I58" s="4">
        <v>36.299999999999997</v>
      </c>
      <c r="J58" s="4">
        <v>20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60</v>
      </c>
      <c r="U58" s="4" t="s">
        <v>60</v>
      </c>
      <c r="V58" s="4" t="s">
        <v>25</v>
      </c>
    </row>
    <row r="59" spans="1:22" ht="12.75" x14ac:dyDescent="0.2">
      <c r="A59" s="2">
        <v>44016.711010706014</v>
      </c>
      <c r="B59" s="3" t="s">
        <v>64</v>
      </c>
      <c r="C59" s="4" t="s">
        <v>21</v>
      </c>
      <c r="D59" s="4">
        <v>724</v>
      </c>
      <c r="G59" s="4" t="s">
        <v>27</v>
      </c>
      <c r="K59" s="4">
        <v>36</v>
      </c>
      <c r="L59" s="4">
        <v>22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44016.750292326389</v>
      </c>
      <c r="B60" s="3" t="s">
        <v>87</v>
      </c>
      <c r="C60" s="4" t="s">
        <v>21</v>
      </c>
      <c r="D60" s="4">
        <v>558</v>
      </c>
      <c r="G60" s="4" t="s">
        <v>22</v>
      </c>
      <c r="H60" s="4" t="s">
        <v>23</v>
      </c>
      <c r="I60" s="4">
        <v>35.6</v>
      </c>
      <c r="J60" s="4">
        <v>17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44016.778356817129</v>
      </c>
      <c r="B61" s="4" t="s">
        <v>191</v>
      </c>
      <c r="C61" s="4" t="s">
        <v>21</v>
      </c>
      <c r="D61" s="4">
        <v>635</v>
      </c>
      <c r="G61" s="4" t="s">
        <v>27</v>
      </c>
      <c r="K61" s="4">
        <v>34.4</v>
      </c>
      <c r="L61" s="4">
        <v>14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44016.78580646991</v>
      </c>
      <c r="B62" s="3" t="s">
        <v>203</v>
      </c>
      <c r="C62" s="4" t="s">
        <v>33</v>
      </c>
      <c r="E62" s="4" t="s">
        <v>204</v>
      </c>
      <c r="F62" s="4" t="s">
        <v>205</v>
      </c>
      <c r="G62" s="4" t="s">
        <v>27</v>
      </c>
      <c r="K62" s="4">
        <v>36</v>
      </c>
      <c r="L62" s="4">
        <v>70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206</v>
      </c>
      <c r="U62" s="4" t="s">
        <v>24</v>
      </c>
      <c r="V62" s="4" t="s">
        <v>25</v>
      </c>
    </row>
    <row r="63" spans="1:22" ht="12.75" x14ac:dyDescent="0.2">
      <c r="A63" s="2">
        <v>44016.832361909721</v>
      </c>
      <c r="B63" s="3" t="s">
        <v>210</v>
      </c>
      <c r="C63" s="4" t="s">
        <v>21</v>
      </c>
      <c r="D63" s="4">
        <v>143</v>
      </c>
      <c r="G63" s="4" t="s">
        <v>22</v>
      </c>
      <c r="H63" s="4" t="s">
        <v>23</v>
      </c>
      <c r="I63" s="4">
        <v>36.700000000000003</v>
      </c>
      <c r="J63" s="4">
        <v>16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55</v>
      </c>
      <c r="U63" s="4" t="s">
        <v>211</v>
      </c>
      <c r="V63" s="4" t="s">
        <v>25</v>
      </c>
    </row>
    <row r="64" spans="1:22" ht="12.75" x14ac:dyDescent="0.2">
      <c r="A64" s="2">
        <v>44016.912319456023</v>
      </c>
      <c r="B64" s="3" t="s">
        <v>213</v>
      </c>
      <c r="C64" s="4" t="s">
        <v>33</v>
      </c>
      <c r="E64" s="4" t="s">
        <v>214</v>
      </c>
      <c r="F64" s="4" t="s">
        <v>215</v>
      </c>
      <c r="G64" s="4" t="s">
        <v>27</v>
      </c>
      <c r="K64" s="4">
        <v>36.299999999999997</v>
      </c>
      <c r="L64" s="4">
        <v>20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44016.922393541667</v>
      </c>
      <c r="B65" s="3" t="s">
        <v>255</v>
      </c>
      <c r="C65" s="4" t="s">
        <v>21</v>
      </c>
      <c r="D65" s="4">
        <v>779</v>
      </c>
      <c r="G65" s="4" t="s">
        <v>27</v>
      </c>
      <c r="K65" s="4">
        <v>36.299999999999997</v>
      </c>
      <c r="L65" s="4">
        <v>18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24</v>
      </c>
      <c r="V65" s="4" t="s">
        <v>25</v>
      </c>
    </row>
    <row r="66" spans="1:22" ht="12.75" x14ac:dyDescent="0.2">
      <c r="A66" s="2">
        <v>44016.944919791669</v>
      </c>
      <c r="B66" s="3" t="s">
        <v>107</v>
      </c>
      <c r="C66" s="4" t="s">
        <v>21</v>
      </c>
      <c r="D66" s="4">
        <v>248</v>
      </c>
      <c r="G66" s="4" t="s">
        <v>22</v>
      </c>
      <c r="H66" s="4" t="s">
        <v>23</v>
      </c>
      <c r="I66" s="4">
        <v>36.299999999999997</v>
      </c>
      <c r="J66" s="4">
        <v>22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25</v>
      </c>
      <c r="R66" s="4" t="s">
        <v>23</v>
      </c>
      <c r="S66" s="4" t="s">
        <v>23</v>
      </c>
      <c r="T66" s="4" t="s">
        <v>50</v>
      </c>
      <c r="U66" s="4" t="s">
        <v>50</v>
      </c>
      <c r="V66" s="4" t="s">
        <v>25</v>
      </c>
    </row>
    <row r="67" spans="1:22" ht="12.75" x14ac:dyDescent="0.2">
      <c r="A67" s="2">
        <v>44016.992433680556</v>
      </c>
      <c r="B67" s="3" t="s">
        <v>185</v>
      </c>
      <c r="C67" s="4" t="s">
        <v>21</v>
      </c>
      <c r="D67" s="4">
        <v>711</v>
      </c>
      <c r="G67" s="4" t="s">
        <v>22</v>
      </c>
      <c r="H67" s="4" t="s">
        <v>23</v>
      </c>
      <c r="I67" s="4">
        <v>36.5</v>
      </c>
      <c r="J67" s="4">
        <v>74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24</v>
      </c>
      <c r="U67" s="4" t="s">
        <v>24</v>
      </c>
      <c r="V67" s="4" t="s">
        <v>25</v>
      </c>
    </row>
    <row r="68" spans="1:22" ht="12.75" x14ac:dyDescent="0.2">
      <c r="A68" s="2">
        <v>44017.007905185186</v>
      </c>
      <c r="B68" s="3" t="s">
        <v>255</v>
      </c>
      <c r="C68" s="4" t="s">
        <v>21</v>
      </c>
      <c r="D68" s="4">
        <v>779</v>
      </c>
      <c r="G68" s="4" t="s">
        <v>27</v>
      </c>
      <c r="K68" s="4">
        <v>36.299999999999997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24</v>
      </c>
      <c r="U68" s="4" t="s">
        <v>24</v>
      </c>
      <c r="V68" s="4" t="s">
        <v>25</v>
      </c>
    </row>
    <row r="69" spans="1:22" ht="12.75" x14ac:dyDescent="0.2">
      <c r="A69" s="2">
        <v>44017.011525798611</v>
      </c>
      <c r="B69" s="3" t="s">
        <v>42</v>
      </c>
      <c r="C69" s="4" t="s">
        <v>21</v>
      </c>
      <c r="D69" s="4">
        <v>546</v>
      </c>
      <c r="G69" s="4" t="s">
        <v>22</v>
      </c>
      <c r="H69" s="4" t="s">
        <v>23</v>
      </c>
      <c r="I69" s="4">
        <v>36.299999999999997</v>
      </c>
      <c r="J69" s="4">
        <v>17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43</v>
      </c>
      <c r="U69" s="4" t="s">
        <v>29</v>
      </c>
      <c r="V69" s="4" t="s">
        <v>25</v>
      </c>
    </row>
    <row r="70" spans="1:22" ht="12.75" x14ac:dyDescent="0.2">
      <c r="A70" s="2">
        <v>44017.504056886573</v>
      </c>
      <c r="B70" s="3" t="s">
        <v>45</v>
      </c>
      <c r="C70" s="4" t="s">
        <v>21</v>
      </c>
      <c r="D70" s="4" t="s">
        <v>46</v>
      </c>
      <c r="G70" s="4" t="s">
        <v>27</v>
      </c>
      <c r="K70" s="4">
        <v>35.4</v>
      </c>
      <c r="L70" s="4">
        <v>14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47</v>
      </c>
      <c r="V70" s="4" t="s">
        <v>25</v>
      </c>
    </row>
    <row r="71" spans="1:22" ht="12.75" x14ac:dyDescent="0.2">
      <c r="A71" s="2">
        <v>44017.697317962964</v>
      </c>
      <c r="B71" s="3" t="s">
        <v>195</v>
      </c>
      <c r="C71" s="4" t="s">
        <v>21</v>
      </c>
      <c r="D71" s="3" t="s">
        <v>196</v>
      </c>
      <c r="G71" s="4" t="s">
        <v>22</v>
      </c>
      <c r="H71" s="4" t="s">
        <v>23</v>
      </c>
      <c r="I71" s="4">
        <v>36.5</v>
      </c>
      <c r="J71" s="4">
        <v>20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197</v>
      </c>
      <c r="U71" s="4" t="s">
        <v>29</v>
      </c>
      <c r="V71" s="4" t="s">
        <v>25</v>
      </c>
    </row>
    <row r="72" spans="1:22" ht="12.75" x14ac:dyDescent="0.2">
      <c r="A72" s="2">
        <v>44018.303305752313</v>
      </c>
      <c r="B72" s="3" t="s">
        <v>210</v>
      </c>
      <c r="C72" s="4" t="s">
        <v>21</v>
      </c>
      <c r="D72" s="4">
        <v>143</v>
      </c>
      <c r="G72" s="4" t="s">
        <v>22</v>
      </c>
      <c r="H72" s="4" t="s">
        <v>23</v>
      </c>
      <c r="I72" s="4">
        <v>36.700000000000003</v>
      </c>
      <c r="J72" s="4">
        <v>16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55</v>
      </c>
      <c r="U72" s="4" t="s">
        <v>211</v>
      </c>
      <c r="V72" s="4" t="s">
        <v>25</v>
      </c>
    </row>
    <row r="73" spans="1:22" ht="12.75" x14ac:dyDescent="0.2">
      <c r="A73" s="2">
        <v>44018.330925856484</v>
      </c>
      <c r="B73" s="3" t="s">
        <v>151</v>
      </c>
      <c r="C73" s="4" t="s">
        <v>21</v>
      </c>
      <c r="D73" s="4">
        <v>674</v>
      </c>
      <c r="G73" s="4" t="s">
        <v>27</v>
      </c>
      <c r="K73" s="4">
        <v>36.5</v>
      </c>
      <c r="L73" s="4">
        <v>18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44020.239706770837</v>
      </c>
      <c r="B74" s="3" t="s">
        <v>182</v>
      </c>
      <c r="C74" s="4" t="s">
        <v>21</v>
      </c>
      <c r="D74" s="4" t="s">
        <v>183</v>
      </c>
      <c r="G74" s="4" t="s">
        <v>27</v>
      </c>
      <c r="K74" s="4">
        <v>35.9</v>
      </c>
      <c r="L74" s="4">
        <v>16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287</v>
      </c>
      <c r="U74" s="4" t="s">
        <v>24</v>
      </c>
      <c r="V74" s="4" t="s">
        <v>25</v>
      </c>
    </row>
    <row r="75" spans="1:22" ht="12.75" x14ac:dyDescent="0.2">
      <c r="A75" s="2">
        <v>44022.729185636577</v>
      </c>
      <c r="B75" s="3" t="s">
        <v>216</v>
      </c>
      <c r="C75" s="4" t="s">
        <v>21</v>
      </c>
      <c r="D75" s="4">
        <v>269</v>
      </c>
      <c r="G75" s="4" t="s">
        <v>27</v>
      </c>
      <c r="K75" s="4">
        <v>36.299999999999997</v>
      </c>
      <c r="L75" s="4">
        <v>14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217</v>
      </c>
      <c r="U75" s="4" t="s">
        <v>29</v>
      </c>
      <c r="V75" s="4" t="s">
        <v>25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6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44017.210416817128</v>
      </c>
      <c r="B2" s="4">
        <v>9272819133</v>
      </c>
      <c r="C2" s="4" t="s">
        <v>21</v>
      </c>
      <c r="D2" s="4">
        <v>533</v>
      </c>
      <c r="G2" s="4" t="s">
        <v>27</v>
      </c>
      <c r="K2" s="4">
        <v>36.5</v>
      </c>
      <c r="L2" s="4">
        <v>66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24</v>
      </c>
      <c r="V2" s="4" t="s">
        <v>25</v>
      </c>
    </row>
    <row r="3" spans="1:22" ht="15.75" customHeight="1" x14ac:dyDescent="0.2">
      <c r="A3" s="2">
        <v>44017.229702766199</v>
      </c>
      <c r="B3" s="3" t="s">
        <v>66</v>
      </c>
      <c r="C3" s="4" t="s">
        <v>21</v>
      </c>
      <c r="D3" s="4">
        <v>427</v>
      </c>
      <c r="G3" s="4" t="s">
        <v>27</v>
      </c>
      <c r="K3" s="4">
        <v>35.1</v>
      </c>
      <c r="L3" s="4">
        <v>14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67</v>
      </c>
      <c r="U3" s="4" t="s">
        <v>290</v>
      </c>
      <c r="V3" s="4" t="s">
        <v>25</v>
      </c>
    </row>
    <row r="4" spans="1:22" ht="15.75" customHeight="1" x14ac:dyDescent="0.2">
      <c r="A4" s="2">
        <v>44017.244178287037</v>
      </c>
      <c r="B4" s="3" t="s">
        <v>88</v>
      </c>
      <c r="C4" s="4" t="s">
        <v>33</v>
      </c>
      <c r="E4" s="4" t="s">
        <v>236</v>
      </c>
      <c r="F4" s="4" t="s">
        <v>237</v>
      </c>
      <c r="G4" s="4" t="s">
        <v>22</v>
      </c>
      <c r="H4" s="4" t="s">
        <v>23</v>
      </c>
      <c r="I4" s="4">
        <v>36</v>
      </c>
      <c r="J4" s="4">
        <v>16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29</v>
      </c>
      <c r="U4" s="4" t="s">
        <v>320</v>
      </c>
      <c r="V4" s="4" t="s">
        <v>25</v>
      </c>
    </row>
    <row r="5" spans="1:22" ht="15.75" customHeight="1" x14ac:dyDescent="0.2">
      <c r="A5" s="2">
        <v>44017.281683506946</v>
      </c>
      <c r="B5" s="4" t="s">
        <v>200</v>
      </c>
      <c r="C5" s="4" t="s">
        <v>21</v>
      </c>
      <c r="D5" s="4" t="s">
        <v>201</v>
      </c>
      <c r="G5" s="4" t="s">
        <v>27</v>
      </c>
      <c r="K5" s="4">
        <v>36.4</v>
      </c>
      <c r="L5" s="4">
        <v>16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24</v>
      </c>
      <c r="V5" s="4" t="s">
        <v>25</v>
      </c>
    </row>
    <row r="6" spans="1:22" ht="15.75" customHeight="1" x14ac:dyDescent="0.2">
      <c r="A6" s="2">
        <v>44017.282641388891</v>
      </c>
      <c r="B6" s="3" t="s">
        <v>95</v>
      </c>
      <c r="C6" s="4" t="s">
        <v>21</v>
      </c>
      <c r="D6" s="4">
        <v>647</v>
      </c>
      <c r="G6" s="4" t="s">
        <v>27</v>
      </c>
      <c r="K6" s="4">
        <v>36.799999999999997</v>
      </c>
      <c r="L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303</v>
      </c>
      <c r="U6" s="4" t="s">
        <v>24</v>
      </c>
      <c r="V6" s="4" t="s">
        <v>25</v>
      </c>
    </row>
    <row r="7" spans="1:22" ht="15.75" customHeight="1" x14ac:dyDescent="0.2">
      <c r="A7" s="2">
        <v>44017.295736585649</v>
      </c>
      <c r="B7" s="3" t="s">
        <v>39</v>
      </c>
      <c r="C7" s="4" t="s">
        <v>21</v>
      </c>
      <c r="D7" s="4">
        <v>591</v>
      </c>
      <c r="G7" s="4" t="s">
        <v>22</v>
      </c>
      <c r="H7" s="4" t="s">
        <v>23</v>
      </c>
      <c r="I7" s="4">
        <v>36.4</v>
      </c>
      <c r="J7" s="4">
        <v>20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29</v>
      </c>
      <c r="U7" s="4" t="s">
        <v>29</v>
      </c>
      <c r="V7" s="4" t="s">
        <v>25</v>
      </c>
    </row>
    <row r="8" spans="1:22" ht="15.75" customHeight="1" x14ac:dyDescent="0.2">
      <c r="A8" s="2">
        <v>44017.296747881948</v>
      </c>
      <c r="B8" s="3" t="s">
        <v>79</v>
      </c>
      <c r="C8" s="4" t="s">
        <v>21</v>
      </c>
      <c r="D8" s="4">
        <v>696</v>
      </c>
      <c r="G8" s="4" t="s">
        <v>22</v>
      </c>
      <c r="H8" s="4" t="s">
        <v>23</v>
      </c>
      <c r="I8" s="4">
        <v>36.5</v>
      </c>
      <c r="J8" s="4">
        <v>18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44017.297686759259</v>
      </c>
      <c r="B9" s="3" t="s">
        <v>51</v>
      </c>
      <c r="C9" s="4" t="s">
        <v>21</v>
      </c>
      <c r="D9" s="4">
        <v>640</v>
      </c>
      <c r="G9" s="4" t="s">
        <v>22</v>
      </c>
      <c r="H9" s="4" t="s">
        <v>23</v>
      </c>
      <c r="I9" s="4">
        <v>36</v>
      </c>
      <c r="J9" s="4">
        <v>18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52</v>
      </c>
      <c r="V9" s="4" t="s">
        <v>25</v>
      </c>
    </row>
    <row r="10" spans="1:22" ht="15.75" customHeight="1" x14ac:dyDescent="0.2">
      <c r="A10" s="2">
        <v>44017.301478923611</v>
      </c>
      <c r="B10" s="3" t="s">
        <v>87</v>
      </c>
      <c r="C10" s="4" t="s">
        <v>21</v>
      </c>
      <c r="D10" s="4">
        <v>558</v>
      </c>
      <c r="G10" s="4" t="s">
        <v>22</v>
      </c>
      <c r="H10" s="4" t="s">
        <v>23</v>
      </c>
      <c r="I10" s="4">
        <v>36.299999999999997</v>
      </c>
      <c r="J10" s="4">
        <v>18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24</v>
      </c>
      <c r="V10" s="4" t="s">
        <v>25</v>
      </c>
    </row>
    <row r="11" spans="1:22" ht="15.75" customHeight="1" x14ac:dyDescent="0.2">
      <c r="A11" s="2">
        <v>44017.305617349542</v>
      </c>
      <c r="B11" s="3" t="s">
        <v>26</v>
      </c>
      <c r="C11" s="4" t="s">
        <v>21</v>
      </c>
      <c r="D11" s="4">
        <v>649</v>
      </c>
      <c r="G11" s="4" t="s">
        <v>27</v>
      </c>
      <c r="K11" s="4">
        <v>36.200000000000003</v>
      </c>
      <c r="L11" s="4">
        <v>14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50</v>
      </c>
      <c r="U11" s="4" t="s">
        <v>50</v>
      </c>
      <c r="V11" s="4" t="s">
        <v>25</v>
      </c>
    </row>
    <row r="12" spans="1:22" ht="15.75" customHeight="1" x14ac:dyDescent="0.2">
      <c r="A12" s="2">
        <v>44017.307233125</v>
      </c>
      <c r="B12" s="3" t="s">
        <v>30</v>
      </c>
      <c r="C12" s="4" t="s">
        <v>21</v>
      </c>
      <c r="D12" s="4">
        <v>701</v>
      </c>
      <c r="G12" s="4" t="s">
        <v>22</v>
      </c>
      <c r="H12" s="4" t="s">
        <v>23</v>
      </c>
      <c r="I12" s="4">
        <v>36.6</v>
      </c>
      <c r="J12" s="4">
        <v>16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24</v>
      </c>
      <c r="U12" s="4" t="s">
        <v>31</v>
      </c>
      <c r="V12" s="4" t="s">
        <v>25</v>
      </c>
    </row>
    <row r="13" spans="1:22" ht="15.75" customHeight="1" x14ac:dyDescent="0.2">
      <c r="A13" s="2">
        <v>44017.32477363426</v>
      </c>
      <c r="B13" s="3" t="s">
        <v>122</v>
      </c>
      <c r="C13" s="4" t="s">
        <v>21</v>
      </c>
      <c r="D13" s="4">
        <v>552</v>
      </c>
      <c r="G13" s="4" t="s">
        <v>22</v>
      </c>
      <c r="H13" s="4" t="s">
        <v>23</v>
      </c>
      <c r="I13" s="4">
        <v>36.700000000000003</v>
      </c>
      <c r="J13" s="4">
        <v>16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50</v>
      </c>
      <c r="U13" s="4" t="s">
        <v>50</v>
      </c>
      <c r="V13" s="4" t="s">
        <v>25</v>
      </c>
    </row>
    <row r="14" spans="1:22" ht="15.75" customHeight="1" x14ac:dyDescent="0.2">
      <c r="A14" s="2">
        <v>44017.328405347223</v>
      </c>
      <c r="B14" s="3" t="s">
        <v>36</v>
      </c>
      <c r="C14" s="4" t="s">
        <v>21</v>
      </c>
      <c r="D14" s="4">
        <v>140</v>
      </c>
      <c r="G14" s="4" t="s">
        <v>27</v>
      </c>
      <c r="K14" s="4">
        <v>36.200000000000003</v>
      </c>
      <c r="L14" s="4">
        <v>31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29</v>
      </c>
      <c r="U14" s="4" t="s">
        <v>29</v>
      </c>
      <c r="V14" s="4" t="s">
        <v>25</v>
      </c>
    </row>
    <row r="15" spans="1:22" ht="15.75" customHeight="1" x14ac:dyDescent="0.2">
      <c r="A15" s="2">
        <v>44017.334221655095</v>
      </c>
      <c r="B15" s="3" t="s">
        <v>78</v>
      </c>
      <c r="C15" s="4" t="s">
        <v>21</v>
      </c>
      <c r="D15" s="4">
        <v>451</v>
      </c>
      <c r="G15" s="4" t="s">
        <v>27</v>
      </c>
      <c r="K15" s="4">
        <v>36.299999999999997</v>
      </c>
      <c r="L15" s="4">
        <v>12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44017.338468923612</v>
      </c>
      <c r="B16" s="3" t="s">
        <v>101</v>
      </c>
      <c r="C16" s="4" t="s">
        <v>21</v>
      </c>
      <c r="D16" s="4">
        <v>771</v>
      </c>
      <c r="G16" s="4" t="s">
        <v>22</v>
      </c>
      <c r="H16" s="4" t="s">
        <v>23</v>
      </c>
      <c r="I16" s="4">
        <v>36.5</v>
      </c>
      <c r="J16" s="4">
        <v>18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291</v>
      </c>
      <c r="U16" s="4" t="s">
        <v>102</v>
      </c>
      <c r="V16" s="4" t="s">
        <v>25</v>
      </c>
    </row>
    <row r="17" spans="1:22" ht="15.75" customHeight="1" x14ac:dyDescent="0.2">
      <c r="A17" s="2">
        <v>44017.345055671292</v>
      </c>
      <c r="B17" s="3" t="s">
        <v>153</v>
      </c>
      <c r="C17" s="4" t="s">
        <v>33</v>
      </c>
      <c r="E17" s="4" t="s">
        <v>154</v>
      </c>
      <c r="F17" s="4" t="s">
        <v>155</v>
      </c>
      <c r="G17" s="4" t="s">
        <v>22</v>
      </c>
      <c r="H17" s="4" t="s">
        <v>23</v>
      </c>
      <c r="I17" s="4">
        <v>36</v>
      </c>
      <c r="J17" s="4">
        <v>18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44017.352092175926</v>
      </c>
      <c r="B18" s="3" t="s">
        <v>220</v>
      </c>
      <c r="C18" s="4" t="s">
        <v>21</v>
      </c>
      <c r="D18" s="4">
        <v>186</v>
      </c>
      <c r="G18" s="4" t="s">
        <v>27</v>
      </c>
      <c r="K18" s="4">
        <v>36.5</v>
      </c>
      <c r="L18" s="4">
        <v>24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44017.35295296296</v>
      </c>
      <c r="B19" s="3" t="s">
        <v>119</v>
      </c>
      <c r="C19" s="4" t="s">
        <v>21</v>
      </c>
      <c r="D19" s="4">
        <v>667</v>
      </c>
      <c r="G19" s="4" t="s">
        <v>22</v>
      </c>
      <c r="H19" s="4" t="s">
        <v>23</v>
      </c>
      <c r="I19" s="4">
        <v>36.1</v>
      </c>
      <c r="J19" s="4">
        <v>18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44017.353303275464</v>
      </c>
      <c r="B20" s="3" t="s">
        <v>48</v>
      </c>
      <c r="C20" s="4" t="s">
        <v>21</v>
      </c>
      <c r="D20" s="4">
        <v>325</v>
      </c>
      <c r="G20" s="4" t="s">
        <v>22</v>
      </c>
      <c r="H20" s="4" t="s">
        <v>23</v>
      </c>
      <c r="I20" s="4">
        <v>36</v>
      </c>
      <c r="J20" s="4">
        <v>18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49</v>
      </c>
      <c r="U20" s="4" t="s">
        <v>50</v>
      </c>
      <c r="V20" s="4" t="s">
        <v>25</v>
      </c>
    </row>
    <row r="21" spans="1:22" ht="15.75" customHeight="1" x14ac:dyDescent="0.2">
      <c r="A21" s="2">
        <v>44017.377022476852</v>
      </c>
      <c r="B21" s="3" t="s">
        <v>56</v>
      </c>
      <c r="C21" s="4" t="s">
        <v>21</v>
      </c>
      <c r="D21" s="4">
        <v>443</v>
      </c>
      <c r="G21" s="4" t="s">
        <v>22</v>
      </c>
      <c r="H21" s="4" t="s">
        <v>23</v>
      </c>
      <c r="I21" s="4">
        <v>36.5</v>
      </c>
      <c r="J21" s="4">
        <v>20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24</v>
      </c>
      <c r="U21" s="4" t="s">
        <v>24</v>
      </c>
      <c r="V21" s="4" t="s">
        <v>25</v>
      </c>
    </row>
    <row r="22" spans="1:22" ht="15.75" customHeight="1" x14ac:dyDescent="0.2">
      <c r="A22" s="2">
        <v>44017.383231956017</v>
      </c>
      <c r="B22" s="3" t="s">
        <v>224</v>
      </c>
      <c r="C22" s="4" t="s">
        <v>33</v>
      </c>
      <c r="E22" s="4" t="s">
        <v>225</v>
      </c>
      <c r="F22" s="4" t="s">
        <v>226</v>
      </c>
      <c r="G22" s="4" t="s">
        <v>27</v>
      </c>
      <c r="K22" s="4">
        <v>36.1</v>
      </c>
      <c r="L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44017.397027650462</v>
      </c>
      <c r="B23" s="3" t="s">
        <v>172</v>
      </c>
      <c r="C23" s="4" t="s">
        <v>33</v>
      </c>
      <c r="E23" s="4" t="s">
        <v>173</v>
      </c>
      <c r="F23" s="4" t="s">
        <v>174</v>
      </c>
      <c r="G23" s="4" t="s">
        <v>27</v>
      </c>
      <c r="K23" s="4">
        <v>36.4</v>
      </c>
      <c r="L23" s="4">
        <v>19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24</v>
      </c>
      <c r="V23" s="4" t="s">
        <v>25</v>
      </c>
    </row>
    <row r="24" spans="1:22" ht="15.75" customHeight="1" x14ac:dyDescent="0.2">
      <c r="A24" s="2">
        <v>44017.407610937502</v>
      </c>
      <c r="B24" s="3" t="s">
        <v>156</v>
      </c>
      <c r="C24" s="4" t="s">
        <v>33</v>
      </c>
      <c r="E24" s="4" t="s">
        <v>157</v>
      </c>
      <c r="F24" s="4" t="s">
        <v>158</v>
      </c>
      <c r="G24" s="4" t="s">
        <v>27</v>
      </c>
      <c r="K24" s="4">
        <v>36.5</v>
      </c>
      <c r="L24" s="4">
        <v>25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159</v>
      </c>
      <c r="U24" s="4" t="s">
        <v>24</v>
      </c>
      <c r="V24" s="4" t="s">
        <v>25</v>
      </c>
    </row>
    <row r="25" spans="1:22" ht="15.75" customHeight="1" x14ac:dyDescent="0.2">
      <c r="A25" s="2">
        <v>44017.409651458336</v>
      </c>
      <c r="B25" s="3" t="s">
        <v>20</v>
      </c>
      <c r="C25" s="4" t="s">
        <v>21</v>
      </c>
      <c r="D25" s="4">
        <v>508</v>
      </c>
      <c r="G25" s="4" t="s">
        <v>22</v>
      </c>
      <c r="H25" s="4" t="s">
        <v>23</v>
      </c>
      <c r="I25" s="4">
        <v>36.6</v>
      </c>
      <c r="J25" s="4">
        <v>32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44017.421810729167</v>
      </c>
      <c r="B26" s="3" t="s">
        <v>321</v>
      </c>
      <c r="C26" s="4" t="s">
        <v>33</v>
      </c>
      <c r="E26" s="4" t="s">
        <v>84</v>
      </c>
      <c r="F26" s="4" t="s">
        <v>85</v>
      </c>
      <c r="G26" s="4" t="s">
        <v>22</v>
      </c>
      <c r="H26" s="4" t="s">
        <v>23</v>
      </c>
      <c r="I26" s="4">
        <v>35.799999999999997</v>
      </c>
      <c r="J26" s="4">
        <v>18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301</v>
      </c>
      <c r="V26" s="4" t="s">
        <v>25</v>
      </c>
    </row>
    <row r="27" spans="1:22" ht="15.75" customHeight="1" x14ac:dyDescent="0.2">
      <c r="A27" s="2">
        <v>44017.450408599536</v>
      </c>
      <c r="B27" s="3" t="s">
        <v>107</v>
      </c>
      <c r="C27" s="4" t="s">
        <v>21</v>
      </c>
      <c r="D27" s="4">
        <v>248</v>
      </c>
      <c r="G27" s="4" t="s">
        <v>22</v>
      </c>
      <c r="H27" s="4" t="s">
        <v>23</v>
      </c>
      <c r="I27" s="4">
        <v>36.200000000000003</v>
      </c>
      <c r="J27" s="4">
        <v>22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50</v>
      </c>
      <c r="U27" s="4" t="s">
        <v>50</v>
      </c>
      <c r="V27" s="4" t="s">
        <v>25</v>
      </c>
    </row>
    <row r="28" spans="1:22" ht="15.75" customHeight="1" x14ac:dyDescent="0.2">
      <c r="A28" s="2">
        <v>44017.455637164356</v>
      </c>
      <c r="B28" s="3" t="s">
        <v>40</v>
      </c>
      <c r="C28" s="4" t="s">
        <v>21</v>
      </c>
      <c r="D28" s="4">
        <v>777</v>
      </c>
      <c r="G28" s="4" t="s">
        <v>22</v>
      </c>
      <c r="H28" s="4" t="s">
        <v>23</v>
      </c>
      <c r="I28" s="4">
        <v>36.6</v>
      </c>
      <c r="J28" s="4">
        <v>18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44017.464442025463</v>
      </c>
      <c r="B29" s="3" t="s">
        <v>228</v>
      </c>
      <c r="C29" s="4" t="s">
        <v>21</v>
      </c>
      <c r="D29" s="4">
        <v>778</v>
      </c>
      <c r="G29" s="4" t="s">
        <v>22</v>
      </c>
      <c r="H29" s="4" t="s">
        <v>23</v>
      </c>
      <c r="I29" s="4">
        <v>36.5</v>
      </c>
      <c r="J29" s="4">
        <v>15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322</v>
      </c>
      <c r="V29" s="4" t="s">
        <v>25</v>
      </c>
    </row>
    <row r="30" spans="1:22" ht="15.75" customHeight="1" x14ac:dyDescent="0.2">
      <c r="A30" s="2">
        <v>44017.480138009254</v>
      </c>
      <c r="B30" s="3" t="s">
        <v>190</v>
      </c>
      <c r="C30" s="4" t="s">
        <v>21</v>
      </c>
      <c r="D30" s="4">
        <v>250</v>
      </c>
      <c r="G30" s="4" t="s">
        <v>22</v>
      </c>
      <c r="H30" s="4" t="s">
        <v>23</v>
      </c>
      <c r="I30" s="4">
        <v>36.6</v>
      </c>
      <c r="J30" s="4">
        <v>30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60</v>
      </c>
      <c r="U30" s="4" t="s">
        <v>60</v>
      </c>
      <c r="V30" s="4" t="s">
        <v>25</v>
      </c>
    </row>
    <row r="31" spans="1:22" ht="15.75" customHeight="1" x14ac:dyDescent="0.2">
      <c r="A31" s="2">
        <v>44017.507024004633</v>
      </c>
      <c r="B31" s="3" t="s">
        <v>140</v>
      </c>
      <c r="C31" s="4" t="s">
        <v>21</v>
      </c>
      <c r="D31" s="4">
        <v>445</v>
      </c>
      <c r="G31" s="4" t="s">
        <v>22</v>
      </c>
      <c r="H31" s="4" t="s">
        <v>23</v>
      </c>
      <c r="I31" s="4">
        <v>36.4</v>
      </c>
      <c r="J31" s="4">
        <v>16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44017.509930706015</v>
      </c>
      <c r="B32" s="3" t="s">
        <v>199</v>
      </c>
      <c r="C32" s="4" t="s">
        <v>21</v>
      </c>
      <c r="D32" s="4">
        <v>752</v>
      </c>
      <c r="G32" s="4" t="s">
        <v>27</v>
      </c>
      <c r="K32" s="4">
        <v>36.5</v>
      </c>
      <c r="L32" s="4">
        <v>18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24</v>
      </c>
      <c r="U32" s="4" t="s">
        <v>24</v>
      </c>
      <c r="V32" s="4" t="s">
        <v>25</v>
      </c>
    </row>
    <row r="33" spans="1:22" ht="15.75" customHeight="1" x14ac:dyDescent="0.2">
      <c r="A33" s="2">
        <v>44017.511005081018</v>
      </c>
      <c r="B33" s="3" t="s">
        <v>45</v>
      </c>
      <c r="C33" s="4" t="s">
        <v>21</v>
      </c>
      <c r="D33" s="4" t="s">
        <v>46</v>
      </c>
      <c r="G33" s="4" t="s">
        <v>27</v>
      </c>
      <c r="K33" s="4">
        <v>35.4</v>
      </c>
      <c r="L33" s="4">
        <v>14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47</v>
      </c>
      <c r="V33" s="4" t="s">
        <v>25</v>
      </c>
    </row>
    <row r="34" spans="1:22" ht="15.75" customHeight="1" x14ac:dyDescent="0.2">
      <c r="A34" s="2">
        <v>44017.513112326385</v>
      </c>
      <c r="B34" s="3" t="s">
        <v>185</v>
      </c>
      <c r="C34" s="4" t="s">
        <v>21</v>
      </c>
      <c r="D34" s="4">
        <v>711</v>
      </c>
      <c r="G34" s="4" t="s">
        <v>22</v>
      </c>
      <c r="H34" s="4" t="s">
        <v>23</v>
      </c>
      <c r="I34" s="4">
        <v>36.5</v>
      </c>
      <c r="J34" s="4">
        <v>74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44017.520299189811</v>
      </c>
      <c r="B35" s="3" t="s">
        <v>162</v>
      </c>
      <c r="C35" s="4" t="s">
        <v>33</v>
      </c>
      <c r="E35" s="4" t="s">
        <v>163</v>
      </c>
      <c r="F35" s="4" t="s">
        <v>164</v>
      </c>
      <c r="G35" s="4" t="s">
        <v>27</v>
      </c>
      <c r="K35" s="4">
        <v>36.299999999999997</v>
      </c>
      <c r="L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44017.528105115736</v>
      </c>
      <c r="B36" s="3" t="s">
        <v>103</v>
      </c>
      <c r="C36" s="4" t="s">
        <v>33</v>
      </c>
      <c r="E36" s="4" t="s">
        <v>104</v>
      </c>
      <c r="F36" s="4" t="s">
        <v>105</v>
      </c>
      <c r="G36" s="4" t="s">
        <v>27</v>
      </c>
      <c r="K36" s="4">
        <v>35</v>
      </c>
      <c r="L36" s="4">
        <v>25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24</v>
      </c>
      <c r="U36" s="4" t="s">
        <v>24</v>
      </c>
      <c r="V36" s="4" t="s">
        <v>25</v>
      </c>
    </row>
    <row r="37" spans="1:22" ht="15.75" customHeight="1" x14ac:dyDescent="0.2">
      <c r="A37" s="2">
        <v>44017.546857326393</v>
      </c>
      <c r="B37" s="3" t="s">
        <v>212</v>
      </c>
      <c r="C37" s="4" t="s">
        <v>21</v>
      </c>
      <c r="D37" s="4">
        <v>736</v>
      </c>
      <c r="G37" s="4" t="s">
        <v>22</v>
      </c>
      <c r="H37" s="4" t="s">
        <v>23</v>
      </c>
      <c r="I37" s="4">
        <v>36.4</v>
      </c>
      <c r="J37" s="4">
        <v>12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44017.554290196756</v>
      </c>
      <c r="B38" s="3" t="s">
        <v>186</v>
      </c>
      <c r="C38" s="4" t="s">
        <v>21</v>
      </c>
      <c r="D38" s="4">
        <v>567</v>
      </c>
      <c r="G38" s="4" t="s">
        <v>27</v>
      </c>
      <c r="K38" s="4">
        <v>36.5</v>
      </c>
      <c r="L38" s="4">
        <v>16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24</v>
      </c>
      <c r="U38" s="4" t="s">
        <v>24</v>
      </c>
      <c r="V38" s="4" t="s">
        <v>25</v>
      </c>
    </row>
    <row r="39" spans="1:22" ht="15.75" customHeight="1" x14ac:dyDescent="0.2">
      <c r="A39" s="2">
        <v>44017.584162789353</v>
      </c>
      <c r="B39" s="3" t="s">
        <v>125</v>
      </c>
      <c r="C39" s="4" t="s">
        <v>21</v>
      </c>
      <c r="D39" s="4">
        <v>758</v>
      </c>
      <c r="G39" s="4" t="s">
        <v>22</v>
      </c>
      <c r="H39" s="4" t="s">
        <v>23</v>
      </c>
      <c r="I39" s="4">
        <v>36.5</v>
      </c>
      <c r="J39" s="4">
        <v>18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24</v>
      </c>
      <c r="U39" s="4" t="s">
        <v>24</v>
      </c>
      <c r="V39" s="4" t="s">
        <v>25</v>
      </c>
    </row>
    <row r="40" spans="1:22" ht="12.75" x14ac:dyDescent="0.2">
      <c r="A40" s="2">
        <v>44017.608087326385</v>
      </c>
      <c r="B40" s="3" t="s">
        <v>192</v>
      </c>
      <c r="C40" s="4" t="s">
        <v>21</v>
      </c>
      <c r="D40" s="4">
        <v>554</v>
      </c>
      <c r="G40" s="4" t="s">
        <v>27</v>
      </c>
      <c r="K40" s="4">
        <v>36.700000000000003</v>
      </c>
      <c r="L40" s="4">
        <v>16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50</v>
      </c>
      <c r="U40" s="4" t="s">
        <v>323</v>
      </c>
      <c r="V40" s="4" t="s">
        <v>25</v>
      </c>
    </row>
    <row r="41" spans="1:22" ht="12.75" x14ac:dyDescent="0.2">
      <c r="A41" s="2">
        <v>44017.609540300924</v>
      </c>
      <c r="B41" s="4">
        <v>9452487393</v>
      </c>
      <c r="C41" s="4" t="s">
        <v>21</v>
      </c>
      <c r="D41" s="4">
        <v>761</v>
      </c>
      <c r="G41" s="4" t="s">
        <v>27</v>
      </c>
      <c r="K41" s="4">
        <v>36</v>
      </c>
      <c r="L41" s="4">
        <v>24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44017.643190497685</v>
      </c>
      <c r="B42" s="3" t="s">
        <v>161</v>
      </c>
      <c r="C42" s="4" t="s">
        <v>21</v>
      </c>
      <c r="D42" s="4">
        <v>770</v>
      </c>
      <c r="G42" s="4" t="s">
        <v>27</v>
      </c>
      <c r="K42" s="4">
        <v>36</v>
      </c>
      <c r="L42" s="4">
        <v>20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24</v>
      </c>
      <c r="U42" s="4" t="s">
        <v>24</v>
      </c>
      <c r="V42" s="4" t="s">
        <v>25</v>
      </c>
    </row>
    <row r="43" spans="1:22" ht="12.75" x14ac:dyDescent="0.2">
      <c r="A43" s="2">
        <v>44017.676751388892</v>
      </c>
      <c r="B43" s="3" t="s">
        <v>75</v>
      </c>
      <c r="C43" s="4" t="s">
        <v>21</v>
      </c>
      <c r="D43" s="4">
        <v>669</v>
      </c>
      <c r="G43" s="4" t="s">
        <v>22</v>
      </c>
      <c r="H43" s="4" t="s">
        <v>23</v>
      </c>
      <c r="I43" s="4">
        <v>36.4</v>
      </c>
      <c r="J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24</v>
      </c>
      <c r="V43" s="4" t="s">
        <v>25</v>
      </c>
    </row>
    <row r="44" spans="1:22" ht="12.75" x14ac:dyDescent="0.2">
      <c r="A44" s="2">
        <v>44017.680952962968</v>
      </c>
      <c r="B44" s="4">
        <v>9334534384</v>
      </c>
      <c r="C44" s="4" t="s">
        <v>33</v>
      </c>
      <c r="E44" s="4" t="s">
        <v>208</v>
      </c>
      <c r="F44" s="4" t="s">
        <v>209</v>
      </c>
      <c r="G44" s="4" t="s">
        <v>22</v>
      </c>
      <c r="H44" s="4" t="s">
        <v>23</v>
      </c>
      <c r="I44" s="4">
        <v>36.200000000000003</v>
      </c>
      <c r="J44" s="4">
        <v>24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24</v>
      </c>
      <c r="U44" s="4" t="s">
        <v>24</v>
      </c>
      <c r="V44" s="4" t="s">
        <v>25</v>
      </c>
    </row>
    <row r="45" spans="1:22" ht="12.75" x14ac:dyDescent="0.2">
      <c r="A45" s="2">
        <v>44017.698586053244</v>
      </c>
      <c r="B45" s="3" t="s">
        <v>195</v>
      </c>
      <c r="C45" s="4" t="s">
        <v>21</v>
      </c>
      <c r="D45" s="3" t="s">
        <v>196</v>
      </c>
      <c r="G45" s="4" t="s">
        <v>22</v>
      </c>
      <c r="H45" s="4" t="s">
        <v>23</v>
      </c>
      <c r="I45" s="4">
        <v>36.5</v>
      </c>
      <c r="J45" s="4">
        <v>20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197</v>
      </c>
      <c r="U45" s="4" t="s">
        <v>29</v>
      </c>
      <c r="V45" s="4" t="s">
        <v>25</v>
      </c>
    </row>
    <row r="46" spans="1:22" ht="12.75" x14ac:dyDescent="0.2">
      <c r="A46" s="2">
        <v>44017.748611539355</v>
      </c>
      <c r="B46" s="3" t="s">
        <v>182</v>
      </c>
      <c r="C46" s="4" t="s">
        <v>21</v>
      </c>
      <c r="D46" s="4" t="s">
        <v>183</v>
      </c>
      <c r="G46" s="4" t="s">
        <v>27</v>
      </c>
      <c r="K46" s="4">
        <v>36.1</v>
      </c>
      <c r="L46" s="4">
        <v>16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287</v>
      </c>
      <c r="U46" s="4" t="s">
        <v>24</v>
      </c>
      <c r="V46" s="4" t="s">
        <v>25</v>
      </c>
    </row>
    <row r="47" spans="1:22" ht="12.75" x14ac:dyDescent="0.2">
      <c r="A47" s="2">
        <v>44017.755695</v>
      </c>
      <c r="B47" s="4">
        <v>0</v>
      </c>
      <c r="C47" s="4" t="s">
        <v>21</v>
      </c>
      <c r="D47" s="4">
        <v>700</v>
      </c>
      <c r="G47" s="4" t="s">
        <v>22</v>
      </c>
      <c r="H47" s="4" t="s">
        <v>23</v>
      </c>
      <c r="I47" s="4">
        <v>36.5</v>
      </c>
      <c r="J47" s="4">
        <v>15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233</v>
      </c>
      <c r="U47" s="4" t="s">
        <v>324</v>
      </c>
      <c r="V47" s="4" t="s">
        <v>25</v>
      </c>
    </row>
    <row r="48" spans="1:22" ht="12.75" x14ac:dyDescent="0.2">
      <c r="A48" s="2">
        <v>44017.779220162032</v>
      </c>
      <c r="B48" s="3" t="s">
        <v>210</v>
      </c>
      <c r="C48" s="4" t="s">
        <v>21</v>
      </c>
      <c r="D48" s="4">
        <v>143</v>
      </c>
      <c r="G48" s="4" t="s">
        <v>22</v>
      </c>
      <c r="H48" s="4" t="s">
        <v>23</v>
      </c>
      <c r="I48" s="4">
        <v>36.299999999999997</v>
      </c>
      <c r="J48" s="4">
        <v>18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43</v>
      </c>
      <c r="U48" s="4" t="s">
        <v>24</v>
      </c>
      <c r="V48" s="4" t="s">
        <v>25</v>
      </c>
    </row>
    <row r="49" spans="1:22" ht="12.75" x14ac:dyDescent="0.2">
      <c r="A49" s="2">
        <v>44017.790443182872</v>
      </c>
      <c r="B49" s="3" t="s">
        <v>100</v>
      </c>
      <c r="C49" s="4" t="s">
        <v>21</v>
      </c>
      <c r="D49" s="4">
        <v>765</v>
      </c>
      <c r="G49" s="4" t="s">
        <v>22</v>
      </c>
      <c r="H49" s="4" t="s">
        <v>23</v>
      </c>
      <c r="I49" s="4">
        <v>36.5</v>
      </c>
      <c r="J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325</v>
      </c>
      <c r="U49" s="4" t="s">
        <v>24</v>
      </c>
      <c r="V49" s="4" t="s">
        <v>25</v>
      </c>
    </row>
    <row r="50" spans="1:22" ht="12.75" x14ac:dyDescent="0.2">
      <c r="A50" s="2">
        <v>44017.850394803245</v>
      </c>
      <c r="B50" s="3" t="s">
        <v>117</v>
      </c>
      <c r="C50" s="4" t="s">
        <v>21</v>
      </c>
      <c r="D50" s="4">
        <v>422</v>
      </c>
      <c r="G50" s="4" t="s">
        <v>22</v>
      </c>
      <c r="H50" s="4" t="s">
        <v>23</v>
      </c>
      <c r="I50" s="4">
        <v>36.4</v>
      </c>
      <c r="J50" s="4">
        <v>15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44017.980518252312</v>
      </c>
      <c r="B51" s="3" t="s">
        <v>288</v>
      </c>
      <c r="C51" s="4" t="s">
        <v>21</v>
      </c>
      <c r="D51" s="4">
        <v>783</v>
      </c>
      <c r="G51" s="4" t="s">
        <v>22</v>
      </c>
      <c r="H51" s="4" t="s">
        <v>23</v>
      </c>
      <c r="I51" s="4">
        <v>36.5</v>
      </c>
      <c r="J51" s="4">
        <v>20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29</v>
      </c>
      <c r="U51" s="4" t="s">
        <v>29</v>
      </c>
      <c r="V51" s="4" t="s">
        <v>25</v>
      </c>
    </row>
    <row r="52" spans="1:22" ht="12.75" x14ac:dyDescent="0.2">
      <c r="A52" s="2">
        <v>44017.981907696754</v>
      </c>
      <c r="B52" s="3" t="s">
        <v>255</v>
      </c>
      <c r="C52" s="4" t="s">
        <v>21</v>
      </c>
      <c r="D52" s="4">
        <v>779</v>
      </c>
      <c r="G52" s="4" t="s">
        <v>27</v>
      </c>
      <c r="K52" s="4">
        <v>36.4</v>
      </c>
      <c r="L52" s="4">
        <v>20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44017.9840983912</v>
      </c>
      <c r="B53" s="3" t="s">
        <v>255</v>
      </c>
      <c r="C53" s="4" t="s">
        <v>21</v>
      </c>
      <c r="D53" s="4">
        <v>779</v>
      </c>
      <c r="G53" s="4" t="s">
        <v>27</v>
      </c>
      <c r="K53" s="4">
        <v>36.4</v>
      </c>
      <c r="L53" s="4">
        <v>20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44018.000702696758</v>
      </c>
      <c r="B54" s="4" t="s">
        <v>191</v>
      </c>
      <c r="C54" s="4" t="s">
        <v>21</v>
      </c>
      <c r="D54" s="4">
        <v>635</v>
      </c>
      <c r="G54" s="4" t="s">
        <v>27</v>
      </c>
      <c r="K54" s="4">
        <v>36.200000000000003</v>
      </c>
      <c r="L54" s="4">
        <v>14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24</v>
      </c>
      <c r="V54" s="4" t="s">
        <v>25</v>
      </c>
    </row>
    <row r="55" spans="1:22" ht="12.75" x14ac:dyDescent="0.2">
      <c r="A55" s="2">
        <v>44018.005002812497</v>
      </c>
      <c r="B55" s="3" t="s">
        <v>213</v>
      </c>
      <c r="C55" s="4" t="s">
        <v>33</v>
      </c>
      <c r="E55" s="4" t="s">
        <v>214</v>
      </c>
      <c r="F55" s="4" t="s">
        <v>215</v>
      </c>
      <c r="G55" s="4" t="s">
        <v>27</v>
      </c>
      <c r="K55" s="4">
        <v>36</v>
      </c>
      <c r="L55" s="4">
        <v>22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24</v>
      </c>
      <c r="V55" s="4" t="s">
        <v>25</v>
      </c>
    </row>
    <row r="56" spans="1:22" ht="12.75" x14ac:dyDescent="0.2">
      <c r="A56" s="2">
        <v>44018.005228796297</v>
      </c>
      <c r="B56" s="3" t="s">
        <v>59</v>
      </c>
      <c r="C56" s="4" t="s">
        <v>21</v>
      </c>
      <c r="D56" s="4">
        <v>153</v>
      </c>
      <c r="G56" s="4" t="s">
        <v>22</v>
      </c>
      <c r="H56" s="4" t="s">
        <v>23</v>
      </c>
      <c r="I56" s="4">
        <v>36.5</v>
      </c>
      <c r="J56" s="4">
        <v>20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60</v>
      </c>
      <c r="U56" s="4" t="s">
        <v>60</v>
      </c>
      <c r="V56" s="4" t="s">
        <v>25</v>
      </c>
    </row>
    <row r="57" spans="1:22" ht="12.75" x14ac:dyDescent="0.2">
      <c r="A57" s="2">
        <v>44018.331818877312</v>
      </c>
      <c r="B57" s="3" t="s">
        <v>151</v>
      </c>
      <c r="C57" s="4" t="s">
        <v>21</v>
      </c>
      <c r="D57" s="4">
        <v>674</v>
      </c>
      <c r="G57" s="4" t="s">
        <v>27</v>
      </c>
      <c r="K57" s="4">
        <v>36.4</v>
      </c>
      <c r="L57" s="4">
        <v>16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24</v>
      </c>
      <c r="U57" s="4" t="s">
        <v>326</v>
      </c>
      <c r="V57" s="4" t="s">
        <v>25</v>
      </c>
    </row>
    <row r="58" spans="1:22" ht="12.75" x14ac:dyDescent="0.2">
      <c r="A58" s="2">
        <v>44018.465091886574</v>
      </c>
      <c r="B58" s="3" t="s">
        <v>327</v>
      </c>
      <c r="C58" s="4" t="s">
        <v>21</v>
      </c>
      <c r="D58" s="4">
        <v>145</v>
      </c>
      <c r="G58" s="4" t="s">
        <v>22</v>
      </c>
      <c r="H58" s="4" t="s">
        <v>23</v>
      </c>
      <c r="I58" s="4">
        <v>36.200000000000003</v>
      </c>
      <c r="J58" s="4">
        <v>36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24</v>
      </c>
      <c r="U58" s="4" t="s">
        <v>24</v>
      </c>
      <c r="V58" s="4" t="s">
        <v>25</v>
      </c>
    </row>
    <row r="59" spans="1:22" ht="12.75" x14ac:dyDescent="0.2">
      <c r="A59" s="2">
        <v>44018.709463715277</v>
      </c>
      <c r="B59" s="3" t="s">
        <v>169</v>
      </c>
      <c r="C59" s="4" t="s">
        <v>21</v>
      </c>
      <c r="D59" s="4" t="s">
        <v>170</v>
      </c>
      <c r="G59" s="4" t="s">
        <v>27</v>
      </c>
      <c r="K59" s="4">
        <v>34.5</v>
      </c>
      <c r="L59" s="4">
        <v>16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24</v>
      </c>
      <c r="V59" s="4" t="s">
        <v>25</v>
      </c>
    </row>
    <row r="60" spans="1:22" ht="12.75" x14ac:dyDescent="0.2">
      <c r="A60" s="2">
        <v>44018.801459456023</v>
      </c>
      <c r="B60" s="3" t="s">
        <v>203</v>
      </c>
      <c r="C60" s="4" t="s">
        <v>33</v>
      </c>
      <c r="E60" s="4" t="s">
        <v>204</v>
      </c>
      <c r="F60" s="4" t="s">
        <v>328</v>
      </c>
      <c r="G60" s="4" t="s">
        <v>27</v>
      </c>
      <c r="K60" s="4">
        <v>35.5</v>
      </c>
      <c r="L60" s="4">
        <v>70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206</v>
      </c>
      <c r="U60" s="4" t="s">
        <v>24</v>
      </c>
      <c r="V60" s="4" t="s">
        <v>25</v>
      </c>
    </row>
    <row r="61" spans="1:22" ht="12.75" x14ac:dyDescent="0.2">
      <c r="A61" s="2">
        <v>44021.666194317135</v>
      </c>
      <c r="B61" s="3" t="s">
        <v>203</v>
      </c>
      <c r="C61" s="4" t="s">
        <v>33</v>
      </c>
      <c r="E61" s="4" t="s">
        <v>204</v>
      </c>
      <c r="F61" s="4" t="s">
        <v>328</v>
      </c>
      <c r="G61" s="4" t="s">
        <v>27</v>
      </c>
      <c r="K61" s="4">
        <v>35.5</v>
      </c>
      <c r="L61" s="4">
        <v>70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206</v>
      </c>
      <c r="U61" s="4" t="s">
        <v>24</v>
      </c>
      <c r="V61" s="4" t="s">
        <v>25</v>
      </c>
    </row>
    <row r="62" spans="1:22" ht="12.75" x14ac:dyDescent="0.2">
      <c r="A62" s="2">
        <v>44022.731774837965</v>
      </c>
      <c r="B62" s="3" t="s">
        <v>216</v>
      </c>
      <c r="C62" s="4" t="s">
        <v>21</v>
      </c>
      <c r="D62" s="4">
        <v>269</v>
      </c>
      <c r="G62" s="4" t="s">
        <v>27</v>
      </c>
      <c r="K62" s="4">
        <v>36.5</v>
      </c>
      <c r="L62" s="4">
        <v>16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217</v>
      </c>
      <c r="U62" s="4" t="s">
        <v>29</v>
      </c>
      <c r="V62" s="4" t="s">
        <v>25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2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" width="21.5703125" style="4" customWidth="1"/>
    <col min="4" max="4" width="9" style="4" customWidth="1"/>
    <col min="5" max="5" width="8.5703125" style="4" customWidth="1"/>
    <col min="6" max="6" width="7.85546875" style="4" customWidth="1"/>
    <col min="7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44018.152559317125</v>
      </c>
      <c r="B2" s="3" t="s">
        <v>88</v>
      </c>
      <c r="C2" s="4" t="s">
        <v>33</v>
      </c>
      <c r="E2" s="4" t="s">
        <v>89</v>
      </c>
      <c r="F2" s="4" t="s">
        <v>90</v>
      </c>
      <c r="G2" s="4" t="s">
        <v>22</v>
      </c>
      <c r="H2" s="4" t="s">
        <v>23</v>
      </c>
      <c r="I2" s="4">
        <v>36.200000000000003</v>
      </c>
      <c r="J2" s="4">
        <v>16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29</v>
      </c>
      <c r="U2" s="4" t="s">
        <v>29</v>
      </c>
      <c r="V2" s="4" t="s">
        <v>25</v>
      </c>
    </row>
    <row r="3" spans="1:22" ht="15.75" customHeight="1" x14ac:dyDescent="0.2">
      <c r="A3" s="2">
        <v>44018.178628553243</v>
      </c>
      <c r="B3" s="3" t="s">
        <v>278</v>
      </c>
      <c r="C3" s="4" t="s">
        <v>21</v>
      </c>
      <c r="D3" s="4">
        <v>744</v>
      </c>
      <c r="G3" s="4" t="s">
        <v>22</v>
      </c>
      <c r="H3" s="4" t="s">
        <v>23</v>
      </c>
      <c r="I3" s="4">
        <v>36.4</v>
      </c>
      <c r="J3" s="4">
        <v>18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24</v>
      </c>
      <c r="U3" s="4" t="s">
        <v>24</v>
      </c>
      <c r="V3" s="4" t="s">
        <v>25</v>
      </c>
    </row>
    <row r="4" spans="1:22" ht="15.75" customHeight="1" x14ac:dyDescent="0.2">
      <c r="A4" s="2">
        <v>44018.192864687502</v>
      </c>
      <c r="B4" s="3" t="s">
        <v>220</v>
      </c>
      <c r="C4" s="4" t="s">
        <v>21</v>
      </c>
      <c r="D4" s="4">
        <v>186</v>
      </c>
      <c r="G4" s="4" t="s">
        <v>27</v>
      </c>
      <c r="K4" s="4">
        <v>36.5</v>
      </c>
      <c r="L4" s="4">
        <v>24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24</v>
      </c>
      <c r="U4" s="4" t="s">
        <v>24</v>
      </c>
      <c r="V4" s="4" t="s">
        <v>25</v>
      </c>
    </row>
    <row r="5" spans="1:22" ht="15.75" customHeight="1" x14ac:dyDescent="0.2">
      <c r="A5" s="2">
        <v>44018.199329930554</v>
      </c>
      <c r="B5" s="3" t="s">
        <v>28</v>
      </c>
      <c r="C5" s="4" t="s">
        <v>21</v>
      </c>
      <c r="D5" s="4">
        <v>247</v>
      </c>
      <c r="G5" s="4" t="s">
        <v>22</v>
      </c>
      <c r="H5" s="4" t="s">
        <v>23</v>
      </c>
      <c r="I5" s="4">
        <v>36.5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29</v>
      </c>
      <c r="U5" s="4" t="s">
        <v>29</v>
      </c>
      <c r="V5" s="4" t="s">
        <v>25</v>
      </c>
    </row>
    <row r="6" spans="1:22" ht="15.75" customHeight="1" x14ac:dyDescent="0.2">
      <c r="A6" s="2">
        <v>44018.204619884258</v>
      </c>
      <c r="B6" s="3" t="s">
        <v>32</v>
      </c>
      <c r="C6" s="4" t="s">
        <v>33</v>
      </c>
      <c r="E6" s="4" t="s">
        <v>34</v>
      </c>
      <c r="F6" s="4" t="s">
        <v>35</v>
      </c>
      <c r="G6" s="4" t="s">
        <v>27</v>
      </c>
      <c r="K6" s="4">
        <v>35.4</v>
      </c>
      <c r="L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24</v>
      </c>
      <c r="U6" s="4" t="s">
        <v>24</v>
      </c>
      <c r="V6" s="4" t="s">
        <v>25</v>
      </c>
    </row>
    <row r="7" spans="1:22" ht="15.75" customHeight="1" x14ac:dyDescent="0.2">
      <c r="A7" s="2">
        <v>44018.218280937501</v>
      </c>
      <c r="B7" s="3" t="s">
        <v>110</v>
      </c>
      <c r="C7" s="4" t="s">
        <v>21</v>
      </c>
      <c r="D7" s="4">
        <v>755</v>
      </c>
      <c r="G7" s="4" t="s">
        <v>27</v>
      </c>
      <c r="K7" s="4">
        <v>36.4</v>
      </c>
      <c r="L7" s="4">
        <v>18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50</v>
      </c>
      <c r="U7" s="4" t="s">
        <v>111</v>
      </c>
      <c r="V7" s="4" t="s">
        <v>25</v>
      </c>
    </row>
    <row r="8" spans="1:22" ht="15.75" customHeight="1" x14ac:dyDescent="0.2">
      <c r="A8" s="2">
        <v>44018.221282604165</v>
      </c>
      <c r="B8" s="3" t="s">
        <v>30</v>
      </c>
      <c r="C8" s="4" t="s">
        <v>21</v>
      </c>
      <c r="D8" s="4">
        <v>701</v>
      </c>
      <c r="G8" s="4" t="s">
        <v>22</v>
      </c>
      <c r="H8" s="4" t="s">
        <v>23</v>
      </c>
      <c r="I8" s="4">
        <v>36.5</v>
      </c>
      <c r="J8" s="4">
        <v>16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44018.221689976854</v>
      </c>
      <c r="B9" s="3" t="s">
        <v>66</v>
      </c>
      <c r="C9" s="4" t="s">
        <v>21</v>
      </c>
      <c r="D9" s="4">
        <v>427</v>
      </c>
      <c r="G9" s="4" t="s">
        <v>27</v>
      </c>
      <c r="K9" s="4">
        <v>35.700000000000003</v>
      </c>
      <c r="L9" s="4">
        <v>14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67</v>
      </c>
      <c r="U9" s="4" t="s">
        <v>290</v>
      </c>
      <c r="V9" s="4" t="s">
        <v>25</v>
      </c>
    </row>
    <row r="10" spans="1:22" ht="15.75" customHeight="1" x14ac:dyDescent="0.2">
      <c r="A10" s="2">
        <v>44018.227912442133</v>
      </c>
      <c r="B10" s="3" t="s">
        <v>36</v>
      </c>
      <c r="C10" s="4" t="s">
        <v>21</v>
      </c>
      <c r="D10" s="4">
        <v>140</v>
      </c>
      <c r="G10" s="4" t="s">
        <v>27</v>
      </c>
      <c r="K10" s="4">
        <v>36.200000000000003</v>
      </c>
      <c r="L10" s="4">
        <v>31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29</v>
      </c>
      <c r="U10" s="4" t="s">
        <v>29</v>
      </c>
      <c r="V10" s="4" t="s">
        <v>25</v>
      </c>
    </row>
    <row r="11" spans="1:22" ht="15.75" customHeight="1" x14ac:dyDescent="0.2">
      <c r="A11" s="2">
        <v>44018.235273113431</v>
      </c>
      <c r="B11" s="3" t="s">
        <v>58</v>
      </c>
      <c r="C11" s="4" t="s">
        <v>21</v>
      </c>
      <c r="D11" s="4">
        <v>373</v>
      </c>
      <c r="G11" s="4" t="s">
        <v>27</v>
      </c>
      <c r="K11" s="4">
        <v>36</v>
      </c>
      <c r="L11" s="4">
        <v>20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25</v>
      </c>
      <c r="S11" s="4" t="s">
        <v>23</v>
      </c>
      <c r="T11" s="4" t="s">
        <v>24</v>
      </c>
      <c r="U11" s="4" t="s">
        <v>24</v>
      </c>
      <c r="V11" s="4" t="s">
        <v>25</v>
      </c>
    </row>
    <row r="12" spans="1:22" ht="15.75" customHeight="1" x14ac:dyDescent="0.2">
      <c r="A12" s="2">
        <v>44018.240895891198</v>
      </c>
      <c r="B12" s="4">
        <v>665</v>
      </c>
      <c r="C12" s="4" t="s">
        <v>21</v>
      </c>
      <c r="D12" s="4">
        <v>665</v>
      </c>
      <c r="G12" s="4" t="s">
        <v>27</v>
      </c>
      <c r="K12" s="4">
        <v>36.1</v>
      </c>
      <c r="L12" s="4">
        <v>20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71</v>
      </c>
      <c r="U12" s="4" t="s">
        <v>329</v>
      </c>
      <c r="V12" s="4" t="s">
        <v>25</v>
      </c>
    </row>
    <row r="13" spans="1:22" ht="15.75" customHeight="1" x14ac:dyDescent="0.2">
      <c r="A13" s="2">
        <v>44018.243709085647</v>
      </c>
      <c r="B13" s="3" t="s">
        <v>26</v>
      </c>
      <c r="C13" s="4" t="s">
        <v>21</v>
      </c>
      <c r="D13" s="4">
        <v>649</v>
      </c>
      <c r="G13" s="4" t="s">
        <v>27</v>
      </c>
      <c r="K13" s="4">
        <v>35.799999999999997</v>
      </c>
      <c r="L13" s="4">
        <v>14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50</v>
      </c>
      <c r="U13" s="4" t="s">
        <v>50</v>
      </c>
      <c r="V13" s="4" t="s">
        <v>25</v>
      </c>
    </row>
    <row r="14" spans="1:22" ht="15.75" customHeight="1" x14ac:dyDescent="0.2">
      <c r="A14" s="2">
        <v>44018.244867824076</v>
      </c>
      <c r="B14" s="3" t="s">
        <v>64</v>
      </c>
      <c r="C14" s="4" t="s">
        <v>21</v>
      </c>
      <c r="D14" s="4">
        <v>724</v>
      </c>
      <c r="G14" s="4" t="s">
        <v>27</v>
      </c>
      <c r="K14" s="4">
        <v>36</v>
      </c>
      <c r="L14" s="4">
        <v>22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24</v>
      </c>
      <c r="U14" s="4" t="s">
        <v>24</v>
      </c>
      <c r="V14" s="4" t="s">
        <v>25</v>
      </c>
    </row>
    <row r="15" spans="1:22" ht="15.75" customHeight="1" x14ac:dyDescent="0.2">
      <c r="A15" s="2">
        <v>44018.244909108791</v>
      </c>
      <c r="B15" s="3" t="s">
        <v>56</v>
      </c>
      <c r="C15" s="4" t="s">
        <v>21</v>
      </c>
      <c r="D15" s="4">
        <v>443</v>
      </c>
      <c r="G15" s="4" t="s">
        <v>22</v>
      </c>
      <c r="H15" s="4" t="s">
        <v>23</v>
      </c>
      <c r="I15" s="4">
        <v>36.5</v>
      </c>
      <c r="J15" s="4">
        <v>20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24</v>
      </c>
      <c r="U15" s="4" t="s">
        <v>24</v>
      </c>
      <c r="V15" s="4" t="s">
        <v>25</v>
      </c>
    </row>
    <row r="16" spans="1:22" ht="15.75" customHeight="1" x14ac:dyDescent="0.2">
      <c r="A16" s="2">
        <v>44018.247739618055</v>
      </c>
      <c r="B16" s="3" t="s">
        <v>117</v>
      </c>
      <c r="C16" s="4" t="s">
        <v>21</v>
      </c>
      <c r="D16" s="4">
        <v>422</v>
      </c>
      <c r="G16" s="4" t="s">
        <v>22</v>
      </c>
      <c r="H16" s="4" t="s">
        <v>23</v>
      </c>
      <c r="I16" s="4">
        <v>36.6</v>
      </c>
      <c r="J16" s="4">
        <v>16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24</v>
      </c>
      <c r="U16" s="4" t="s">
        <v>24</v>
      </c>
      <c r="V16" s="4" t="s">
        <v>25</v>
      </c>
    </row>
    <row r="17" spans="1:22" ht="15.75" customHeight="1" x14ac:dyDescent="0.2">
      <c r="A17" s="2">
        <v>44018.248704641199</v>
      </c>
      <c r="B17" s="3" t="s">
        <v>65</v>
      </c>
      <c r="C17" s="4" t="s">
        <v>21</v>
      </c>
      <c r="D17" s="4">
        <v>732</v>
      </c>
      <c r="G17" s="4" t="s">
        <v>27</v>
      </c>
      <c r="K17" s="4">
        <v>36.299999999999997</v>
      </c>
      <c r="L17" s="4">
        <v>16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44018.249152210643</v>
      </c>
      <c r="B18" s="4">
        <v>0</v>
      </c>
      <c r="C18" s="4" t="s">
        <v>33</v>
      </c>
      <c r="E18" s="4" t="s">
        <v>330</v>
      </c>
      <c r="F18" s="4" t="s">
        <v>331</v>
      </c>
      <c r="G18" s="4" t="s">
        <v>27</v>
      </c>
      <c r="K18" s="4">
        <v>36</v>
      </c>
      <c r="L18" s="4">
        <v>17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24</v>
      </c>
      <c r="U18" s="4" t="s">
        <v>24</v>
      </c>
      <c r="V18" s="4" t="s">
        <v>25</v>
      </c>
    </row>
    <row r="19" spans="1:22" ht="15.75" customHeight="1" x14ac:dyDescent="0.2">
      <c r="A19" s="2">
        <v>44018.256621990746</v>
      </c>
      <c r="B19" s="3" t="s">
        <v>53</v>
      </c>
      <c r="C19" s="4" t="s">
        <v>21</v>
      </c>
      <c r="D19" s="3" t="s">
        <v>54</v>
      </c>
      <c r="G19" s="4" t="s">
        <v>27</v>
      </c>
      <c r="K19" s="4">
        <v>36.5</v>
      </c>
      <c r="L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55</v>
      </c>
      <c r="U19" s="4" t="s">
        <v>24</v>
      </c>
      <c r="V19" s="4" t="s">
        <v>25</v>
      </c>
    </row>
    <row r="20" spans="1:22" ht="15.75" customHeight="1" x14ac:dyDescent="0.2">
      <c r="A20" s="2">
        <v>44018.257740416666</v>
      </c>
      <c r="B20" s="3" t="s">
        <v>73</v>
      </c>
      <c r="C20" s="4" t="s">
        <v>21</v>
      </c>
      <c r="D20" s="4" t="s">
        <v>74</v>
      </c>
      <c r="G20" s="4" t="s">
        <v>27</v>
      </c>
      <c r="K20" s="4">
        <v>36.200000000000003</v>
      </c>
      <c r="L20" s="4">
        <v>16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29</v>
      </c>
      <c r="U20" s="4" t="s">
        <v>29</v>
      </c>
      <c r="V20" s="4" t="s">
        <v>25</v>
      </c>
    </row>
    <row r="21" spans="1:22" ht="15.75" customHeight="1" x14ac:dyDescent="0.2">
      <c r="A21" s="2">
        <v>44018.258768240739</v>
      </c>
      <c r="B21" s="3" t="s">
        <v>59</v>
      </c>
      <c r="C21" s="4" t="s">
        <v>21</v>
      </c>
      <c r="D21" s="4">
        <v>153</v>
      </c>
      <c r="G21" s="4" t="s">
        <v>22</v>
      </c>
      <c r="H21" s="4" t="s">
        <v>23</v>
      </c>
      <c r="I21" s="4">
        <v>36.4</v>
      </c>
      <c r="J21" s="4">
        <v>20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60</v>
      </c>
      <c r="U21" s="4" t="s">
        <v>60</v>
      </c>
      <c r="V21" s="4" t="s">
        <v>25</v>
      </c>
    </row>
    <row r="22" spans="1:22" ht="15.75" customHeight="1" x14ac:dyDescent="0.2">
      <c r="A22" s="2">
        <v>44018.258837673609</v>
      </c>
      <c r="B22" s="3" t="s">
        <v>332</v>
      </c>
      <c r="C22" s="4" t="s">
        <v>21</v>
      </c>
      <c r="D22" s="4">
        <v>365</v>
      </c>
      <c r="G22" s="4" t="s">
        <v>22</v>
      </c>
      <c r="H22" s="4" t="s">
        <v>23</v>
      </c>
      <c r="I22" s="4">
        <v>36.5</v>
      </c>
      <c r="J22" s="4">
        <v>16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44018.259161018519</v>
      </c>
      <c r="B23" s="3" t="s">
        <v>312</v>
      </c>
      <c r="C23" s="4" t="s">
        <v>33</v>
      </c>
      <c r="E23" s="4" t="s">
        <v>313</v>
      </c>
      <c r="F23" s="4" t="s">
        <v>314</v>
      </c>
      <c r="G23" s="4" t="s">
        <v>27</v>
      </c>
      <c r="K23" s="4">
        <v>36</v>
      </c>
      <c r="L23" s="4">
        <v>18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24</v>
      </c>
      <c r="U23" s="4" t="s">
        <v>333</v>
      </c>
      <c r="V23" s="4" t="s">
        <v>25</v>
      </c>
    </row>
    <row r="24" spans="1:22" ht="15.75" customHeight="1" x14ac:dyDescent="0.2">
      <c r="A24" s="2">
        <v>44018.260763969913</v>
      </c>
      <c r="B24" s="3" t="s">
        <v>48</v>
      </c>
      <c r="C24" s="4" t="s">
        <v>21</v>
      </c>
      <c r="D24" s="4">
        <v>325</v>
      </c>
      <c r="G24" s="4" t="s">
        <v>22</v>
      </c>
      <c r="H24" s="4" t="s">
        <v>23</v>
      </c>
      <c r="I24" s="4">
        <v>36</v>
      </c>
      <c r="J24" s="4">
        <v>19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334</v>
      </c>
      <c r="U24" s="4" t="s">
        <v>50</v>
      </c>
      <c r="V24" s="4" t="s">
        <v>25</v>
      </c>
    </row>
    <row r="25" spans="1:22" ht="15.75" customHeight="1" x14ac:dyDescent="0.2">
      <c r="A25" s="2">
        <v>44018.262938518514</v>
      </c>
      <c r="B25" s="3" t="s">
        <v>79</v>
      </c>
      <c r="C25" s="4" t="s">
        <v>21</v>
      </c>
      <c r="D25" s="4">
        <v>696</v>
      </c>
      <c r="G25" s="4" t="s">
        <v>22</v>
      </c>
      <c r="H25" s="4" t="s">
        <v>23</v>
      </c>
      <c r="I25" s="4">
        <v>36.5</v>
      </c>
      <c r="J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24</v>
      </c>
      <c r="V25" s="4" t="s">
        <v>25</v>
      </c>
    </row>
    <row r="26" spans="1:22" ht="15.75" customHeight="1" x14ac:dyDescent="0.2">
      <c r="A26" s="2">
        <v>44018.262953726851</v>
      </c>
      <c r="B26" s="3" t="s">
        <v>186</v>
      </c>
      <c r="C26" s="4" t="s">
        <v>21</v>
      </c>
      <c r="D26" s="4">
        <v>567</v>
      </c>
      <c r="G26" s="4" t="s">
        <v>27</v>
      </c>
      <c r="K26" s="4">
        <v>36.5</v>
      </c>
      <c r="L26" s="4">
        <v>16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24</v>
      </c>
      <c r="U26" s="4" t="s">
        <v>24</v>
      </c>
      <c r="V26" s="4" t="s">
        <v>25</v>
      </c>
    </row>
    <row r="27" spans="1:22" ht="15.75" customHeight="1" x14ac:dyDescent="0.2">
      <c r="A27" s="2">
        <v>44018.267975104165</v>
      </c>
      <c r="B27" s="3" t="s">
        <v>93</v>
      </c>
      <c r="C27" s="4" t="s">
        <v>21</v>
      </c>
      <c r="D27" s="4">
        <v>638</v>
      </c>
      <c r="G27" s="4" t="s">
        <v>27</v>
      </c>
      <c r="K27" s="4">
        <v>36.4</v>
      </c>
      <c r="L27" s="4">
        <v>20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94</v>
      </c>
      <c r="U27" s="4" t="s">
        <v>94</v>
      </c>
      <c r="V27" s="4" t="s">
        <v>25</v>
      </c>
    </row>
    <row r="28" spans="1:22" ht="15.75" customHeight="1" x14ac:dyDescent="0.2">
      <c r="A28" s="2">
        <v>44018.268354756947</v>
      </c>
      <c r="B28" s="3" t="s">
        <v>335</v>
      </c>
      <c r="C28" s="4" t="s">
        <v>21</v>
      </c>
      <c r="D28" s="4">
        <v>533</v>
      </c>
      <c r="G28" s="4" t="s">
        <v>27</v>
      </c>
      <c r="K28" s="4">
        <v>36.5</v>
      </c>
      <c r="L28" s="4">
        <v>64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24</v>
      </c>
      <c r="U28" s="4" t="s">
        <v>24</v>
      </c>
      <c r="V28" s="4" t="s">
        <v>25</v>
      </c>
    </row>
    <row r="29" spans="1:22" ht="15.75" customHeight="1" x14ac:dyDescent="0.2">
      <c r="A29" s="2">
        <v>44018.270852060188</v>
      </c>
      <c r="B29" s="4">
        <v>0</v>
      </c>
      <c r="C29" s="4" t="s">
        <v>21</v>
      </c>
      <c r="D29" s="4">
        <v>700</v>
      </c>
      <c r="G29" s="4" t="s">
        <v>22</v>
      </c>
      <c r="H29" s="4" t="s">
        <v>23</v>
      </c>
      <c r="I29" s="4">
        <v>35.700000000000003</v>
      </c>
      <c r="J29" s="4">
        <v>14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233</v>
      </c>
      <c r="U29" s="4" t="s">
        <v>324</v>
      </c>
      <c r="V29" s="4" t="s">
        <v>25</v>
      </c>
    </row>
    <row r="30" spans="1:22" ht="15.75" customHeight="1" x14ac:dyDescent="0.2">
      <c r="A30" s="2">
        <v>44018.277326400465</v>
      </c>
      <c r="B30" s="4" t="s">
        <v>115</v>
      </c>
      <c r="C30" s="4" t="s">
        <v>21</v>
      </c>
      <c r="D30" s="4">
        <v>681</v>
      </c>
      <c r="G30" s="4" t="s">
        <v>27</v>
      </c>
      <c r="K30" s="4">
        <v>36.6</v>
      </c>
      <c r="L30" s="4">
        <v>17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24</v>
      </c>
      <c r="U30" s="4" t="s">
        <v>24</v>
      </c>
      <c r="V30" s="4" t="s">
        <v>25</v>
      </c>
    </row>
    <row r="31" spans="1:22" ht="15.75" customHeight="1" x14ac:dyDescent="0.2">
      <c r="A31" s="2">
        <v>44018.278153784719</v>
      </c>
      <c r="B31" s="3" t="s">
        <v>103</v>
      </c>
      <c r="C31" s="4" t="s">
        <v>33</v>
      </c>
      <c r="E31" s="4" t="s">
        <v>104</v>
      </c>
      <c r="F31" s="4" t="s">
        <v>105</v>
      </c>
      <c r="G31" s="4" t="s">
        <v>27</v>
      </c>
      <c r="K31" s="4">
        <v>36</v>
      </c>
      <c r="L31" s="4">
        <v>24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44018.278454375002</v>
      </c>
      <c r="B32" s="3" t="s">
        <v>107</v>
      </c>
      <c r="C32" s="4" t="s">
        <v>21</v>
      </c>
      <c r="D32" s="4">
        <v>248</v>
      </c>
      <c r="G32" s="4" t="s">
        <v>22</v>
      </c>
      <c r="H32" s="4" t="s">
        <v>23</v>
      </c>
      <c r="I32" s="4">
        <v>36.200000000000003</v>
      </c>
      <c r="J32" s="4">
        <v>22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50</v>
      </c>
      <c r="U32" s="4" t="s">
        <v>50</v>
      </c>
      <c r="V32" s="4" t="s">
        <v>25</v>
      </c>
    </row>
    <row r="33" spans="1:22" ht="15.75" customHeight="1" x14ac:dyDescent="0.2">
      <c r="A33" s="2">
        <v>44018.280570162038</v>
      </c>
      <c r="B33" s="3" t="s">
        <v>87</v>
      </c>
      <c r="C33" s="4" t="s">
        <v>21</v>
      </c>
      <c r="D33" s="4">
        <v>558</v>
      </c>
      <c r="G33" s="4" t="s">
        <v>22</v>
      </c>
      <c r="H33" s="4" t="s">
        <v>23</v>
      </c>
      <c r="I33" s="4">
        <v>36.5</v>
      </c>
      <c r="J33" s="4">
        <v>20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44018.281104849535</v>
      </c>
      <c r="B34" s="3" t="s">
        <v>42</v>
      </c>
      <c r="C34" s="4" t="s">
        <v>21</v>
      </c>
      <c r="D34" s="4">
        <v>546</v>
      </c>
      <c r="G34" s="4" t="s">
        <v>22</v>
      </c>
      <c r="H34" s="4" t="s">
        <v>23</v>
      </c>
      <c r="I34" s="4">
        <v>36.200000000000003</v>
      </c>
      <c r="J34" s="4">
        <v>17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43</v>
      </c>
      <c r="U34" s="4" t="s">
        <v>29</v>
      </c>
      <c r="V34" s="4" t="s">
        <v>25</v>
      </c>
    </row>
    <row r="35" spans="1:22" ht="15.75" customHeight="1" x14ac:dyDescent="0.2">
      <c r="A35" s="2">
        <v>44018.281498391203</v>
      </c>
      <c r="B35" s="3" t="s">
        <v>76</v>
      </c>
      <c r="C35" s="4" t="s">
        <v>21</v>
      </c>
      <c r="D35" s="4">
        <v>673</v>
      </c>
      <c r="G35" s="4" t="s">
        <v>27</v>
      </c>
      <c r="K35" s="4">
        <v>36.6</v>
      </c>
      <c r="L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320</v>
      </c>
      <c r="V35" s="4" t="s">
        <v>25</v>
      </c>
    </row>
    <row r="36" spans="1:22" ht="15.75" customHeight="1" x14ac:dyDescent="0.2">
      <c r="A36" s="2">
        <v>44018.284593078701</v>
      </c>
      <c r="B36" s="3" t="s">
        <v>190</v>
      </c>
      <c r="C36" s="4" t="s">
        <v>21</v>
      </c>
      <c r="D36" s="4">
        <v>250</v>
      </c>
      <c r="G36" s="4" t="s">
        <v>22</v>
      </c>
      <c r="H36" s="4" t="s">
        <v>23</v>
      </c>
      <c r="I36" s="4">
        <v>36.6</v>
      </c>
      <c r="J36" s="4">
        <v>30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60</v>
      </c>
      <c r="U36" s="4" t="s">
        <v>60</v>
      </c>
      <c r="V36" s="4" t="s">
        <v>25</v>
      </c>
    </row>
    <row r="37" spans="1:22" ht="15.75" customHeight="1" x14ac:dyDescent="0.2">
      <c r="A37" s="2">
        <v>44018.28534318287</v>
      </c>
      <c r="B37" s="3" t="s">
        <v>101</v>
      </c>
      <c r="C37" s="4" t="s">
        <v>21</v>
      </c>
      <c r="D37" s="4">
        <v>771</v>
      </c>
      <c r="G37" s="4" t="s">
        <v>22</v>
      </c>
      <c r="H37" s="4" t="s">
        <v>23</v>
      </c>
      <c r="I37" s="4">
        <v>36.5</v>
      </c>
      <c r="J37" s="4">
        <v>18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325</v>
      </c>
      <c r="U37" s="4" t="s">
        <v>102</v>
      </c>
      <c r="V37" s="4" t="s">
        <v>25</v>
      </c>
    </row>
    <row r="38" spans="1:22" ht="15.75" customHeight="1" x14ac:dyDescent="0.2">
      <c r="A38" s="2">
        <v>44018.287298090276</v>
      </c>
      <c r="B38" s="4">
        <v>665</v>
      </c>
      <c r="C38" s="4" t="s">
        <v>21</v>
      </c>
      <c r="D38" s="4">
        <v>665</v>
      </c>
      <c r="G38" s="4" t="s">
        <v>27</v>
      </c>
      <c r="K38" s="4">
        <v>36.1</v>
      </c>
      <c r="L38" s="4">
        <v>20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71</v>
      </c>
      <c r="U38" s="4" t="s">
        <v>329</v>
      </c>
      <c r="V38" s="4" t="s">
        <v>25</v>
      </c>
    </row>
    <row r="39" spans="1:22" ht="15.75" customHeight="1" x14ac:dyDescent="0.2">
      <c r="A39" s="2">
        <v>44018.287484872686</v>
      </c>
      <c r="B39" s="3" t="s">
        <v>96</v>
      </c>
      <c r="C39" s="4" t="s">
        <v>21</v>
      </c>
      <c r="D39" s="4">
        <v>566</v>
      </c>
      <c r="G39" s="4" t="s">
        <v>22</v>
      </c>
      <c r="H39" s="4" t="s">
        <v>23</v>
      </c>
      <c r="I39" s="4">
        <v>36</v>
      </c>
      <c r="J39" s="4">
        <v>18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29</v>
      </c>
      <c r="U39" s="4" t="s">
        <v>29</v>
      </c>
      <c r="V39" s="4" t="s">
        <v>25</v>
      </c>
    </row>
    <row r="40" spans="1:22" ht="12.75" x14ac:dyDescent="0.2">
      <c r="A40" s="2">
        <v>44018.292149710644</v>
      </c>
      <c r="B40" s="3" t="s">
        <v>144</v>
      </c>
      <c r="C40" s="4" t="s">
        <v>21</v>
      </c>
      <c r="D40" s="4">
        <v>766</v>
      </c>
      <c r="G40" s="4" t="s">
        <v>27</v>
      </c>
      <c r="K40" s="4">
        <v>36.799999999999997</v>
      </c>
      <c r="L40" s="4">
        <v>14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44018.292850138889</v>
      </c>
      <c r="B41" s="3" t="s">
        <v>78</v>
      </c>
      <c r="C41" s="4" t="s">
        <v>21</v>
      </c>
      <c r="D41" s="4">
        <v>451</v>
      </c>
      <c r="G41" s="4" t="s">
        <v>27</v>
      </c>
      <c r="K41" s="4">
        <v>36.4</v>
      </c>
      <c r="L41" s="4">
        <v>12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24</v>
      </c>
      <c r="U41" s="4" t="s">
        <v>24</v>
      </c>
      <c r="V41" s="4" t="s">
        <v>25</v>
      </c>
    </row>
    <row r="42" spans="1:22" ht="12.75" x14ac:dyDescent="0.2">
      <c r="A42" s="2">
        <v>44018.295622303238</v>
      </c>
      <c r="B42" s="3" t="s">
        <v>100</v>
      </c>
      <c r="C42" s="4" t="s">
        <v>21</v>
      </c>
      <c r="D42" s="4">
        <v>765</v>
      </c>
      <c r="G42" s="4" t="s">
        <v>22</v>
      </c>
      <c r="H42" s="4" t="s">
        <v>23</v>
      </c>
      <c r="I42" s="4">
        <v>36.5</v>
      </c>
      <c r="J42" s="4">
        <v>18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325</v>
      </c>
      <c r="U42" s="4" t="s">
        <v>24</v>
      </c>
      <c r="V42" s="4" t="s">
        <v>25</v>
      </c>
    </row>
    <row r="43" spans="1:22" ht="12.75" x14ac:dyDescent="0.2">
      <c r="A43" s="2">
        <v>44018.295630370369</v>
      </c>
      <c r="B43" s="3" t="s">
        <v>51</v>
      </c>
      <c r="C43" s="4" t="s">
        <v>21</v>
      </c>
      <c r="D43" s="4">
        <v>640</v>
      </c>
      <c r="G43" s="4" t="s">
        <v>22</v>
      </c>
      <c r="H43" s="4" t="s">
        <v>23</v>
      </c>
      <c r="I43" s="4">
        <v>36.200000000000003</v>
      </c>
      <c r="J43" s="4">
        <v>18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24</v>
      </c>
      <c r="U43" s="4" t="s">
        <v>52</v>
      </c>
      <c r="V43" s="4" t="s">
        <v>25</v>
      </c>
    </row>
    <row r="44" spans="1:22" ht="12.75" x14ac:dyDescent="0.2">
      <c r="A44" s="2">
        <v>44018.295861030092</v>
      </c>
      <c r="B44" s="3" t="s">
        <v>95</v>
      </c>
      <c r="C44" s="4" t="s">
        <v>21</v>
      </c>
      <c r="D44" s="4">
        <v>647</v>
      </c>
      <c r="G44" s="4" t="s">
        <v>27</v>
      </c>
      <c r="K44" s="4">
        <v>36.700000000000003</v>
      </c>
      <c r="L44" s="4">
        <v>17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25</v>
      </c>
      <c r="T44" s="4" t="s">
        <v>303</v>
      </c>
      <c r="U44" s="4" t="s">
        <v>24</v>
      </c>
      <c r="V44" s="4" t="s">
        <v>25</v>
      </c>
    </row>
    <row r="45" spans="1:22" ht="12.75" x14ac:dyDescent="0.2">
      <c r="A45" s="2">
        <v>44018.296729212962</v>
      </c>
      <c r="B45" s="3" t="s">
        <v>112</v>
      </c>
      <c r="C45" s="4" t="s">
        <v>21</v>
      </c>
      <c r="D45" s="4">
        <v>662</v>
      </c>
      <c r="G45" s="4" t="s">
        <v>27</v>
      </c>
      <c r="K45" s="4">
        <v>36</v>
      </c>
      <c r="L45" s="4">
        <v>16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24</v>
      </c>
      <c r="V45" s="4" t="s">
        <v>25</v>
      </c>
    </row>
    <row r="46" spans="1:22" ht="12.75" x14ac:dyDescent="0.2">
      <c r="A46" s="2">
        <v>44018.296931817131</v>
      </c>
      <c r="B46" s="4">
        <v>0</v>
      </c>
      <c r="C46" s="4" t="s">
        <v>21</v>
      </c>
      <c r="D46" s="4">
        <v>279</v>
      </c>
      <c r="G46" s="4" t="s">
        <v>27</v>
      </c>
      <c r="K46" s="4">
        <v>36.5</v>
      </c>
      <c r="L46" s="4">
        <v>18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50</v>
      </c>
      <c r="V46" s="4" t="s">
        <v>25</v>
      </c>
    </row>
    <row r="47" spans="1:22" ht="12.75" x14ac:dyDescent="0.2">
      <c r="A47" s="2">
        <v>44018.300877789356</v>
      </c>
      <c r="B47" s="3" t="s">
        <v>114</v>
      </c>
      <c r="C47" s="4" t="s">
        <v>21</v>
      </c>
      <c r="D47" s="4">
        <v>757</v>
      </c>
      <c r="G47" s="4" t="s">
        <v>22</v>
      </c>
      <c r="H47" s="4" t="s">
        <v>23</v>
      </c>
      <c r="I47" s="4">
        <v>36.299999999999997</v>
      </c>
      <c r="J47" s="4">
        <v>20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44018.304106863427</v>
      </c>
      <c r="B48" s="3" t="s">
        <v>210</v>
      </c>
      <c r="C48" s="4" t="s">
        <v>21</v>
      </c>
      <c r="D48" s="4">
        <v>143</v>
      </c>
      <c r="G48" s="4" t="s">
        <v>22</v>
      </c>
      <c r="H48" s="4" t="s">
        <v>23</v>
      </c>
      <c r="I48" s="4">
        <v>36</v>
      </c>
      <c r="J48" s="4">
        <v>16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55</v>
      </c>
      <c r="U48" s="4" t="s">
        <v>24</v>
      </c>
      <c r="V48" s="4" t="s">
        <v>25</v>
      </c>
    </row>
    <row r="49" spans="1:22" ht="12.75" x14ac:dyDescent="0.2">
      <c r="A49" s="2">
        <v>44018.307682083338</v>
      </c>
      <c r="B49" s="4">
        <v>0</v>
      </c>
      <c r="C49" s="4" t="s">
        <v>21</v>
      </c>
      <c r="D49" s="4">
        <v>698</v>
      </c>
      <c r="G49" s="4" t="s">
        <v>27</v>
      </c>
      <c r="K49" s="4">
        <v>36.5</v>
      </c>
      <c r="L49" s="4">
        <v>14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29</v>
      </c>
      <c r="U49" s="4" t="s">
        <v>29</v>
      </c>
      <c r="V49" s="4" t="s">
        <v>25</v>
      </c>
    </row>
    <row r="50" spans="1:22" ht="12.75" x14ac:dyDescent="0.2">
      <c r="A50" s="2">
        <v>44018.309833553241</v>
      </c>
      <c r="B50" s="3" t="s">
        <v>243</v>
      </c>
      <c r="C50" s="4" t="s">
        <v>21</v>
      </c>
      <c r="D50" s="4">
        <v>762</v>
      </c>
      <c r="G50" s="4" t="s">
        <v>22</v>
      </c>
      <c r="H50" s="4" t="s">
        <v>23</v>
      </c>
      <c r="I50" s="4">
        <v>36.4</v>
      </c>
      <c r="J50" s="4">
        <v>15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44018.314572650459</v>
      </c>
      <c r="B51" s="3" t="s">
        <v>129</v>
      </c>
      <c r="C51" s="4" t="s">
        <v>21</v>
      </c>
      <c r="D51" s="4">
        <v>775</v>
      </c>
      <c r="G51" s="4" t="s">
        <v>22</v>
      </c>
      <c r="H51" s="4" t="s">
        <v>23</v>
      </c>
      <c r="I51" s="4">
        <v>36.5</v>
      </c>
      <c r="J51" s="4">
        <v>16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60</v>
      </c>
      <c r="U51" s="4" t="s">
        <v>60</v>
      </c>
      <c r="V51" s="4" t="s">
        <v>25</v>
      </c>
    </row>
    <row r="52" spans="1:22" ht="12.75" x14ac:dyDescent="0.2">
      <c r="A52" s="2">
        <v>44018.315069340279</v>
      </c>
      <c r="B52" s="3" t="s">
        <v>153</v>
      </c>
      <c r="C52" s="4" t="s">
        <v>33</v>
      </c>
      <c r="E52" s="4" t="s">
        <v>154</v>
      </c>
      <c r="F52" s="4" t="s">
        <v>155</v>
      </c>
      <c r="G52" s="4" t="s">
        <v>22</v>
      </c>
      <c r="H52" s="4" t="s">
        <v>23</v>
      </c>
      <c r="I52" s="4">
        <v>34.5</v>
      </c>
      <c r="J52" s="4">
        <v>18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44018.315231504632</v>
      </c>
      <c r="B53" s="3" t="s">
        <v>121</v>
      </c>
      <c r="C53" s="4" t="s">
        <v>21</v>
      </c>
      <c r="D53" s="4">
        <v>671</v>
      </c>
      <c r="G53" s="4" t="s">
        <v>27</v>
      </c>
      <c r="K53" s="4">
        <v>36.5</v>
      </c>
      <c r="L53" s="4">
        <v>18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25</v>
      </c>
      <c r="S53" s="4" t="s">
        <v>23</v>
      </c>
      <c r="T53" s="4" t="s">
        <v>24</v>
      </c>
      <c r="U53" s="4" t="s">
        <v>336</v>
      </c>
      <c r="V53" s="4" t="s">
        <v>25</v>
      </c>
    </row>
    <row r="54" spans="1:22" ht="12.75" x14ac:dyDescent="0.2">
      <c r="A54" s="2">
        <v>44018.317581481482</v>
      </c>
      <c r="B54" s="3" t="s">
        <v>337</v>
      </c>
      <c r="C54" s="4" t="s">
        <v>21</v>
      </c>
      <c r="D54" s="4">
        <v>619</v>
      </c>
      <c r="G54" s="4" t="s">
        <v>22</v>
      </c>
      <c r="H54" s="4" t="s">
        <v>23</v>
      </c>
      <c r="I54" s="4">
        <v>36.5</v>
      </c>
      <c r="J54" s="4">
        <v>18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150</v>
      </c>
      <c r="U54" s="4" t="s">
        <v>29</v>
      </c>
      <c r="V54" s="4" t="s">
        <v>25</v>
      </c>
    </row>
    <row r="55" spans="1:22" ht="12.75" x14ac:dyDescent="0.2">
      <c r="A55" s="2">
        <v>44018.319236585652</v>
      </c>
      <c r="B55" s="4">
        <v>0</v>
      </c>
      <c r="C55" s="4" t="s">
        <v>21</v>
      </c>
      <c r="D55" s="4">
        <v>749</v>
      </c>
      <c r="G55" s="4" t="s">
        <v>27</v>
      </c>
      <c r="K55" s="4">
        <v>36.5</v>
      </c>
      <c r="L55" s="4">
        <v>18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338</v>
      </c>
      <c r="V55" s="4" t="s">
        <v>25</v>
      </c>
    </row>
    <row r="56" spans="1:22" ht="12.75" x14ac:dyDescent="0.2">
      <c r="A56" s="2">
        <v>44018.319627997684</v>
      </c>
      <c r="B56" s="3" t="s">
        <v>20</v>
      </c>
      <c r="C56" s="4" t="s">
        <v>21</v>
      </c>
      <c r="D56" s="4">
        <v>508</v>
      </c>
      <c r="G56" s="4" t="s">
        <v>22</v>
      </c>
      <c r="H56" s="4" t="s">
        <v>23</v>
      </c>
      <c r="I56" s="4">
        <v>36.700000000000003</v>
      </c>
      <c r="J56" s="4">
        <v>32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24</v>
      </c>
      <c r="V56" s="4" t="s">
        <v>25</v>
      </c>
    </row>
    <row r="57" spans="1:22" ht="12.75" x14ac:dyDescent="0.2">
      <c r="A57" s="2">
        <v>44018.319839594908</v>
      </c>
      <c r="B57" s="4">
        <v>9983835076</v>
      </c>
      <c r="C57" s="4" t="s">
        <v>33</v>
      </c>
      <c r="E57" s="4" t="s">
        <v>244</v>
      </c>
      <c r="F57" s="4" t="s">
        <v>245</v>
      </c>
      <c r="G57" s="4" t="s">
        <v>22</v>
      </c>
      <c r="H57" s="4" t="s">
        <v>23</v>
      </c>
      <c r="I57" s="4">
        <v>36.4</v>
      </c>
      <c r="J57" s="4">
        <v>18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50</v>
      </c>
      <c r="U57" s="4" t="s">
        <v>50</v>
      </c>
      <c r="V57" s="4" t="s">
        <v>25</v>
      </c>
    </row>
    <row r="58" spans="1:22" ht="12.75" x14ac:dyDescent="0.2">
      <c r="A58" s="2">
        <v>44018.320400590281</v>
      </c>
      <c r="B58" s="4">
        <v>0</v>
      </c>
      <c r="C58" s="4" t="s">
        <v>21</v>
      </c>
      <c r="D58" s="4">
        <v>544</v>
      </c>
      <c r="G58" s="4" t="s">
        <v>27</v>
      </c>
      <c r="K58" s="4">
        <v>36.4</v>
      </c>
      <c r="L58" s="4">
        <v>17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29</v>
      </c>
      <c r="U58" s="4" t="s">
        <v>339</v>
      </c>
      <c r="V58" s="4" t="s">
        <v>25</v>
      </c>
    </row>
    <row r="59" spans="1:22" ht="12.75" x14ac:dyDescent="0.2">
      <c r="A59" s="2">
        <v>44018.321264444443</v>
      </c>
      <c r="B59" s="4">
        <v>9776381435</v>
      </c>
      <c r="C59" s="4" t="s">
        <v>33</v>
      </c>
      <c r="E59" s="4" t="s">
        <v>246</v>
      </c>
      <c r="F59" s="4" t="s">
        <v>245</v>
      </c>
      <c r="G59" s="4" t="s">
        <v>27</v>
      </c>
      <c r="K59" s="4">
        <v>36.5</v>
      </c>
      <c r="L59" s="4">
        <v>20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50</v>
      </c>
      <c r="U59" s="4" t="s">
        <v>50</v>
      </c>
      <c r="V59" s="4" t="s">
        <v>25</v>
      </c>
    </row>
    <row r="60" spans="1:22" ht="12.75" x14ac:dyDescent="0.2">
      <c r="A60" s="2">
        <v>44018.322643703708</v>
      </c>
      <c r="B60" s="4">
        <v>0</v>
      </c>
      <c r="C60" s="4" t="s">
        <v>21</v>
      </c>
      <c r="D60" s="4">
        <v>505</v>
      </c>
      <c r="G60" s="4" t="s">
        <v>27</v>
      </c>
      <c r="K60" s="4">
        <v>36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29</v>
      </c>
      <c r="U60" s="4" t="s">
        <v>29</v>
      </c>
      <c r="V60" s="4" t="s">
        <v>25</v>
      </c>
    </row>
    <row r="61" spans="1:22" ht="12.75" x14ac:dyDescent="0.2">
      <c r="A61" s="2">
        <v>44018.325311307868</v>
      </c>
      <c r="B61" s="3" t="s">
        <v>118</v>
      </c>
      <c r="C61" s="4" t="s">
        <v>21</v>
      </c>
      <c r="D61" s="4">
        <v>764</v>
      </c>
      <c r="G61" s="4" t="s">
        <v>22</v>
      </c>
      <c r="H61" s="4" t="s">
        <v>23</v>
      </c>
      <c r="I61" s="4">
        <v>36.799999999999997</v>
      </c>
      <c r="J61" s="4">
        <v>16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72</v>
      </c>
      <c r="U61" s="4" t="s">
        <v>72</v>
      </c>
      <c r="V61" s="4" t="s">
        <v>25</v>
      </c>
    </row>
    <row r="62" spans="1:22" ht="12.75" x14ac:dyDescent="0.2">
      <c r="A62" s="2">
        <v>44018.326421053236</v>
      </c>
      <c r="B62" s="3" t="s">
        <v>252</v>
      </c>
      <c r="C62" s="4" t="s">
        <v>33</v>
      </c>
      <c r="E62" s="4" t="s">
        <v>253</v>
      </c>
      <c r="F62" s="4" t="s">
        <v>254</v>
      </c>
      <c r="G62" s="4" t="s">
        <v>27</v>
      </c>
      <c r="K62" s="4">
        <v>36</v>
      </c>
      <c r="L62" s="4">
        <v>12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50</v>
      </c>
      <c r="U62" s="4" t="s">
        <v>50</v>
      </c>
      <c r="V62" s="4" t="s">
        <v>25</v>
      </c>
    </row>
    <row r="63" spans="1:22" ht="12.75" x14ac:dyDescent="0.2">
      <c r="A63" s="2">
        <v>44018.32670917824</v>
      </c>
      <c r="B63" s="3" t="s">
        <v>126</v>
      </c>
      <c r="C63" s="4" t="s">
        <v>21</v>
      </c>
      <c r="D63" s="4">
        <v>596</v>
      </c>
      <c r="G63" s="4" t="s">
        <v>22</v>
      </c>
      <c r="H63" s="4" t="s">
        <v>23</v>
      </c>
      <c r="I63" s="4">
        <v>36.1</v>
      </c>
      <c r="J63" s="4">
        <v>16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25</v>
      </c>
      <c r="R63" s="4" t="s">
        <v>23</v>
      </c>
      <c r="S63" s="4" t="s">
        <v>23</v>
      </c>
      <c r="T63" s="4" t="s">
        <v>127</v>
      </c>
      <c r="U63" s="4" t="s">
        <v>24</v>
      </c>
      <c r="V63" s="4" t="s">
        <v>25</v>
      </c>
    </row>
    <row r="64" spans="1:22" ht="12.75" x14ac:dyDescent="0.2">
      <c r="A64" s="2">
        <v>44018.327066053243</v>
      </c>
      <c r="B64" s="3" t="s">
        <v>241</v>
      </c>
      <c r="C64" s="4" t="s">
        <v>21</v>
      </c>
      <c r="D64" s="4">
        <v>616</v>
      </c>
      <c r="G64" s="4" t="s">
        <v>27</v>
      </c>
      <c r="K64" s="4">
        <v>36.700000000000003</v>
      </c>
      <c r="L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29</v>
      </c>
      <c r="U64" s="4" t="s">
        <v>29</v>
      </c>
      <c r="V64" s="4" t="s">
        <v>25</v>
      </c>
    </row>
    <row r="65" spans="1:22" ht="12.75" x14ac:dyDescent="0.2">
      <c r="A65" s="2">
        <v>44018.3276753588</v>
      </c>
      <c r="B65" s="3" t="s">
        <v>128</v>
      </c>
      <c r="C65" s="4" t="s">
        <v>21</v>
      </c>
      <c r="D65" s="4">
        <v>112</v>
      </c>
      <c r="G65" s="4" t="s">
        <v>27</v>
      </c>
      <c r="K65" s="4">
        <v>36.6</v>
      </c>
      <c r="L65" s="4">
        <v>16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55</v>
      </c>
      <c r="U65" s="4" t="s">
        <v>24</v>
      </c>
      <c r="V65" s="4" t="s">
        <v>25</v>
      </c>
    </row>
    <row r="66" spans="1:22" ht="12.75" x14ac:dyDescent="0.2">
      <c r="A66" s="2">
        <v>44018.327785775458</v>
      </c>
      <c r="B66" s="3" t="s">
        <v>130</v>
      </c>
      <c r="C66" s="4" t="s">
        <v>21</v>
      </c>
      <c r="D66" s="3" t="s">
        <v>131</v>
      </c>
      <c r="G66" s="4" t="s">
        <v>27</v>
      </c>
      <c r="K66" s="4">
        <v>36.4</v>
      </c>
      <c r="L66" s="4">
        <v>14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24</v>
      </c>
      <c r="V66" s="4" t="s">
        <v>25</v>
      </c>
    </row>
    <row r="67" spans="1:22" ht="12.75" x14ac:dyDescent="0.2">
      <c r="A67" s="2">
        <v>44018.327850486108</v>
      </c>
      <c r="B67" s="4">
        <v>0</v>
      </c>
      <c r="C67" s="4" t="s">
        <v>21</v>
      </c>
      <c r="D67" s="4">
        <v>748</v>
      </c>
      <c r="G67" s="4" t="s">
        <v>27</v>
      </c>
      <c r="K67" s="4">
        <v>36.6</v>
      </c>
      <c r="L67" s="4">
        <v>18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29</v>
      </c>
      <c r="U67" s="4" t="s">
        <v>29</v>
      </c>
      <c r="V67" s="4" t="s">
        <v>25</v>
      </c>
    </row>
    <row r="68" spans="1:22" ht="12.75" x14ac:dyDescent="0.2">
      <c r="A68" s="2">
        <v>44018.328845324075</v>
      </c>
      <c r="B68" s="4">
        <v>0</v>
      </c>
      <c r="C68" s="4" t="s">
        <v>21</v>
      </c>
      <c r="D68" s="4">
        <v>722</v>
      </c>
      <c r="G68" s="4" t="s">
        <v>27</v>
      </c>
      <c r="K68" s="4">
        <v>36.299999999999997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29</v>
      </c>
      <c r="U68" s="4" t="s">
        <v>29</v>
      </c>
      <c r="V68" s="4" t="s">
        <v>25</v>
      </c>
    </row>
    <row r="69" spans="1:22" ht="12.75" x14ac:dyDescent="0.2">
      <c r="A69" s="2">
        <v>44018.329896712967</v>
      </c>
      <c r="B69" s="3" t="s">
        <v>195</v>
      </c>
      <c r="C69" s="4" t="s">
        <v>21</v>
      </c>
      <c r="D69" s="3" t="s">
        <v>196</v>
      </c>
      <c r="G69" s="4" t="s">
        <v>22</v>
      </c>
      <c r="H69" s="4" t="s">
        <v>23</v>
      </c>
      <c r="I69" s="4">
        <v>36.5</v>
      </c>
      <c r="J69" s="4">
        <v>20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55</v>
      </c>
      <c r="U69" s="4" t="s">
        <v>24</v>
      </c>
      <c r="V69" s="4" t="s">
        <v>25</v>
      </c>
    </row>
    <row r="70" spans="1:22" ht="12.75" x14ac:dyDescent="0.2">
      <c r="A70" s="2">
        <v>44018.330060243054</v>
      </c>
      <c r="B70" s="4" t="s">
        <v>120</v>
      </c>
      <c r="C70" s="4" t="s">
        <v>21</v>
      </c>
      <c r="D70" s="4">
        <v>734</v>
      </c>
      <c r="G70" s="4" t="s">
        <v>22</v>
      </c>
      <c r="H70" s="4" t="s">
        <v>23</v>
      </c>
      <c r="I70" s="4">
        <v>35.5</v>
      </c>
      <c r="J70" s="4">
        <v>14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24</v>
      </c>
      <c r="U70" s="4" t="s">
        <v>24</v>
      </c>
    </row>
    <row r="71" spans="1:22" ht="12.75" x14ac:dyDescent="0.2">
      <c r="A71" s="2">
        <v>44018.330984375003</v>
      </c>
      <c r="B71" s="4">
        <v>0</v>
      </c>
      <c r="C71" s="4" t="s">
        <v>21</v>
      </c>
      <c r="D71" s="4">
        <v>458</v>
      </c>
      <c r="G71" s="4" t="s">
        <v>22</v>
      </c>
      <c r="H71" s="4" t="s">
        <v>23</v>
      </c>
      <c r="I71" s="4">
        <v>36.5</v>
      </c>
      <c r="J71" s="4">
        <v>18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29</v>
      </c>
      <c r="U71" s="4" t="s">
        <v>340</v>
      </c>
      <c r="V71" s="4" t="s">
        <v>25</v>
      </c>
    </row>
    <row r="72" spans="1:22" ht="12.75" x14ac:dyDescent="0.2">
      <c r="A72" s="2">
        <v>44018.331022037033</v>
      </c>
      <c r="B72" s="3" t="s">
        <v>125</v>
      </c>
      <c r="C72" s="4" t="s">
        <v>21</v>
      </c>
      <c r="D72" s="4">
        <v>758</v>
      </c>
      <c r="G72" s="4" t="s">
        <v>22</v>
      </c>
      <c r="H72" s="4" t="s">
        <v>23</v>
      </c>
      <c r="I72" s="4">
        <v>36.5</v>
      </c>
      <c r="J72" s="4">
        <v>18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44018.331534097219</v>
      </c>
      <c r="B73" s="4">
        <v>0</v>
      </c>
      <c r="C73" s="4" t="s">
        <v>21</v>
      </c>
      <c r="D73" s="4">
        <v>514</v>
      </c>
      <c r="G73" s="4" t="s">
        <v>27</v>
      </c>
      <c r="K73" s="4">
        <v>36.5</v>
      </c>
      <c r="L73" s="4">
        <v>18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29</v>
      </c>
      <c r="U73" s="4" t="s">
        <v>29</v>
      </c>
      <c r="V73" s="4" t="s">
        <v>25</v>
      </c>
    </row>
    <row r="74" spans="1:22" ht="12.75" x14ac:dyDescent="0.2">
      <c r="A74" s="2">
        <v>44018.332653518519</v>
      </c>
      <c r="B74" s="3" t="s">
        <v>151</v>
      </c>
      <c r="C74" s="4" t="s">
        <v>21</v>
      </c>
      <c r="D74" s="4">
        <v>674</v>
      </c>
      <c r="G74" s="4" t="s">
        <v>27</v>
      </c>
      <c r="K74" s="4">
        <v>36.4</v>
      </c>
      <c r="L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24</v>
      </c>
      <c r="U74" s="4" t="s">
        <v>326</v>
      </c>
      <c r="V74" s="4" t="s">
        <v>25</v>
      </c>
    </row>
    <row r="75" spans="1:22" ht="12.75" x14ac:dyDescent="0.2">
      <c r="A75" s="2">
        <v>44018.334029259262</v>
      </c>
      <c r="B75" s="3" t="s">
        <v>122</v>
      </c>
      <c r="C75" s="4" t="s">
        <v>21</v>
      </c>
      <c r="D75" s="4">
        <v>552</v>
      </c>
      <c r="G75" s="4" t="s">
        <v>22</v>
      </c>
      <c r="H75" s="4" t="s">
        <v>23</v>
      </c>
      <c r="I75" s="4">
        <v>36.4</v>
      </c>
      <c r="J75" s="4">
        <v>14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50</v>
      </c>
      <c r="U75" s="4" t="s">
        <v>50</v>
      </c>
      <c r="V75" s="4" t="s">
        <v>25</v>
      </c>
    </row>
    <row r="76" spans="1:22" ht="12.75" x14ac:dyDescent="0.2">
      <c r="A76" s="2">
        <v>44018.336572326385</v>
      </c>
      <c r="B76" s="4" t="s">
        <v>200</v>
      </c>
      <c r="C76" s="4" t="s">
        <v>21</v>
      </c>
      <c r="D76" s="4" t="s">
        <v>201</v>
      </c>
      <c r="G76" s="4" t="s">
        <v>27</v>
      </c>
      <c r="K76" s="4">
        <v>36.6</v>
      </c>
      <c r="L76" s="4">
        <v>16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44018.337558657411</v>
      </c>
      <c r="B77" s="3" t="s">
        <v>133</v>
      </c>
      <c r="C77" s="4" t="s">
        <v>21</v>
      </c>
      <c r="D77" s="4">
        <v>663</v>
      </c>
      <c r="G77" s="4" t="s">
        <v>27</v>
      </c>
      <c r="K77" s="4">
        <v>36.6</v>
      </c>
      <c r="L77" s="4">
        <v>18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</row>
    <row r="78" spans="1:22" ht="12.75" x14ac:dyDescent="0.2">
      <c r="A78" s="2">
        <v>44018.341323368055</v>
      </c>
      <c r="B78" s="3" t="s">
        <v>187</v>
      </c>
      <c r="C78" s="4" t="s">
        <v>33</v>
      </c>
      <c r="E78" s="4" t="s">
        <v>188</v>
      </c>
      <c r="F78" s="4" t="s">
        <v>189</v>
      </c>
      <c r="G78" s="4" t="s">
        <v>27</v>
      </c>
      <c r="K78" s="4">
        <v>37</v>
      </c>
      <c r="L78" s="4">
        <v>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24</v>
      </c>
      <c r="U78" s="4" t="s">
        <v>24</v>
      </c>
      <c r="V78" s="4" t="s">
        <v>25</v>
      </c>
    </row>
    <row r="79" spans="1:22" ht="12.75" x14ac:dyDescent="0.2">
      <c r="A79" s="2">
        <v>44018.345042592591</v>
      </c>
      <c r="B79" s="3" t="s">
        <v>140</v>
      </c>
      <c r="C79" s="4" t="s">
        <v>21</v>
      </c>
      <c r="D79" s="4">
        <v>445</v>
      </c>
      <c r="G79" s="4" t="s">
        <v>22</v>
      </c>
      <c r="H79" s="4" t="s">
        <v>23</v>
      </c>
      <c r="I79" s="4">
        <v>36.4</v>
      </c>
      <c r="J79" s="4">
        <v>18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24</v>
      </c>
      <c r="V79" s="4" t="s">
        <v>25</v>
      </c>
    </row>
    <row r="80" spans="1:22" ht="12.75" x14ac:dyDescent="0.2">
      <c r="A80" s="2">
        <v>44018.353915381944</v>
      </c>
      <c r="B80" s="3" t="s">
        <v>341</v>
      </c>
      <c r="C80" s="4" t="s">
        <v>21</v>
      </c>
      <c r="D80" s="4">
        <v>721</v>
      </c>
      <c r="G80" s="4" t="s">
        <v>27</v>
      </c>
      <c r="K80" s="4">
        <v>36.5</v>
      </c>
      <c r="L80" s="4">
        <v>20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</row>
    <row r="81" spans="1:22" ht="12.75" x14ac:dyDescent="0.2">
      <c r="A81" s="2">
        <v>44018.354144282406</v>
      </c>
      <c r="B81" s="4">
        <v>0</v>
      </c>
      <c r="C81" s="4" t="s">
        <v>21</v>
      </c>
      <c r="D81" s="4">
        <v>752</v>
      </c>
      <c r="G81" s="4" t="s">
        <v>27</v>
      </c>
      <c r="K81" s="4">
        <v>36.299999999999997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29</v>
      </c>
      <c r="U81" s="4" t="s">
        <v>251</v>
      </c>
      <c r="V81" s="4" t="s">
        <v>25</v>
      </c>
    </row>
    <row r="82" spans="1:22" ht="12.75" x14ac:dyDescent="0.2">
      <c r="A82" s="2">
        <v>44018.356512662038</v>
      </c>
      <c r="B82" s="4">
        <v>0</v>
      </c>
      <c r="C82" s="4" t="s">
        <v>21</v>
      </c>
      <c r="D82" s="4">
        <v>773</v>
      </c>
      <c r="G82" s="4" t="s">
        <v>22</v>
      </c>
      <c r="H82" s="4" t="s">
        <v>23</v>
      </c>
      <c r="I82" s="4">
        <v>36.299999999999997</v>
      </c>
      <c r="J82" s="4">
        <v>14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29</v>
      </c>
      <c r="U82" s="4" t="s">
        <v>29</v>
      </c>
      <c r="V82" s="4" t="s">
        <v>25</v>
      </c>
    </row>
    <row r="83" spans="1:22" ht="12.75" x14ac:dyDescent="0.2">
      <c r="A83" s="2">
        <v>44018.357823194441</v>
      </c>
      <c r="B83" s="3" t="s">
        <v>40</v>
      </c>
      <c r="C83" s="4" t="s">
        <v>21</v>
      </c>
      <c r="D83" s="4">
        <v>777</v>
      </c>
      <c r="G83" s="4" t="s">
        <v>22</v>
      </c>
      <c r="H83" s="4" t="s">
        <v>23</v>
      </c>
      <c r="I83" s="4">
        <v>36.6</v>
      </c>
      <c r="J83" s="4">
        <v>16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24</v>
      </c>
      <c r="V83" s="4" t="s">
        <v>25</v>
      </c>
    </row>
    <row r="84" spans="1:22" ht="12.75" x14ac:dyDescent="0.2">
      <c r="A84" s="2">
        <v>44018.359066747682</v>
      </c>
      <c r="B84" s="4">
        <v>0</v>
      </c>
      <c r="C84" s="4" t="s">
        <v>21</v>
      </c>
      <c r="D84" s="4">
        <v>486</v>
      </c>
      <c r="G84" s="4" t="s">
        <v>27</v>
      </c>
      <c r="K84" s="4">
        <v>36.6</v>
      </c>
      <c r="L84" s="4">
        <v>20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50</v>
      </c>
      <c r="U84" s="4" t="s">
        <v>342</v>
      </c>
      <c r="V84" s="4" t="s">
        <v>25</v>
      </c>
    </row>
    <row r="85" spans="1:22" ht="12.75" x14ac:dyDescent="0.2">
      <c r="A85" s="2">
        <v>44018.360052986114</v>
      </c>
      <c r="B85" s="3" t="s">
        <v>172</v>
      </c>
      <c r="C85" s="4" t="s">
        <v>33</v>
      </c>
      <c r="E85" s="4" t="s">
        <v>173</v>
      </c>
      <c r="F85" s="4" t="s">
        <v>174</v>
      </c>
      <c r="G85" s="4" t="s">
        <v>27</v>
      </c>
      <c r="K85" s="4">
        <v>36.299999999999997</v>
      </c>
      <c r="L85" s="4">
        <v>19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24</v>
      </c>
      <c r="U85" s="4" t="s">
        <v>24</v>
      </c>
      <c r="V85" s="4" t="s">
        <v>25</v>
      </c>
    </row>
    <row r="86" spans="1:22" ht="12.75" x14ac:dyDescent="0.2">
      <c r="A86" s="2">
        <v>44018.363070902778</v>
      </c>
      <c r="B86" s="4">
        <v>0</v>
      </c>
      <c r="C86" s="4" t="s">
        <v>21</v>
      </c>
      <c r="D86" s="4">
        <v>407</v>
      </c>
      <c r="G86" s="4" t="s">
        <v>27</v>
      </c>
      <c r="K86" s="4">
        <v>36.700000000000003</v>
      </c>
      <c r="L86" s="4">
        <v>16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29</v>
      </c>
      <c r="U86" s="4" t="s">
        <v>29</v>
      </c>
      <c r="V86" s="4" t="s">
        <v>25</v>
      </c>
    </row>
    <row r="87" spans="1:22" ht="12.75" x14ac:dyDescent="0.2">
      <c r="A87" s="2">
        <v>44018.36386957176</v>
      </c>
      <c r="B87" s="4">
        <v>0</v>
      </c>
      <c r="C87" s="4" t="s">
        <v>33</v>
      </c>
      <c r="E87" s="4" t="s">
        <v>274</v>
      </c>
      <c r="F87" s="4" t="s">
        <v>343</v>
      </c>
      <c r="G87" s="4" t="s">
        <v>27</v>
      </c>
      <c r="K87" s="4">
        <v>36.700000000000003</v>
      </c>
      <c r="L87" s="4">
        <v>18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29</v>
      </c>
      <c r="U87" s="4" t="s">
        <v>29</v>
      </c>
      <c r="V87" s="4" t="s">
        <v>25</v>
      </c>
    </row>
    <row r="88" spans="1:22" ht="12.75" x14ac:dyDescent="0.2">
      <c r="A88" s="2">
        <v>44018.384194351849</v>
      </c>
      <c r="B88" s="4">
        <v>0</v>
      </c>
      <c r="C88" s="4" t="s">
        <v>33</v>
      </c>
      <c r="E88" s="4" t="s">
        <v>344</v>
      </c>
      <c r="F88" s="4" t="s">
        <v>345</v>
      </c>
      <c r="G88" s="4" t="s">
        <v>27</v>
      </c>
      <c r="K88" s="4">
        <v>36.6</v>
      </c>
      <c r="L88" s="4">
        <v>18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29</v>
      </c>
      <c r="U88" s="4" t="s">
        <v>29</v>
      </c>
      <c r="V88" s="4" t="s">
        <v>25</v>
      </c>
    </row>
    <row r="89" spans="1:22" ht="12.75" x14ac:dyDescent="0.2">
      <c r="A89" s="2">
        <v>44018.386172384256</v>
      </c>
      <c r="B89" s="3" t="s">
        <v>156</v>
      </c>
      <c r="C89" s="4" t="s">
        <v>33</v>
      </c>
      <c r="E89" s="4" t="s">
        <v>157</v>
      </c>
      <c r="F89" s="4" t="s">
        <v>158</v>
      </c>
      <c r="G89" s="4" t="s">
        <v>27</v>
      </c>
      <c r="K89" s="4">
        <v>36.5</v>
      </c>
      <c r="L89" s="4">
        <v>25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159</v>
      </c>
      <c r="U89" s="4" t="s">
        <v>24</v>
      </c>
      <c r="V89" s="4" t="s">
        <v>25</v>
      </c>
    </row>
    <row r="90" spans="1:22" ht="12.75" x14ac:dyDescent="0.2">
      <c r="A90" s="2">
        <v>44018.387689097217</v>
      </c>
      <c r="B90" s="4">
        <v>0</v>
      </c>
      <c r="C90" s="4" t="s">
        <v>21</v>
      </c>
      <c r="D90" s="4">
        <v>612</v>
      </c>
      <c r="G90" s="4" t="s">
        <v>27</v>
      </c>
      <c r="K90" s="4">
        <v>36</v>
      </c>
      <c r="L90" s="4">
        <v>20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24</v>
      </c>
      <c r="U90" s="4" t="s">
        <v>24</v>
      </c>
      <c r="V90" s="4" t="s">
        <v>25</v>
      </c>
    </row>
    <row r="91" spans="1:22" ht="12.75" x14ac:dyDescent="0.2">
      <c r="A91" s="2">
        <v>44018.391420868051</v>
      </c>
      <c r="B91" s="3" t="s">
        <v>175</v>
      </c>
      <c r="C91" s="4" t="s">
        <v>21</v>
      </c>
      <c r="D91" s="4">
        <v>268</v>
      </c>
      <c r="G91" s="4" t="s">
        <v>22</v>
      </c>
      <c r="H91" s="4" t="s">
        <v>23</v>
      </c>
      <c r="I91" s="4">
        <v>36.5</v>
      </c>
      <c r="J91" s="4">
        <v>17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24</v>
      </c>
      <c r="U91" s="4" t="s">
        <v>24</v>
      </c>
      <c r="V91" s="4" t="s">
        <v>25</v>
      </c>
    </row>
    <row r="92" spans="1:22" ht="12.75" x14ac:dyDescent="0.2">
      <c r="A92" s="2">
        <v>44018.392053888892</v>
      </c>
      <c r="B92" s="3" t="s">
        <v>119</v>
      </c>
      <c r="C92" s="4" t="s">
        <v>21</v>
      </c>
      <c r="D92" s="4">
        <v>667</v>
      </c>
      <c r="G92" s="4" t="s">
        <v>22</v>
      </c>
      <c r="H92" s="4" t="s">
        <v>23</v>
      </c>
      <c r="I92" s="4">
        <v>36.200000000000003</v>
      </c>
      <c r="J92" s="4">
        <v>20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24</v>
      </c>
      <c r="U92" s="4" t="s">
        <v>24</v>
      </c>
      <c r="V92" s="4" t="s">
        <v>25</v>
      </c>
    </row>
    <row r="93" spans="1:22" ht="12.75" x14ac:dyDescent="0.2">
      <c r="A93" s="2">
        <v>44018.397842025464</v>
      </c>
      <c r="B93" s="4">
        <v>0</v>
      </c>
      <c r="C93" s="4" t="s">
        <v>21</v>
      </c>
      <c r="D93" s="4">
        <v>781</v>
      </c>
      <c r="G93" s="4" t="s">
        <v>27</v>
      </c>
      <c r="K93" s="4">
        <v>36.1</v>
      </c>
      <c r="L93" s="4">
        <v>18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29</v>
      </c>
      <c r="U93" s="4" t="s">
        <v>29</v>
      </c>
      <c r="V93" s="4" t="s">
        <v>25</v>
      </c>
    </row>
    <row r="94" spans="1:22" ht="12.75" x14ac:dyDescent="0.2">
      <c r="A94" s="2">
        <v>44018.404226157407</v>
      </c>
      <c r="B94" s="4" t="s">
        <v>160</v>
      </c>
      <c r="C94" s="4" t="s">
        <v>21</v>
      </c>
      <c r="D94" s="4">
        <v>668</v>
      </c>
      <c r="G94" s="4" t="s">
        <v>22</v>
      </c>
      <c r="H94" s="4" t="s">
        <v>23</v>
      </c>
      <c r="I94" s="4">
        <v>36.200000000000003</v>
      </c>
      <c r="J94" s="4">
        <v>16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24</v>
      </c>
      <c r="V94" s="4" t="s">
        <v>25</v>
      </c>
    </row>
    <row r="95" spans="1:22" ht="12.75" x14ac:dyDescent="0.2">
      <c r="A95" s="2">
        <v>44018.408570046297</v>
      </c>
      <c r="B95" s="4">
        <v>0</v>
      </c>
      <c r="C95" s="4" t="s">
        <v>21</v>
      </c>
      <c r="D95" s="4">
        <v>781</v>
      </c>
      <c r="G95" s="4" t="s">
        <v>27</v>
      </c>
      <c r="K95" s="4">
        <v>36.1</v>
      </c>
      <c r="L95" s="4">
        <v>18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29</v>
      </c>
      <c r="U95" s="4" t="s">
        <v>29</v>
      </c>
      <c r="V95" s="4" t="s">
        <v>25</v>
      </c>
    </row>
    <row r="96" spans="1:22" ht="12.75" x14ac:dyDescent="0.2">
      <c r="A96" s="2">
        <v>44018.409385706022</v>
      </c>
      <c r="B96" s="4">
        <v>0</v>
      </c>
      <c r="C96" s="4" t="s">
        <v>33</v>
      </c>
      <c r="E96" s="4" t="s">
        <v>346</v>
      </c>
      <c r="F96" s="4" t="s">
        <v>347</v>
      </c>
      <c r="G96" s="4" t="s">
        <v>27</v>
      </c>
      <c r="K96" s="4">
        <v>36.299999999999997</v>
      </c>
      <c r="L96" s="4">
        <v>18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150</v>
      </c>
      <c r="U96" s="4" t="s">
        <v>24</v>
      </c>
      <c r="V96" s="4" t="s">
        <v>25</v>
      </c>
    </row>
    <row r="97" spans="1:22" ht="12.75" x14ac:dyDescent="0.2">
      <c r="A97" s="2">
        <v>44018.412322141201</v>
      </c>
      <c r="B97" s="3" t="s">
        <v>165</v>
      </c>
      <c r="C97" s="4" t="s">
        <v>33</v>
      </c>
      <c r="E97" s="4" t="s">
        <v>348</v>
      </c>
      <c r="F97" s="4" t="s">
        <v>167</v>
      </c>
      <c r="G97" s="4" t="s">
        <v>27</v>
      </c>
      <c r="K97" s="4">
        <v>36.5</v>
      </c>
      <c r="L97" s="4">
        <v>20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29</v>
      </c>
      <c r="U97" s="4" t="s">
        <v>29</v>
      </c>
      <c r="V97" s="4" t="s">
        <v>25</v>
      </c>
    </row>
    <row r="98" spans="1:22" ht="12.75" x14ac:dyDescent="0.2">
      <c r="A98" s="2">
        <v>44018.417255289351</v>
      </c>
      <c r="B98" s="3" t="s">
        <v>161</v>
      </c>
      <c r="C98" s="4" t="s">
        <v>21</v>
      </c>
      <c r="D98" s="4">
        <v>770</v>
      </c>
      <c r="G98" s="4" t="s">
        <v>27</v>
      </c>
      <c r="K98" s="4">
        <v>36.4</v>
      </c>
      <c r="L98" s="4">
        <v>18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24</v>
      </c>
      <c r="U98" s="4" t="s">
        <v>24</v>
      </c>
      <c r="V98" s="4" t="s">
        <v>25</v>
      </c>
    </row>
    <row r="99" spans="1:22" ht="12.75" x14ac:dyDescent="0.2">
      <c r="A99" s="2">
        <v>44018.419811400461</v>
      </c>
      <c r="B99" s="4">
        <v>0</v>
      </c>
      <c r="C99" s="4" t="s">
        <v>21</v>
      </c>
      <c r="D99" s="4">
        <v>269</v>
      </c>
      <c r="G99" s="4" t="s">
        <v>27</v>
      </c>
      <c r="K99" s="4">
        <v>36.299999999999997</v>
      </c>
      <c r="L99" s="4">
        <v>18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29</v>
      </c>
      <c r="U99" s="4" t="s">
        <v>29</v>
      </c>
      <c r="V99" s="4" t="s">
        <v>25</v>
      </c>
    </row>
    <row r="100" spans="1:22" ht="12.75" x14ac:dyDescent="0.2">
      <c r="A100" s="2">
        <v>44018.421215138893</v>
      </c>
      <c r="B100" s="3" t="s">
        <v>106</v>
      </c>
      <c r="C100" s="4" t="s">
        <v>21</v>
      </c>
      <c r="D100" s="4">
        <v>750</v>
      </c>
      <c r="G100" s="4" t="s">
        <v>27</v>
      </c>
      <c r="K100" s="4">
        <v>36.5</v>
      </c>
      <c r="L100" s="4">
        <v>14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24</v>
      </c>
      <c r="U100" s="4" t="s">
        <v>50</v>
      </c>
      <c r="V100" s="4" t="s">
        <v>25</v>
      </c>
    </row>
    <row r="101" spans="1:22" ht="12.75" x14ac:dyDescent="0.2">
      <c r="A101" s="2">
        <v>44018.425192152776</v>
      </c>
      <c r="B101" s="4">
        <v>0</v>
      </c>
      <c r="C101" s="4" t="s">
        <v>33</v>
      </c>
      <c r="E101" s="4" t="s">
        <v>349</v>
      </c>
      <c r="F101" s="4" t="s">
        <v>269</v>
      </c>
      <c r="G101" s="4" t="s">
        <v>27</v>
      </c>
      <c r="K101" s="4">
        <v>36.299999999999997</v>
      </c>
      <c r="L101" s="4">
        <v>18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29</v>
      </c>
      <c r="U101" s="4" t="s">
        <v>29</v>
      </c>
      <c r="V101" s="4" t="s">
        <v>25</v>
      </c>
    </row>
    <row r="102" spans="1:22" ht="12.75" x14ac:dyDescent="0.2">
      <c r="A102" s="2">
        <v>44018.427400532411</v>
      </c>
      <c r="B102" s="3" t="s">
        <v>162</v>
      </c>
      <c r="C102" s="4" t="s">
        <v>33</v>
      </c>
      <c r="E102" s="4" t="s">
        <v>163</v>
      </c>
      <c r="F102" s="4" t="s">
        <v>164</v>
      </c>
      <c r="G102" s="4" t="s">
        <v>27</v>
      </c>
      <c r="K102" s="4">
        <v>36.5</v>
      </c>
      <c r="L102" s="4">
        <v>18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24</v>
      </c>
      <c r="U102" s="4" t="s">
        <v>24</v>
      </c>
      <c r="V102" s="4" t="s">
        <v>25</v>
      </c>
    </row>
    <row r="103" spans="1:22" ht="12.75" x14ac:dyDescent="0.2">
      <c r="A103" s="2">
        <v>44018.438764826387</v>
      </c>
      <c r="B103" s="4">
        <v>0</v>
      </c>
      <c r="C103" s="4" t="s">
        <v>33</v>
      </c>
      <c r="E103" s="4" t="s">
        <v>350</v>
      </c>
      <c r="F103" s="4" t="s">
        <v>124</v>
      </c>
      <c r="G103" s="4" t="s">
        <v>27</v>
      </c>
      <c r="K103" s="4">
        <v>36.6</v>
      </c>
      <c r="L103" s="4">
        <v>18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29</v>
      </c>
      <c r="U103" s="4" t="s">
        <v>29</v>
      </c>
      <c r="V103" s="4" t="s">
        <v>25</v>
      </c>
    </row>
    <row r="104" spans="1:22" ht="12.75" x14ac:dyDescent="0.2">
      <c r="A104" s="2">
        <v>44018.458293634263</v>
      </c>
      <c r="B104" s="3" t="s">
        <v>351</v>
      </c>
      <c r="C104" s="4" t="s">
        <v>21</v>
      </c>
      <c r="D104" s="4">
        <v>650</v>
      </c>
      <c r="G104" s="4" t="s">
        <v>27</v>
      </c>
      <c r="K104" s="4">
        <v>36.5</v>
      </c>
      <c r="L104" s="4">
        <v>14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29</v>
      </c>
      <c r="U104" s="4" t="s">
        <v>29</v>
      </c>
      <c r="V104" s="4" t="s">
        <v>25</v>
      </c>
    </row>
    <row r="105" spans="1:22" ht="12.75" x14ac:dyDescent="0.2">
      <c r="A105" s="2">
        <v>44018.459916238426</v>
      </c>
      <c r="B105" s="3" t="s">
        <v>192</v>
      </c>
      <c r="C105" s="4" t="s">
        <v>21</v>
      </c>
      <c r="D105" s="4">
        <v>554</v>
      </c>
      <c r="G105" s="4" t="s">
        <v>27</v>
      </c>
      <c r="K105" s="4">
        <v>36.5</v>
      </c>
      <c r="L105" s="4">
        <v>16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50</v>
      </c>
      <c r="U105" s="4" t="s">
        <v>323</v>
      </c>
      <c r="V105" s="4" t="s">
        <v>25</v>
      </c>
    </row>
    <row r="106" spans="1:22" ht="12.75" x14ac:dyDescent="0.2">
      <c r="A106" s="2">
        <v>44018.462026099536</v>
      </c>
      <c r="B106" s="3" t="s">
        <v>247</v>
      </c>
      <c r="C106" s="4" t="s">
        <v>21</v>
      </c>
      <c r="D106" s="4">
        <v>176</v>
      </c>
      <c r="G106" s="4" t="s">
        <v>27</v>
      </c>
      <c r="K106" s="4">
        <v>36</v>
      </c>
      <c r="L106" s="4">
        <v>22</v>
      </c>
      <c r="M106" s="4" t="s">
        <v>23</v>
      </c>
      <c r="N106" s="4" t="s">
        <v>23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248</v>
      </c>
      <c r="U106" s="4" t="s">
        <v>249</v>
      </c>
      <c r="V106" s="4" t="s">
        <v>25</v>
      </c>
    </row>
    <row r="107" spans="1:22" ht="12.75" x14ac:dyDescent="0.2">
      <c r="A107" s="2">
        <v>44018.462872256947</v>
      </c>
      <c r="B107" s="3" t="s">
        <v>327</v>
      </c>
      <c r="C107" s="4" t="s">
        <v>21</v>
      </c>
      <c r="D107" s="4">
        <v>145</v>
      </c>
      <c r="G107" s="4" t="s">
        <v>22</v>
      </c>
      <c r="H107" s="4" t="s">
        <v>23</v>
      </c>
      <c r="I107" s="4">
        <v>36.6</v>
      </c>
      <c r="J107" s="4">
        <v>30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24</v>
      </c>
      <c r="V107" s="4" t="s">
        <v>25</v>
      </c>
    </row>
    <row r="108" spans="1:22" ht="12.75" x14ac:dyDescent="0.2">
      <c r="A108" s="2">
        <v>44018.49084244213</v>
      </c>
      <c r="B108" s="3" t="s">
        <v>70</v>
      </c>
      <c r="C108" s="4" t="s">
        <v>21</v>
      </c>
      <c r="D108" s="4">
        <v>152</v>
      </c>
      <c r="G108" s="4" t="s">
        <v>22</v>
      </c>
      <c r="H108" s="4" t="s">
        <v>23</v>
      </c>
      <c r="I108" s="4">
        <v>36.4</v>
      </c>
      <c r="J108" s="4">
        <v>18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55</v>
      </c>
      <c r="U108" s="4" t="s">
        <v>24</v>
      </c>
      <c r="V108" s="4" t="s">
        <v>25</v>
      </c>
    </row>
    <row r="109" spans="1:22" ht="12.75" x14ac:dyDescent="0.2">
      <c r="A109" s="2">
        <v>44018.504123854167</v>
      </c>
      <c r="B109" s="3" t="s">
        <v>75</v>
      </c>
      <c r="C109" s="4" t="s">
        <v>21</v>
      </c>
      <c r="D109" s="4">
        <v>669</v>
      </c>
      <c r="G109" s="4" t="s">
        <v>22</v>
      </c>
      <c r="H109" s="4" t="s">
        <v>23</v>
      </c>
      <c r="I109" s="4">
        <v>36.4</v>
      </c>
      <c r="J109" s="4">
        <v>18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24</v>
      </c>
      <c r="U109" s="4" t="s">
        <v>24</v>
      </c>
      <c r="V109" s="4" t="s">
        <v>25</v>
      </c>
    </row>
    <row r="110" spans="1:22" ht="12.75" x14ac:dyDescent="0.2">
      <c r="A110" s="2">
        <v>44018.517036851852</v>
      </c>
      <c r="B110" s="3" t="s">
        <v>352</v>
      </c>
      <c r="C110" s="4" t="s">
        <v>21</v>
      </c>
      <c r="D110" s="4">
        <v>678</v>
      </c>
      <c r="G110" s="4" t="s">
        <v>22</v>
      </c>
      <c r="H110" s="4" t="s">
        <v>23</v>
      </c>
      <c r="I110" s="4">
        <v>36.1</v>
      </c>
      <c r="J110" s="4">
        <v>22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24</v>
      </c>
      <c r="U110" s="4" t="s">
        <v>24</v>
      </c>
      <c r="V110" s="4" t="s">
        <v>25</v>
      </c>
    </row>
    <row r="111" spans="1:22" ht="12.75" x14ac:dyDescent="0.2">
      <c r="A111" s="2">
        <v>44018.519370196758</v>
      </c>
      <c r="B111" s="4">
        <v>9452487393</v>
      </c>
      <c r="C111" s="4" t="s">
        <v>21</v>
      </c>
      <c r="D111" s="4">
        <v>761</v>
      </c>
      <c r="G111" s="4" t="s">
        <v>27</v>
      </c>
      <c r="K111" s="4">
        <v>36</v>
      </c>
      <c r="L111" s="4">
        <v>24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24</v>
      </c>
      <c r="U111" s="4" t="s">
        <v>24</v>
      </c>
      <c r="V111" s="4" t="s">
        <v>25</v>
      </c>
    </row>
    <row r="112" spans="1:22" ht="12.75" x14ac:dyDescent="0.2">
      <c r="A112" s="2">
        <v>44018.540871469908</v>
      </c>
      <c r="B112" s="4" t="s">
        <v>191</v>
      </c>
      <c r="C112" s="4" t="s">
        <v>21</v>
      </c>
      <c r="D112" s="4">
        <v>635</v>
      </c>
      <c r="G112" s="4" t="s">
        <v>27</v>
      </c>
      <c r="K112" s="4">
        <v>35.799999999999997</v>
      </c>
      <c r="L112" s="4">
        <v>14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24</v>
      </c>
      <c r="U112" s="4" t="s">
        <v>24</v>
      </c>
      <c r="V112" s="4" t="s">
        <v>25</v>
      </c>
    </row>
    <row r="113" spans="1:22" ht="12.75" x14ac:dyDescent="0.2">
      <c r="A113" s="2">
        <v>44018.552896689813</v>
      </c>
      <c r="B113" s="3" t="s">
        <v>83</v>
      </c>
      <c r="C113" s="4" t="s">
        <v>33</v>
      </c>
      <c r="E113" s="4" t="s">
        <v>84</v>
      </c>
      <c r="F113" s="4" t="s">
        <v>85</v>
      </c>
      <c r="G113" s="4" t="s">
        <v>22</v>
      </c>
      <c r="H113" s="4" t="s">
        <v>23</v>
      </c>
      <c r="I113" s="4">
        <v>36.6</v>
      </c>
      <c r="J113" s="4">
        <v>20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24</v>
      </c>
      <c r="U113" s="4" t="s">
        <v>353</v>
      </c>
      <c r="V113" s="4" t="s">
        <v>25</v>
      </c>
    </row>
    <row r="114" spans="1:22" ht="12.75" x14ac:dyDescent="0.2">
      <c r="A114" s="2">
        <v>44018.581387604165</v>
      </c>
      <c r="B114" s="3" t="s">
        <v>354</v>
      </c>
      <c r="C114" s="4" t="s">
        <v>21</v>
      </c>
      <c r="D114" s="4">
        <v>571</v>
      </c>
      <c r="G114" s="4" t="s">
        <v>22</v>
      </c>
      <c r="H114" s="4" t="s">
        <v>23</v>
      </c>
      <c r="I114" s="4">
        <v>36.5</v>
      </c>
      <c r="J114" s="4">
        <v>16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24</v>
      </c>
      <c r="V114" s="4" t="s">
        <v>25</v>
      </c>
    </row>
    <row r="115" spans="1:22" ht="12.75" x14ac:dyDescent="0.2">
      <c r="A115" s="2">
        <v>44018.58588392361</v>
      </c>
      <c r="B115" s="3" t="s">
        <v>194</v>
      </c>
      <c r="C115" s="4" t="s">
        <v>21</v>
      </c>
      <c r="D115" s="4">
        <v>685</v>
      </c>
      <c r="G115" s="4" t="s">
        <v>22</v>
      </c>
      <c r="H115" s="4" t="s">
        <v>23</v>
      </c>
      <c r="I115" s="4">
        <v>36.4</v>
      </c>
      <c r="J115" s="4">
        <v>24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29</v>
      </c>
      <c r="U115" s="4" t="s">
        <v>29</v>
      </c>
      <c r="V115" s="4" t="s">
        <v>25</v>
      </c>
    </row>
    <row r="116" spans="1:22" ht="12.75" x14ac:dyDescent="0.2">
      <c r="A116" s="2">
        <v>44018.612825462958</v>
      </c>
      <c r="B116" s="3" t="s">
        <v>182</v>
      </c>
      <c r="C116" s="4" t="s">
        <v>21</v>
      </c>
      <c r="D116" s="4" t="s">
        <v>183</v>
      </c>
      <c r="G116" s="4" t="s">
        <v>27</v>
      </c>
      <c r="K116" s="4">
        <v>35.6</v>
      </c>
      <c r="L116" s="4">
        <v>16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184</v>
      </c>
      <c r="U116" s="4" t="s">
        <v>24</v>
      </c>
      <c r="V116" s="4" t="s">
        <v>25</v>
      </c>
    </row>
    <row r="117" spans="1:22" ht="12.75" x14ac:dyDescent="0.2">
      <c r="A117" s="2">
        <v>44018.649309722226</v>
      </c>
      <c r="B117" s="3" t="s">
        <v>185</v>
      </c>
      <c r="C117" s="4" t="s">
        <v>21</v>
      </c>
      <c r="D117" s="4">
        <v>711</v>
      </c>
      <c r="G117" s="4" t="s">
        <v>22</v>
      </c>
      <c r="H117" s="4" t="s">
        <v>23</v>
      </c>
      <c r="I117" s="4">
        <v>36.5</v>
      </c>
      <c r="J117" s="4">
        <v>74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24</v>
      </c>
      <c r="U117" s="4" t="s">
        <v>24</v>
      </c>
      <c r="V117" s="4" t="s">
        <v>25</v>
      </c>
    </row>
    <row r="118" spans="1:22" ht="12.75" x14ac:dyDescent="0.2">
      <c r="A118" s="2">
        <v>44018.710220752313</v>
      </c>
      <c r="B118" s="3" t="s">
        <v>169</v>
      </c>
      <c r="C118" s="4" t="s">
        <v>21</v>
      </c>
      <c r="D118" s="4" t="s">
        <v>170</v>
      </c>
      <c r="G118" s="4" t="s">
        <v>27</v>
      </c>
      <c r="K118" s="4">
        <v>35</v>
      </c>
      <c r="L118" s="4">
        <v>17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24</v>
      </c>
      <c r="U118" s="4" t="s">
        <v>24</v>
      </c>
      <c r="V118" s="4" t="s">
        <v>25</v>
      </c>
    </row>
    <row r="119" spans="1:22" ht="12.75" x14ac:dyDescent="0.2">
      <c r="A119" s="2">
        <v>44018.80326990741</v>
      </c>
      <c r="B119" s="3" t="s">
        <v>203</v>
      </c>
      <c r="C119" s="4" t="s">
        <v>33</v>
      </c>
      <c r="E119" s="4" t="s">
        <v>204</v>
      </c>
      <c r="F119" s="4" t="s">
        <v>205</v>
      </c>
      <c r="G119" s="4" t="s">
        <v>27</v>
      </c>
      <c r="K119" s="4">
        <v>36.200000000000003</v>
      </c>
      <c r="L119" s="4">
        <v>69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206</v>
      </c>
      <c r="U119" s="4" t="s">
        <v>24</v>
      </c>
      <c r="V119" s="4" t="s">
        <v>25</v>
      </c>
    </row>
    <row r="120" spans="1:22" ht="12.75" x14ac:dyDescent="0.2">
      <c r="A120" s="2">
        <v>44018.816472037041</v>
      </c>
      <c r="B120" s="3" t="s">
        <v>212</v>
      </c>
      <c r="C120" s="4" t="s">
        <v>21</v>
      </c>
      <c r="D120" s="4">
        <v>736</v>
      </c>
      <c r="G120" s="4" t="s">
        <v>22</v>
      </c>
      <c r="H120" s="4" t="s">
        <v>23</v>
      </c>
      <c r="I120" s="4">
        <v>36.5</v>
      </c>
      <c r="J120" s="4">
        <v>12</v>
      </c>
      <c r="M120" s="4" t="s">
        <v>23</v>
      </c>
      <c r="N120" s="4" t="s">
        <v>23</v>
      </c>
      <c r="O120" s="4" t="s">
        <v>23</v>
      </c>
      <c r="P120" s="4" t="s">
        <v>23</v>
      </c>
      <c r="Q120" s="4" t="s">
        <v>23</v>
      </c>
      <c r="R120" s="4" t="s">
        <v>23</v>
      </c>
      <c r="S120" s="4" t="s">
        <v>23</v>
      </c>
      <c r="T120" s="4" t="s">
        <v>24</v>
      </c>
      <c r="U120" s="4" t="s">
        <v>24</v>
      </c>
      <c r="V120" s="4" t="s">
        <v>25</v>
      </c>
    </row>
    <row r="121" spans="1:22" ht="12.75" x14ac:dyDescent="0.2">
      <c r="A121" s="2">
        <v>44018.834869236111</v>
      </c>
      <c r="B121" s="4">
        <v>9334534384</v>
      </c>
      <c r="C121" s="4" t="s">
        <v>33</v>
      </c>
      <c r="E121" s="4" t="s">
        <v>208</v>
      </c>
      <c r="F121" s="4" t="s">
        <v>209</v>
      </c>
      <c r="G121" s="4" t="s">
        <v>22</v>
      </c>
      <c r="H121" s="4" t="s">
        <v>23</v>
      </c>
      <c r="I121" s="4">
        <v>35.700000000000003</v>
      </c>
      <c r="J121" s="4">
        <v>22</v>
      </c>
      <c r="M121" s="4" t="s">
        <v>23</v>
      </c>
      <c r="N121" s="4" t="s">
        <v>23</v>
      </c>
      <c r="O121" s="4" t="s">
        <v>23</v>
      </c>
      <c r="P121" s="4" t="s">
        <v>23</v>
      </c>
      <c r="Q121" s="4" t="s">
        <v>23</v>
      </c>
      <c r="R121" s="4" t="s">
        <v>23</v>
      </c>
      <c r="S121" s="4" t="s">
        <v>23</v>
      </c>
      <c r="T121" s="4" t="s">
        <v>24</v>
      </c>
      <c r="U121" s="4" t="s">
        <v>24</v>
      </c>
      <c r="V121" s="4" t="s">
        <v>25</v>
      </c>
    </row>
    <row r="122" spans="1:22" ht="12.75" x14ac:dyDescent="0.2">
      <c r="A122" s="2">
        <v>44019.075211539355</v>
      </c>
      <c r="B122" s="3" t="s">
        <v>213</v>
      </c>
      <c r="C122" s="4" t="s">
        <v>33</v>
      </c>
      <c r="E122" s="4" t="s">
        <v>214</v>
      </c>
      <c r="F122" s="4" t="s">
        <v>215</v>
      </c>
      <c r="G122" s="4" t="s">
        <v>27</v>
      </c>
      <c r="K122" s="4">
        <v>36.1</v>
      </c>
      <c r="L122" s="4">
        <v>22</v>
      </c>
      <c r="M122" s="4" t="s">
        <v>23</v>
      </c>
      <c r="N122" s="4" t="s">
        <v>23</v>
      </c>
      <c r="O122" s="4" t="s">
        <v>23</v>
      </c>
      <c r="P122" s="4" t="s">
        <v>23</v>
      </c>
      <c r="Q122" s="4" t="s">
        <v>23</v>
      </c>
      <c r="R122" s="4" t="s">
        <v>23</v>
      </c>
      <c r="S122" s="4" t="s">
        <v>23</v>
      </c>
      <c r="T122" s="4" t="s">
        <v>24</v>
      </c>
      <c r="U122" s="4" t="s">
        <v>24</v>
      </c>
      <c r="V122" s="4" t="s">
        <v>25</v>
      </c>
    </row>
    <row r="123" spans="1:22" ht="12.75" x14ac:dyDescent="0.2">
      <c r="A123" s="2">
        <v>44019.183547488428</v>
      </c>
      <c r="B123" s="3" t="s">
        <v>28</v>
      </c>
      <c r="C123" s="4" t="s">
        <v>21</v>
      </c>
      <c r="D123" s="4">
        <v>247</v>
      </c>
      <c r="G123" s="4" t="s">
        <v>22</v>
      </c>
      <c r="H123" s="4" t="s">
        <v>23</v>
      </c>
      <c r="I123" s="4">
        <v>36.5</v>
      </c>
      <c r="M123" s="4" t="s">
        <v>23</v>
      </c>
      <c r="N123" s="4" t="s">
        <v>23</v>
      </c>
      <c r="O123" s="4" t="s">
        <v>23</v>
      </c>
      <c r="P123" s="4" t="s">
        <v>23</v>
      </c>
      <c r="Q123" s="4" t="s">
        <v>23</v>
      </c>
      <c r="R123" s="4" t="s">
        <v>23</v>
      </c>
      <c r="S123" s="4" t="s">
        <v>23</v>
      </c>
      <c r="T123" s="4" t="s">
        <v>29</v>
      </c>
      <c r="U123" s="4" t="s">
        <v>29</v>
      </c>
      <c r="V123" s="4" t="s">
        <v>25</v>
      </c>
    </row>
    <row r="124" spans="1:22" ht="12.75" x14ac:dyDescent="0.2">
      <c r="A124" s="2">
        <v>44021.666179918982</v>
      </c>
      <c r="B124" s="3" t="s">
        <v>203</v>
      </c>
      <c r="C124" s="4" t="s">
        <v>33</v>
      </c>
      <c r="E124" s="4" t="s">
        <v>204</v>
      </c>
      <c r="F124" s="4" t="s">
        <v>205</v>
      </c>
      <c r="G124" s="4" t="s">
        <v>27</v>
      </c>
      <c r="K124" s="4">
        <v>36.200000000000003</v>
      </c>
      <c r="L124" s="4">
        <v>69</v>
      </c>
      <c r="M124" s="4" t="s">
        <v>23</v>
      </c>
      <c r="N124" s="4" t="s">
        <v>23</v>
      </c>
      <c r="O124" s="4" t="s">
        <v>23</v>
      </c>
      <c r="P124" s="4" t="s">
        <v>23</v>
      </c>
      <c r="Q124" s="4" t="s">
        <v>23</v>
      </c>
      <c r="R124" s="4" t="s">
        <v>23</v>
      </c>
      <c r="S124" s="4" t="s">
        <v>23</v>
      </c>
      <c r="T124" s="4" t="s">
        <v>206</v>
      </c>
      <c r="U124" s="4" t="s">
        <v>24</v>
      </c>
      <c r="V124" s="4" t="s">
        <v>25</v>
      </c>
    </row>
    <row r="125" spans="1:22" ht="12.75" x14ac:dyDescent="0.2">
      <c r="A125" s="2">
        <v>44021.896526493059</v>
      </c>
      <c r="B125" s="3" t="s">
        <v>210</v>
      </c>
      <c r="C125" s="4" t="s">
        <v>21</v>
      </c>
      <c r="D125" s="4">
        <v>143</v>
      </c>
      <c r="G125" s="4" t="s">
        <v>22</v>
      </c>
      <c r="H125" s="4" t="s">
        <v>23</v>
      </c>
      <c r="I125" s="4">
        <v>36</v>
      </c>
      <c r="J125" s="4">
        <v>16</v>
      </c>
      <c r="M125" s="4" t="s">
        <v>23</v>
      </c>
      <c r="N125" s="4" t="s">
        <v>23</v>
      </c>
      <c r="O125" s="4" t="s">
        <v>23</v>
      </c>
      <c r="P125" s="4" t="s">
        <v>23</v>
      </c>
      <c r="Q125" s="4" t="s">
        <v>23</v>
      </c>
      <c r="R125" s="4" t="s">
        <v>23</v>
      </c>
      <c r="S125" s="4" t="s">
        <v>23</v>
      </c>
      <c r="T125" s="4" t="s">
        <v>55</v>
      </c>
      <c r="U125" s="4" t="s">
        <v>24</v>
      </c>
      <c r="V125" s="4" t="s">
        <v>25</v>
      </c>
    </row>
    <row r="126" spans="1:22" ht="12.75" x14ac:dyDescent="0.2">
      <c r="A126" s="2">
        <v>44022.734145590279</v>
      </c>
      <c r="B126" s="3" t="s">
        <v>216</v>
      </c>
      <c r="C126" s="4" t="s">
        <v>21</v>
      </c>
      <c r="D126" s="4">
        <v>269</v>
      </c>
      <c r="G126" s="4" t="s">
        <v>27</v>
      </c>
      <c r="K126" s="4">
        <v>36.4</v>
      </c>
      <c r="L126" s="4">
        <v>15</v>
      </c>
      <c r="M126" s="4" t="s">
        <v>23</v>
      </c>
      <c r="N126" s="4" t="s">
        <v>23</v>
      </c>
      <c r="O126" s="4" t="s">
        <v>23</v>
      </c>
      <c r="P126" s="4" t="s">
        <v>23</v>
      </c>
      <c r="Q126" s="4" t="s">
        <v>23</v>
      </c>
      <c r="R126" s="4" t="s">
        <v>23</v>
      </c>
      <c r="S126" s="4" t="s">
        <v>23</v>
      </c>
      <c r="T126" s="4" t="s">
        <v>217</v>
      </c>
      <c r="U126" s="4" t="s">
        <v>29</v>
      </c>
      <c r="V126" s="4" t="s">
        <v>25</v>
      </c>
    </row>
  </sheetData>
  <conditionalFormatting sqref="M2:S226">
    <cfRule type="containsText" dxfId="16" priority="1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2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style="4" customWidth="1"/>
    <col min="29" max="29" width="14.42578125" style="4" customWidth="1"/>
    <col min="30" max="16384" width="14.42578125" style="4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5.75" customHeight="1" x14ac:dyDescent="0.2">
      <c r="A2" s="2">
        <v>44019.173059201392</v>
      </c>
      <c r="B2" s="3" t="s">
        <v>186</v>
      </c>
      <c r="C2" s="4" t="s">
        <v>21</v>
      </c>
      <c r="D2" s="4">
        <v>567</v>
      </c>
      <c r="G2" s="4" t="s">
        <v>27</v>
      </c>
      <c r="K2" s="4">
        <v>36.5</v>
      </c>
      <c r="L2" s="4">
        <v>16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24</v>
      </c>
      <c r="U2" s="4" t="s">
        <v>24</v>
      </c>
      <c r="V2" s="4" t="s">
        <v>25</v>
      </c>
    </row>
    <row r="3" spans="1:22" ht="15.75" customHeight="1" x14ac:dyDescent="0.2">
      <c r="A3" s="2">
        <v>44019.184547395838</v>
      </c>
      <c r="B3" s="3" t="s">
        <v>28</v>
      </c>
      <c r="C3" s="4" t="s">
        <v>21</v>
      </c>
      <c r="D3" s="4">
        <v>247</v>
      </c>
      <c r="G3" s="4" t="s">
        <v>22</v>
      </c>
      <c r="H3" s="4" t="s">
        <v>23</v>
      </c>
      <c r="I3" s="4">
        <v>36.5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29</v>
      </c>
      <c r="U3" s="4" t="s">
        <v>29</v>
      </c>
      <c r="V3" s="4" t="s">
        <v>25</v>
      </c>
    </row>
    <row r="4" spans="1:22" ht="15.75" customHeight="1" x14ac:dyDescent="0.2">
      <c r="A4" s="2">
        <v>44019.187960243056</v>
      </c>
      <c r="B4" s="3" t="s">
        <v>61</v>
      </c>
      <c r="C4" s="4" t="s">
        <v>33</v>
      </c>
      <c r="E4" s="4" t="s">
        <v>62</v>
      </c>
      <c r="F4" s="4" t="s">
        <v>63</v>
      </c>
      <c r="G4" s="4" t="s">
        <v>27</v>
      </c>
      <c r="K4" s="4">
        <v>36.700000000000003</v>
      </c>
      <c r="L4" s="4">
        <v>13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24</v>
      </c>
      <c r="U4" s="4" t="s">
        <v>24</v>
      </c>
      <c r="V4" s="4" t="s">
        <v>25</v>
      </c>
    </row>
    <row r="5" spans="1:22" ht="15.75" customHeight="1" x14ac:dyDescent="0.2">
      <c r="A5" s="2">
        <v>44019.192203067127</v>
      </c>
      <c r="B5" s="3" t="s">
        <v>76</v>
      </c>
      <c r="C5" s="4" t="s">
        <v>21</v>
      </c>
      <c r="D5" s="4">
        <v>673</v>
      </c>
      <c r="G5" s="4" t="s">
        <v>27</v>
      </c>
      <c r="K5" s="4">
        <v>36.4</v>
      </c>
      <c r="L5" s="4">
        <v>18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24</v>
      </c>
      <c r="U5" s="4" t="s">
        <v>355</v>
      </c>
      <c r="V5" s="4" t="s">
        <v>25</v>
      </c>
    </row>
    <row r="6" spans="1:22" ht="15.75" customHeight="1" x14ac:dyDescent="0.2">
      <c r="A6" s="2">
        <v>44019.192601238421</v>
      </c>
      <c r="B6" s="3" t="s">
        <v>96</v>
      </c>
      <c r="C6" s="4" t="s">
        <v>21</v>
      </c>
      <c r="D6" s="4">
        <v>566</v>
      </c>
      <c r="G6" s="4" t="s">
        <v>22</v>
      </c>
      <c r="H6" s="4" t="s">
        <v>23</v>
      </c>
      <c r="I6" s="4">
        <v>36</v>
      </c>
      <c r="J6" s="4">
        <v>18</v>
      </c>
      <c r="M6" s="4" t="s">
        <v>23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29</v>
      </c>
      <c r="U6" s="4" t="s">
        <v>356</v>
      </c>
    </row>
    <row r="7" spans="1:22" ht="15.75" customHeight="1" x14ac:dyDescent="0.2">
      <c r="A7" s="2">
        <v>44019.208805578703</v>
      </c>
      <c r="B7" s="4">
        <v>373</v>
      </c>
      <c r="C7" s="4" t="s">
        <v>21</v>
      </c>
      <c r="D7" s="4">
        <v>373</v>
      </c>
      <c r="G7" s="4" t="s">
        <v>27</v>
      </c>
      <c r="K7" s="4">
        <v>36</v>
      </c>
      <c r="L7" s="4">
        <v>20</v>
      </c>
      <c r="M7" s="4" t="s">
        <v>23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24</v>
      </c>
      <c r="U7" s="4" t="s">
        <v>24</v>
      </c>
      <c r="V7" s="4" t="s">
        <v>25</v>
      </c>
    </row>
    <row r="8" spans="1:22" ht="15.75" customHeight="1" x14ac:dyDescent="0.2">
      <c r="A8" s="2">
        <v>44019.210021828709</v>
      </c>
      <c r="B8" s="3" t="s">
        <v>32</v>
      </c>
      <c r="C8" s="4" t="s">
        <v>33</v>
      </c>
      <c r="E8" s="4" t="s">
        <v>34</v>
      </c>
      <c r="F8" s="4" t="s">
        <v>35</v>
      </c>
      <c r="G8" s="4" t="s">
        <v>27</v>
      </c>
      <c r="K8" s="4">
        <v>34.799999999999997</v>
      </c>
      <c r="L8" s="4">
        <v>18</v>
      </c>
      <c r="M8" s="4" t="s">
        <v>23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24</v>
      </c>
      <c r="U8" s="4" t="s">
        <v>24</v>
      </c>
      <c r="V8" s="4" t="s">
        <v>25</v>
      </c>
    </row>
    <row r="9" spans="1:22" ht="15.75" customHeight="1" x14ac:dyDescent="0.2">
      <c r="A9" s="2">
        <v>44019.217395358792</v>
      </c>
      <c r="B9" s="3" t="s">
        <v>117</v>
      </c>
      <c r="C9" s="4" t="s">
        <v>21</v>
      </c>
      <c r="D9" s="4">
        <v>422</v>
      </c>
      <c r="G9" s="4" t="s">
        <v>22</v>
      </c>
      <c r="H9" s="4" t="s">
        <v>23</v>
      </c>
      <c r="I9" s="4">
        <v>36.299999999999997</v>
      </c>
      <c r="J9" s="4">
        <v>14</v>
      </c>
      <c r="M9" s="4" t="s">
        <v>23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24</v>
      </c>
      <c r="U9" s="4" t="s">
        <v>24</v>
      </c>
      <c r="V9" s="4" t="s">
        <v>25</v>
      </c>
    </row>
    <row r="10" spans="1:22" ht="15.75" customHeight="1" x14ac:dyDescent="0.2">
      <c r="A10" s="2">
        <v>44019.223624583334</v>
      </c>
      <c r="B10" s="3" t="s">
        <v>30</v>
      </c>
      <c r="C10" s="4" t="s">
        <v>21</v>
      </c>
      <c r="D10" s="4">
        <v>701</v>
      </c>
      <c r="G10" s="4" t="s">
        <v>22</v>
      </c>
      <c r="H10" s="4" t="s">
        <v>23</v>
      </c>
      <c r="I10" s="4">
        <v>36.5</v>
      </c>
      <c r="J10" s="4">
        <v>16</v>
      </c>
      <c r="M10" s="4" t="s">
        <v>23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24</v>
      </c>
      <c r="U10" s="4" t="s">
        <v>31</v>
      </c>
      <c r="V10" s="4" t="s">
        <v>25</v>
      </c>
    </row>
    <row r="11" spans="1:22" ht="15.75" customHeight="1" x14ac:dyDescent="0.2">
      <c r="A11" s="2">
        <v>44019.224782106481</v>
      </c>
      <c r="B11" s="3" t="s">
        <v>66</v>
      </c>
      <c r="C11" s="4" t="s">
        <v>21</v>
      </c>
      <c r="D11" s="4">
        <v>427</v>
      </c>
      <c r="G11" s="4" t="s">
        <v>27</v>
      </c>
      <c r="K11" s="4">
        <v>35.1</v>
      </c>
      <c r="L11" s="4">
        <v>14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357</v>
      </c>
      <c r="U11" s="4" t="s">
        <v>358</v>
      </c>
      <c r="V11" s="4" t="s">
        <v>25</v>
      </c>
    </row>
    <row r="12" spans="1:22" ht="15.75" customHeight="1" x14ac:dyDescent="0.2">
      <c r="A12" s="2">
        <v>44019.232934340282</v>
      </c>
      <c r="B12" s="3" t="s">
        <v>195</v>
      </c>
      <c r="C12" s="4" t="s">
        <v>21</v>
      </c>
      <c r="D12" s="3" t="s">
        <v>196</v>
      </c>
      <c r="G12" s="4" t="s">
        <v>22</v>
      </c>
      <c r="H12" s="4" t="s">
        <v>23</v>
      </c>
      <c r="I12" s="4">
        <v>36.5</v>
      </c>
      <c r="J12" s="4">
        <v>20</v>
      </c>
      <c r="M12" s="4" t="s">
        <v>23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359</v>
      </c>
      <c r="U12" s="4" t="s">
        <v>24</v>
      </c>
      <c r="V12" s="4" t="s">
        <v>25</v>
      </c>
    </row>
    <row r="13" spans="1:22" ht="15.75" customHeight="1" x14ac:dyDescent="0.2">
      <c r="A13" s="2">
        <v>44019.245203148152</v>
      </c>
      <c r="B13" s="3" t="s">
        <v>39</v>
      </c>
      <c r="C13" s="4" t="s">
        <v>21</v>
      </c>
      <c r="D13" s="4">
        <v>591</v>
      </c>
      <c r="G13" s="4" t="s">
        <v>22</v>
      </c>
      <c r="H13" s="4" t="s">
        <v>23</v>
      </c>
      <c r="I13" s="4">
        <v>36.4</v>
      </c>
      <c r="J13" s="4">
        <v>20</v>
      </c>
      <c r="M13" s="4" t="s">
        <v>23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29</v>
      </c>
      <c r="U13" s="4" t="s">
        <v>29</v>
      </c>
      <c r="V13" s="4" t="s">
        <v>25</v>
      </c>
    </row>
    <row r="14" spans="1:22" ht="15.75" customHeight="1" x14ac:dyDescent="0.2">
      <c r="A14" s="2">
        <v>44019.245850451392</v>
      </c>
      <c r="B14" s="3" t="s">
        <v>110</v>
      </c>
      <c r="C14" s="4" t="s">
        <v>21</v>
      </c>
      <c r="D14" s="4">
        <v>755</v>
      </c>
      <c r="G14" s="4" t="s">
        <v>27</v>
      </c>
      <c r="K14" s="4">
        <v>36.700000000000003</v>
      </c>
      <c r="L14" s="4">
        <v>18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25</v>
      </c>
      <c r="S14" s="4" t="s">
        <v>23</v>
      </c>
      <c r="T14" s="4" t="s">
        <v>50</v>
      </c>
      <c r="U14" s="4" t="s">
        <v>111</v>
      </c>
      <c r="V14" s="4" t="s">
        <v>25</v>
      </c>
    </row>
    <row r="15" spans="1:22" ht="15.75" customHeight="1" x14ac:dyDescent="0.2">
      <c r="A15" s="2">
        <v>44019.247352546299</v>
      </c>
      <c r="B15" s="3" t="s">
        <v>53</v>
      </c>
      <c r="C15" s="4" t="s">
        <v>21</v>
      </c>
      <c r="D15" s="3" t="s">
        <v>54</v>
      </c>
      <c r="G15" s="4" t="s">
        <v>27</v>
      </c>
      <c r="K15" s="4">
        <v>36.5</v>
      </c>
      <c r="L15" s="4">
        <v>16</v>
      </c>
      <c r="M15" s="4" t="s">
        <v>23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43</v>
      </c>
      <c r="U15" s="4" t="s">
        <v>29</v>
      </c>
      <c r="V15" s="4" t="s">
        <v>25</v>
      </c>
    </row>
    <row r="16" spans="1:22" ht="15.75" customHeight="1" x14ac:dyDescent="0.2">
      <c r="A16" s="2">
        <v>44019.248640787038</v>
      </c>
      <c r="B16" s="3" t="s">
        <v>332</v>
      </c>
      <c r="C16" s="4" t="s">
        <v>21</v>
      </c>
      <c r="D16" s="4">
        <v>365</v>
      </c>
      <c r="G16" s="4" t="s">
        <v>22</v>
      </c>
      <c r="H16" s="4" t="s">
        <v>23</v>
      </c>
      <c r="I16" s="4">
        <v>36.5</v>
      </c>
      <c r="J16" s="4">
        <v>16</v>
      </c>
      <c r="M16" s="4" t="s">
        <v>23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29</v>
      </c>
      <c r="U16" s="4" t="s">
        <v>29</v>
      </c>
      <c r="V16" s="4" t="s">
        <v>25</v>
      </c>
    </row>
    <row r="17" spans="1:22" ht="15.75" customHeight="1" x14ac:dyDescent="0.2">
      <c r="A17" s="2">
        <v>44019.248880601852</v>
      </c>
      <c r="B17" s="3" t="s">
        <v>56</v>
      </c>
      <c r="C17" s="4" t="s">
        <v>21</v>
      </c>
      <c r="D17" s="4">
        <v>443</v>
      </c>
      <c r="G17" s="4" t="s">
        <v>22</v>
      </c>
      <c r="H17" s="4" t="s">
        <v>23</v>
      </c>
      <c r="I17" s="4">
        <v>36.5</v>
      </c>
      <c r="J17" s="4">
        <v>20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24</v>
      </c>
      <c r="U17" s="4" t="s">
        <v>24</v>
      </c>
      <c r="V17" s="4" t="s">
        <v>25</v>
      </c>
    </row>
    <row r="18" spans="1:22" ht="15.75" customHeight="1" x14ac:dyDescent="0.2">
      <c r="A18" s="2">
        <v>44019.250526805554</v>
      </c>
      <c r="B18" s="3" t="s">
        <v>98</v>
      </c>
      <c r="C18" s="4" t="s">
        <v>21</v>
      </c>
      <c r="D18" s="4">
        <v>749</v>
      </c>
      <c r="G18" s="4" t="s">
        <v>27</v>
      </c>
      <c r="K18" s="4">
        <v>36.5</v>
      </c>
      <c r="L18" s="4">
        <v>17</v>
      </c>
      <c r="M18" s="4" t="s">
        <v>23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50</v>
      </c>
      <c r="U18" s="4" t="s">
        <v>29</v>
      </c>
      <c r="V18" s="4" t="s">
        <v>25</v>
      </c>
    </row>
    <row r="19" spans="1:22" ht="15.75" customHeight="1" x14ac:dyDescent="0.2">
      <c r="A19" s="2">
        <v>44019.250745092591</v>
      </c>
      <c r="B19" s="3" t="s">
        <v>65</v>
      </c>
      <c r="C19" s="4" t="s">
        <v>21</v>
      </c>
      <c r="D19" s="4">
        <v>732</v>
      </c>
      <c r="G19" s="4" t="s">
        <v>27</v>
      </c>
      <c r="K19" s="4">
        <v>36.299999999999997</v>
      </c>
      <c r="L19" s="4">
        <v>16</v>
      </c>
      <c r="M19" s="4" t="s">
        <v>23</v>
      </c>
      <c r="N19" s="4" t="s">
        <v>23</v>
      </c>
      <c r="O19" s="4" t="s">
        <v>23</v>
      </c>
      <c r="P19" s="4" t="s">
        <v>23</v>
      </c>
      <c r="Q19" s="4" t="s">
        <v>23</v>
      </c>
      <c r="R19" s="4" t="s">
        <v>23</v>
      </c>
      <c r="S19" s="4" t="s">
        <v>23</v>
      </c>
      <c r="T19" s="4" t="s">
        <v>24</v>
      </c>
      <c r="U19" s="4" t="s">
        <v>24</v>
      </c>
      <c r="V19" s="4" t="s">
        <v>25</v>
      </c>
    </row>
    <row r="20" spans="1:22" ht="15.75" customHeight="1" x14ac:dyDescent="0.2">
      <c r="A20" s="2">
        <v>44019.25303954861</v>
      </c>
      <c r="B20" s="4">
        <v>0</v>
      </c>
      <c r="C20" s="4" t="s">
        <v>21</v>
      </c>
      <c r="D20" s="4">
        <v>700</v>
      </c>
      <c r="G20" s="4" t="s">
        <v>22</v>
      </c>
      <c r="H20" s="4" t="s">
        <v>23</v>
      </c>
      <c r="I20" s="4">
        <v>35.700000000000003</v>
      </c>
      <c r="J20" s="4">
        <v>15</v>
      </c>
      <c r="M20" s="4" t="s">
        <v>23</v>
      </c>
      <c r="N20" s="4" t="s">
        <v>23</v>
      </c>
      <c r="O20" s="4" t="s">
        <v>23</v>
      </c>
      <c r="P20" s="4" t="s">
        <v>23</v>
      </c>
      <c r="Q20" s="4" t="s">
        <v>23</v>
      </c>
      <c r="R20" s="4" t="s">
        <v>23</v>
      </c>
      <c r="S20" s="4" t="s">
        <v>23</v>
      </c>
      <c r="T20" s="4" t="s">
        <v>233</v>
      </c>
      <c r="U20" s="4" t="s">
        <v>324</v>
      </c>
      <c r="V20" s="4" t="s">
        <v>25</v>
      </c>
    </row>
    <row r="21" spans="1:22" ht="15.75" customHeight="1" x14ac:dyDescent="0.2">
      <c r="A21" s="2">
        <v>44019.25925638889</v>
      </c>
      <c r="B21" s="3" t="s">
        <v>70</v>
      </c>
      <c r="C21" s="4" t="s">
        <v>21</v>
      </c>
      <c r="D21" s="4">
        <v>152</v>
      </c>
      <c r="G21" s="4" t="s">
        <v>22</v>
      </c>
      <c r="H21" s="4" t="s">
        <v>23</v>
      </c>
      <c r="I21" s="4">
        <v>36.4</v>
      </c>
      <c r="J21" s="4">
        <v>19</v>
      </c>
      <c r="M21" s="4" t="s">
        <v>23</v>
      </c>
      <c r="N21" s="4" t="s">
        <v>23</v>
      </c>
      <c r="O21" s="4" t="s">
        <v>23</v>
      </c>
      <c r="P21" s="4" t="s">
        <v>23</v>
      </c>
      <c r="Q21" s="4" t="s">
        <v>23</v>
      </c>
      <c r="R21" s="4" t="s">
        <v>23</v>
      </c>
      <c r="S21" s="4" t="s">
        <v>23</v>
      </c>
      <c r="T21" s="4" t="s">
        <v>55</v>
      </c>
      <c r="U21" s="4" t="s">
        <v>24</v>
      </c>
      <c r="V21" s="4" t="s">
        <v>25</v>
      </c>
    </row>
    <row r="22" spans="1:22" ht="15.75" customHeight="1" x14ac:dyDescent="0.2">
      <c r="A22" s="2">
        <v>44019.260564849537</v>
      </c>
      <c r="B22" s="3" t="s">
        <v>360</v>
      </c>
      <c r="C22" s="4" t="s">
        <v>21</v>
      </c>
      <c r="D22" s="4">
        <v>462</v>
      </c>
      <c r="G22" s="4" t="s">
        <v>27</v>
      </c>
      <c r="K22" s="4">
        <v>36</v>
      </c>
      <c r="L22" s="4">
        <v>20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24</v>
      </c>
      <c r="U22" s="4" t="s">
        <v>24</v>
      </c>
      <c r="V22" s="4" t="s">
        <v>25</v>
      </c>
    </row>
    <row r="23" spans="1:22" ht="15.75" customHeight="1" x14ac:dyDescent="0.2">
      <c r="A23" s="2">
        <v>44019.260973206023</v>
      </c>
      <c r="B23" s="3" t="s">
        <v>99</v>
      </c>
      <c r="C23" s="4" t="s">
        <v>21</v>
      </c>
      <c r="D23" s="4">
        <v>544</v>
      </c>
      <c r="G23" s="4" t="s">
        <v>27</v>
      </c>
      <c r="K23" s="4">
        <v>36.5</v>
      </c>
      <c r="L23" s="4">
        <v>17</v>
      </c>
      <c r="M23" s="4" t="s">
        <v>23</v>
      </c>
      <c r="N23" s="4" t="s">
        <v>23</v>
      </c>
      <c r="O23" s="4" t="s">
        <v>23</v>
      </c>
      <c r="P23" s="4" t="s">
        <v>23</v>
      </c>
      <c r="Q23" s="4" t="s">
        <v>23</v>
      </c>
      <c r="R23" s="4" t="s">
        <v>23</v>
      </c>
      <c r="S23" s="4" t="s">
        <v>23</v>
      </c>
      <c r="T23" s="4" t="s">
        <v>50</v>
      </c>
      <c r="U23" s="4" t="s">
        <v>50</v>
      </c>
      <c r="V23" s="4" t="s">
        <v>25</v>
      </c>
    </row>
    <row r="24" spans="1:22" ht="15.75" customHeight="1" x14ac:dyDescent="0.2">
      <c r="A24" s="2">
        <v>44019.262131111114</v>
      </c>
      <c r="B24" s="3" t="s">
        <v>361</v>
      </c>
      <c r="C24" s="4" t="s">
        <v>21</v>
      </c>
      <c r="D24" s="4">
        <v>665</v>
      </c>
      <c r="G24" s="4" t="s">
        <v>27</v>
      </c>
      <c r="K24" s="4">
        <v>36.200000000000003</v>
      </c>
      <c r="L24" s="4">
        <v>20</v>
      </c>
      <c r="M24" s="4" t="s">
        <v>23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71</v>
      </c>
      <c r="U24" s="4" t="s">
        <v>72</v>
      </c>
      <c r="V24" s="4" t="s">
        <v>25</v>
      </c>
    </row>
    <row r="25" spans="1:22" ht="15.75" customHeight="1" x14ac:dyDescent="0.2">
      <c r="A25" s="2">
        <v>44019.263156319445</v>
      </c>
      <c r="B25" s="3" t="s">
        <v>312</v>
      </c>
      <c r="C25" s="4" t="s">
        <v>33</v>
      </c>
      <c r="E25" s="4" t="s">
        <v>313</v>
      </c>
      <c r="F25" s="4" t="s">
        <v>314</v>
      </c>
      <c r="G25" s="4" t="s">
        <v>27</v>
      </c>
      <c r="K25" s="4">
        <v>36</v>
      </c>
      <c r="L25" s="4">
        <v>18</v>
      </c>
      <c r="M25" s="4" t="s">
        <v>23</v>
      </c>
      <c r="N25" s="4" t="s">
        <v>23</v>
      </c>
      <c r="O25" s="4" t="s">
        <v>23</v>
      </c>
      <c r="P25" s="4" t="s">
        <v>23</v>
      </c>
      <c r="Q25" s="4" t="s">
        <v>23</v>
      </c>
      <c r="R25" s="4" t="s">
        <v>23</v>
      </c>
      <c r="S25" s="4" t="s">
        <v>23</v>
      </c>
      <c r="T25" s="4" t="s">
        <v>24</v>
      </c>
      <c r="U25" s="4" t="s">
        <v>362</v>
      </c>
      <c r="V25" s="4" t="s">
        <v>25</v>
      </c>
    </row>
    <row r="26" spans="1:22" ht="15.75" customHeight="1" x14ac:dyDescent="0.2">
      <c r="A26" s="2">
        <v>44019.26572974537</v>
      </c>
      <c r="B26" s="3" t="s">
        <v>156</v>
      </c>
      <c r="C26" s="4" t="s">
        <v>33</v>
      </c>
      <c r="E26" s="4" t="s">
        <v>157</v>
      </c>
      <c r="F26" s="4" t="s">
        <v>158</v>
      </c>
      <c r="G26" s="4" t="s">
        <v>27</v>
      </c>
      <c r="K26" s="4">
        <v>36.6</v>
      </c>
      <c r="L26" s="4">
        <v>25</v>
      </c>
      <c r="M26" s="4" t="s">
        <v>23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363</v>
      </c>
      <c r="U26" s="4" t="s">
        <v>24</v>
      </c>
      <c r="V26" s="4" t="s">
        <v>25</v>
      </c>
    </row>
    <row r="27" spans="1:22" ht="15.75" customHeight="1" x14ac:dyDescent="0.2">
      <c r="A27" s="2">
        <v>44019.268911527775</v>
      </c>
      <c r="B27" s="3" t="s">
        <v>48</v>
      </c>
      <c r="C27" s="4" t="s">
        <v>21</v>
      </c>
      <c r="D27" s="4">
        <v>325</v>
      </c>
      <c r="G27" s="4" t="s">
        <v>22</v>
      </c>
      <c r="H27" s="4" t="s">
        <v>23</v>
      </c>
      <c r="I27" s="4">
        <v>36</v>
      </c>
      <c r="J27" s="4">
        <v>19</v>
      </c>
      <c r="M27" s="4" t="s">
        <v>23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49</v>
      </c>
      <c r="U27" s="4" t="s">
        <v>50</v>
      </c>
      <c r="V27" s="4" t="s">
        <v>25</v>
      </c>
    </row>
    <row r="28" spans="1:22" ht="15.75" customHeight="1" x14ac:dyDescent="0.2">
      <c r="A28" s="2">
        <v>44019.271954270836</v>
      </c>
      <c r="B28" s="3" t="s">
        <v>26</v>
      </c>
      <c r="C28" s="4" t="s">
        <v>21</v>
      </c>
      <c r="D28" s="4">
        <v>649</v>
      </c>
      <c r="G28" s="4" t="s">
        <v>27</v>
      </c>
      <c r="K28" s="4">
        <v>36</v>
      </c>
      <c r="L28" s="4">
        <v>14</v>
      </c>
      <c r="M28" s="4" t="s">
        <v>23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50</v>
      </c>
      <c r="U28" s="4" t="s">
        <v>50</v>
      </c>
      <c r="V28" s="4" t="s">
        <v>25</v>
      </c>
    </row>
    <row r="29" spans="1:22" ht="15.75" customHeight="1" x14ac:dyDescent="0.2">
      <c r="A29" s="2">
        <v>44019.274822164356</v>
      </c>
      <c r="B29" s="3" t="s">
        <v>78</v>
      </c>
      <c r="C29" s="4" t="s">
        <v>21</v>
      </c>
      <c r="D29" s="4">
        <v>451</v>
      </c>
      <c r="G29" s="4" t="s">
        <v>27</v>
      </c>
      <c r="K29" s="4">
        <v>36.299999999999997</v>
      </c>
      <c r="L29" s="4">
        <v>12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24</v>
      </c>
      <c r="U29" s="4" t="s">
        <v>24</v>
      </c>
      <c r="V29" s="4" t="s">
        <v>25</v>
      </c>
    </row>
    <row r="30" spans="1:22" ht="15.75" customHeight="1" x14ac:dyDescent="0.2">
      <c r="A30" s="2">
        <v>44019.279053449078</v>
      </c>
      <c r="B30" s="3" t="s">
        <v>107</v>
      </c>
      <c r="C30" s="4" t="s">
        <v>21</v>
      </c>
      <c r="D30" s="4">
        <v>248</v>
      </c>
      <c r="G30" s="4" t="s">
        <v>22</v>
      </c>
      <c r="H30" s="4" t="s">
        <v>23</v>
      </c>
      <c r="I30" s="4">
        <v>36.299999999999997</v>
      </c>
      <c r="J30" s="4">
        <v>22</v>
      </c>
      <c r="M30" s="4" t="s">
        <v>23</v>
      </c>
      <c r="N30" s="4" t="s">
        <v>23</v>
      </c>
      <c r="O30" s="4" t="s">
        <v>23</v>
      </c>
      <c r="P30" s="4" t="s">
        <v>23</v>
      </c>
      <c r="Q30" s="4" t="s">
        <v>23</v>
      </c>
      <c r="R30" s="4" t="s">
        <v>23</v>
      </c>
      <c r="S30" s="4" t="s">
        <v>23</v>
      </c>
      <c r="T30" s="4" t="s">
        <v>50</v>
      </c>
      <c r="U30" s="4" t="s">
        <v>50</v>
      </c>
      <c r="V30" s="4" t="s">
        <v>25</v>
      </c>
    </row>
    <row r="31" spans="1:22" ht="15.75" customHeight="1" x14ac:dyDescent="0.2">
      <c r="A31" s="2">
        <v>44019.28373112269</v>
      </c>
      <c r="B31" s="3" t="s">
        <v>79</v>
      </c>
      <c r="C31" s="4" t="s">
        <v>21</v>
      </c>
      <c r="D31" s="4">
        <v>696</v>
      </c>
      <c r="G31" s="4" t="s">
        <v>22</v>
      </c>
      <c r="H31" s="4" t="s">
        <v>23</v>
      </c>
      <c r="I31" s="4">
        <v>36.5</v>
      </c>
      <c r="J31" s="4">
        <v>18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24</v>
      </c>
      <c r="U31" s="4" t="s">
        <v>24</v>
      </c>
      <c r="V31" s="4" t="s">
        <v>25</v>
      </c>
    </row>
    <row r="32" spans="1:22" ht="15.75" customHeight="1" x14ac:dyDescent="0.2">
      <c r="A32" s="2">
        <v>44019.283805787039</v>
      </c>
      <c r="B32" s="3" t="s">
        <v>93</v>
      </c>
      <c r="C32" s="4" t="s">
        <v>21</v>
      </c>
      <c r="D32" s="4">
        <v>638</v>
      </c>
      <c r="G32" s="4" t="s">
        <v>27</v>
      </c>
      <c r="K32" s="4">
        <v>36.5</v>
      </c>
      <c r="L32" s="4">
        <v>20</v>
      </c>
      <c r="M32" s="4" t="s">
        <v>23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94</v>
      </c>
      <c r="U32" s="4" t="s">
        <v>94</v>
      </c>
      <c r="V32" s="4" t="s">
        <v>25</v>
      </c>
    </row>
    <row r="33" spans="1:22" ht="15.75" customHeight="1" x14ac:dyDescent="0.2">
      <c r="A33" s="2">
        <v>44019.283856273149</v>
      </c>
      <c r="B33" s="3" t="s">
        <v>122</v>
      </c>
      <c r="C33" s="4" t="s">
        <v>21</v>
      </c>
      <c r="D33" s="4">
        <v>552</v>
      </c>
      <c r="G33" s="4" t="s">
        <v>22</v>
      </c>
      <c r="H33" s="4" t="s">
        <v>23</v>
      </c>
      <c r="I33" s="4">
        <v>36.6</v>
      </c>
      <c r="J33" s="4">
        <v>16</v>
      </c>
      <c r="M33" s="4" t="s">
        <v>23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24</v>
      </c>
      <c r="U33" s="4" t="s">
        <v>24</v>
      </c>
      <c r="V33" s="4" t="s">
        <v>25</v>
      </c>
    </row>
    <row r="34" spans="1:22" ht="15.75" customHeight="1" x14ac:dyDescent="0.2">
      <c r="A34" s="2">
        <v>44019.28457653935</v>
      </c>
      <c r="B34" s="3" t="s">
        <v>87</v>
      </c>
      <c r="C34" s="4" t="s">
        <v>21</v>
      </c>
      <c r="D34" s="4">
        <v>558</v>
      </c>
      <c r="G34" s="4" t="s">
        <v>22</v>
      </c>
      <c r="H34" s="4" t="s">
        <v>23</v>
      </c>
      <c r="I34" s="4">
        <v>36.299999999999997</v>
      </c>
      <c r="J34" s="4">
        <v>19</v>
      </c>
      <c r="M34" s="4" t="s">
        <v>23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24</v>
      </c>
      <c r="U34" s="4" t="s">
        <v>24</v>
      </c>
      <c r="V34" s="4" t="s">
        <v>25</v>
      </c>
    </row>
    <row r="35" spans="1:22" ht="15.75" customHeight="1" x14ac:dyDescent="0.2">
      <c r="A35" s="2">
        <v>44019.286512557868</v>
      </c>
      <c r="B35" s="3" t="s">
        <v>278</v>
      </c>
      <c r="C35" s="4" t="s">
        <v>21</v>
      </c>
      <c r="D35" s="4">
        <v>744</v>
      </c>
      <c r="G35" s="4" t="s">
        <v>22</v>
      </c>
      <c r="H35" s="4" t="s">
        <v>23</v>
      </c>
      <c r="I35" s="4">
        <v>36.6</v>
      </c>
      <c r="J35" s="4">
        <v>18</v>
      </c>
      <c r="M35" s="4" t="s">
        <v>23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24</v>
      </c>
      <c r="U35" s="4" t="s">
        <v>24</v>
      </c>
      <c r="V35" s="4" t="s">
        <v>25</v>
      </c>
    </row>
    <row r="36" spans="1:22" ht="15.75" customHeight="1" x14ac:dyDescent="0.2">
      <c r="A36" s="2">
        <v>44019.288043113425</v>
      </c>
      <c r="B36" s="4">
        <v>9776381435</v>
      </c>
      <c r="C36" s="4" t="s">
        <v>33</v>
      </c>
      <c r="E36" s="4" t="s">
        <v>246</v>
      </c>
      <c r="F36" s="4" t="s">
        <v>245</v>
      </c>
      <c r="G36" s="4" t="s">
        <v>27</v>
      </c>
      <c r="K36" s="4">
        <v>36.5</v>
      </c>
      <c r="L36" s="4">
        <v>20</v>
      </c>
      <c r="M36" s="4" t="s">
        <v>23</v>
      </c>
      <c r="N36" s="4" t="s">
        <v>23</v>
      </c>
      <c r="O36" s="4" t="s">
        <v>23</v>
      </c>
      <c r="P36" s="4" t="s">
        <v>23</v>
      </c>
      <c r="Q36" s="4" t="s">
        <v>23</v>
      </c>
      <c r="R36" s="4" t="s">
        <v>23</v>
      </c>
      <c r="S36" s="4" t="s">
        <v>23</v>
      </c>
      <c r="T36" s="4" t="s">
        <v>50</v>
      </c>
      <c r="U36" s="4" t="s">
        <v>50</v>
      </c>
      <c r="V36" s="4" t="s">
        <v>25</v>
      </c>
    </row>
    <row r="37" spans="1:22" ht="15.75" customHeight="1" x14ac:dyDescent="0.2">
      <c r="A37" s="2">
        <v>44019.288410277775</v>
      </c>
      <c r="B37" s="3" t="s">
        <v>220</v>
      </c>
      <c r="C37" s="4" t="s">
        <v>21</v>
      </c>
      <c r="D37" s="4">
        <v>186</v>
      </c>
      <c r="G37" s="4" t="s">
        <v>27</v>
      </c>
      <c r="K37" s="4">
        <v>36.5</v>
      </c>
      <c r="L37" s="4">
        <v>24</v>
      </c>
      <c r="M37" s="4" t="s">
        <v>23</v>
      </c>
      <c r="N37" s="4" t="s">
        <v>23</v>
      </c>
      <c r="O37" s="4" t="s">
        <v>23</v>
      </c>
      <c r="P37" s="4" t="s">
        <v>23</v>
      </c>
      <c r="Q37" s="4" t="s">
        <v>23</v>
      </c>
      <c r="R37" s="4" t="s">
        <v>23</v>
      </c>
      <c r="S37" s="4" t="s">
        <v>23</v>
      </c>
      <c r="T37" s="4" t="s">
        <v>24</v>
      </c>
      <c r="U37" s="4" t="s">
        <v>24</v>
      </c>
      <c r="V37" s="4" t="s">
        <v>25</v>
      </c>
    </row>
    <row r="38" spans="1:22" ht="15.75" customHeight="1" x14ac:dyDescent="0.2">
      <c r="A38" s="2">
        <v>44019.289065717589</v>
      </c>
      <c r="B38" s="4">
        <v>9983835076</v>
      </c>
      <c r="C38" s="4" t="s">
        <v>33</v>
      </c>
      <c r="E38" s="4" t="s">
        <v>244</v>
      </c>
      <c r="F38" s="4" t="s">
        <v>245</v>
      </c>
      <c r="G38" s="4" t="s">
        <v>22</v>
      </c>
      <c r="H38" s="4" t="s">
        <v>23</v>
      </c>
      <c r="I38" s="4">
        <v>36.4</v>
      </c>
      <c r="J38" s="4">
        <v>18</v>
      </c>
      <c r="M38" s="4" t="s">
        <v>23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50</v>
      </c>
      <c r="U38" s="4" t="s">
        <v>50</v>
      </c>
      <c r="V38" s="4" t="s">
        <v>25</v>
      </c>
    </row>
    <row r="39" spans="1:22" ht="15.75" customHeight="1" x14ac:dyDescent="0.2">
      <c r="A39" s="2">
        <v>44019.291624571764</v>
      </c>
      <c r="B39" s="4" t="s">
        <v>115</v>
      </c>
      <c r="C39" s="4" t="s">
        <v>21</v>
      </c>
      <c r="D39" s="4">
        <v>681</v>
      </c>
      <c r="G39" s="4" t="s">
        <v>27</v>
      </c>
      <c r="K39" s="4">
        <v>36.4</v>
      </c>
      <c r="L39" s="4">
        <v>17</v>
      </c>
      <c r="M39" s="4" t="s">
        <v>23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364</v>
      </c>
      <c r="U39" s="4" t="s">
        <v>116</v>
      </c>
      <c r="V39" s="4" t="s">
        <v>25</v>
      </c>
    </row>
    <row r="40" spans="1:22" ht="12.75" x14ac:dyDescent="0.2">
      <c r="A40" s="2">
        <v>44019.291749317126</v>
      </c>
      <c r="B40" s="3" t="s">
        <v>125</v>
      </c>
      <c r="C40" s="4" t="s">
        <v>21</v>
      </c>
      <c r="D40" s="4">
        <v>758</v>
      </c>
      <c r="G40" s="4" t="s">
        <v>22</v>
      </c>
      <c r="H40" s="4" t="s">
        <v>23</v>
      </c>
      <c r="I40" s="4">
        <v>36.5</v>
      </c>
      <c r="J40" s="4">
        <v>18</v>
      </c>
      <c r="M40" s="4" t="s">
        <v>23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24</v>
      </c>
      <c r="U40" s="4" t="s">
        <v>24</v>
      </c>
      <c r="V40" s="4" t="s">
        <v>25</v>
      </c>
    </row>
    <row r="41" spans="1:22" ht="12.75" x14ac:dyDescent="0.2">
      <c r="A41" s="2">
        <v>44019.292292141203</v>
      </c>
      <c r="B41" s="3" t="s">
        <v>241</v>
      </c>
      <c r="C41" s="4" t="s">
        <v>21</v>
      </c>
      <c r="D41" s="4">
        <v>616</v>
      </c>
      <c r="G41" s="4" t="s">
        <v>27</v>
      </c>
      <c r="K41" s="4">
        <v>36</v>
      </c>
      <c r="L41" s="4">
        <v>18</v>
      </c>
      <c r="M41" s="4" t="s">
        <v>23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29</v>
      </c>
      <c r="U41" s="4" t="s">
        <v>29</v>
      </c>
      <c r="V41" s="4" t="s">
        <v>25</v>
      </c>
    </row>
    <row r="42" spans="1:22" ht="12.75" x14ac:dyDescent="0.2">
      <c r="A42" s="2">
        <v>44019.292441736106</v>
      </c>
      <c r="B42" s="3" t="s">
        <v>88</v>
      </c>
      <c r="C42" s="4" t="s">
        <v>33</v>
      </c>
      <c r="E42" s="4" t="s">
        <v>236</v>
      </c>
      <c r="F42" s="4" t="s">
        <v>237</v>
      </c>
      <c r="G42" s="4" t="s">
        <v>22</v>
      </c>
      <c r="H42" s="4" t="s">
        <v>23</v>
      </c>
      <c r="I42" s="4">
        <v>36.200000000000003</v>
      </c>
      <c r="J42" s="4">
        <v>16</v>
      </c>
      <c r="M42" s="4" t="s">
        <v>23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29</v>
      </c>
      <c r="U42" s="4" t="s">
        <v>29</v>
      </c>
      <c r="V42" s="4" t="s">
        <v>25</v>
      </c>
    </row>
    <row r="43" spans="1:22" ht="12.75" x14ac:dyDescent="0.2">
      <c r="A43" s="2">
        <v>44019.293922592595</v>
      </c>
      <c r="B43" s="3" t="s">
        <v>42</v>
      </c>
      <c r="C43" s="4" t="s">
        <v>21</v>
      </c>
      <c r="D43" s="4">
        <v>546</v>
      </c>
      <c r="G43" s="4" t="s">
        <v>22</v>
      </c>
      <c r="H43" s="4" t="s">
        <v>23</v>
      </c>
      <c r="I43" s="4">
        <v>36.299999999999997</v>
      </c>
      <c r="J43" s="4">
        <v>17</v>
      </c>
      <c r="M43" s="4" t="s">
        <v>23</v>
      </c>
      <c r="N43" s="4" t="s">
        <v>23</v>
      </c>
      <c r="O43" s="4" t="s">
        <v>23</v>
      </c>
      <c r="P43" s="4" t="s">
        <v>23</v>
      </c>
      <c r="Q43" s="4" t="s">
        <v>23</v>
      </c>
      <c r="R43" s="4" t="s">
        <v>23</v>
      </c>
      <c r="S43" s="4" t="s">
        <v>23</v>
      </c>
      <c r="T43" s="4" t="s">
        <v>43</v>
      </c>
      <c r="U43" s="4" t="s">
        <v>29</v>
      </c>
      <c r="V43" s="4" t="s">
        <v>25</v>
      </c>
    </row>
    <row r="44" spans="1:22" ht="12.75" x14ac:dyDescent="0.2">
      <c r="A44" s="2">
        <v>44019.294059629625</v>
      </c>
      <c r="B44" s="4">
        <v>0</v>
      </c>
      <c r="C44" s="4" t="s">
        <v>21</v>
      </c>
      <c r="D44" s="4">
        <v>698</v>
      </c>
      <c r="G44" s="4" t="s">
        <v>27</v>
      </c>
      <c r="K44" s="4">
        <v>36.700000000000003</v>
      </c>
      <c r="L44" s="4">
        <v>18</v>
      </c>
      <c r="M44" s="4" t="s">
        <v>23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29</v>
      </c>
      <c r="U44" s="4" t="s">
        <v>29</v>
      </c>
      <c r="V44" s="4" t="s">
        <v>25</v>
      </c>
    </row>
    <row r="45" spans="1:22" ht="12.75" x14ac:dyDescent="0.2">
      <c r="A45" s="2">
        <v>44019.294844317134</v>
      </c>
      <c r="B45" s="3" t="s">
        <v>101</v>
      </c>
      <c r="C45" s="4" t="s">
        <v>21</v>
      </c>
      <c r="D45" s="4">
        <v>771</v>
      </c>
      <c r="G45" s="4" t="s">
        <v>22</v>
      </c>
      <c r="H45" s="4" t="s">
        <v>23</v>
      </c>
      <c r="I45" s="4">
        <v>36.5</v>
      </c>
      <c r="J45" s="4">
        <v>18</v>
      </c>
      <c r="M45" s="4" t="s">
        <v>23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24</v>
      </c>
      <c r="U45" s="4" t="s">
        <v>102</v>
      </c>
      <c r="V45" s="4" t="s">
        <v>25</v>
      </c>
    </row>
    <row r="46" spans="1:22" ht="12.75" x14ac:dyDescent="0.2">
      <c r="A46" s="2">
        <v>44019.294889178243</v>
      </c>
      <c r="B46" s="3" t="s">
        <v>100</v>
      </c>
      <c r="C46" s="4" t="s">
        <v>21</v>
      </c>
      <c r="D46" s="4">
        <v>765</v>
      </c>
      <c r="G46" s="4" t="s">
        <v>22</v>
      </c>
      <c r="H46" s="4" t="s">
        <v>23</v>
      </c>
      <c r="I46" s="4">
        <v>36.5</v>
      </c>
      <c r="J46" s="4">
        <v>18</v>
      </c>
      <c r="M46" s="4" t="s">
        <v>23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24</v>
      </c>
      <c r="U46" s="4" t="s">
        <v>24</v>
      </c>
      <c r="V46" s="4" t="s">
        <v>25</v>
      </c>
    </row>
    <row r="47" spans="1:22" ht="12.75" x14ac:dyDescent="0.2">
      <c r="A47" s="2">
        <v>44019.297910868059</v>
      </c>
      <c r="B47" s="3" t="s">
        <v>243</v>
      </c>
      <c r="C47" s="4" t="s">
        <v>21</v>
      </c>
      <c r="D47" s="4">
        <v>762</v>
      </c>
      <c r="G47" s="4" t="s">
        <v>22</v>
      </c>
      <c r="H47" s="4" t="s">
        <v>23</v>
      </c>
      <c r="I47" s="4">
        <v>36.6</v>
      </c>
      <c r="J47" s="4">
        <v>15</v>
      </c>
      <c r="M47" s="4" t="s">
        <v>23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24</v>
      </c>
      <c r="U47" s="4" t="s">
        <v>24</v>
      </c>
      <c r="V47" s="4" t="s">
        <v>25</v>
      </c>
    </row>
    <row r="48" spans="1:22" ht="12.75" x14ac:dyDescent="0.2">
      <c r="A48" s="2">
        <v>44019.29726172454</v>
      </c>
      <c r="B48" s="4" t="s">
        <v>191</v>
      </c>
      <c r="C48" s="4" t="s">
        <v>21</v>
      </c>
      <c r="D48" s="4">
        <v>635</v>
      </c>
      <c r="G48" s="4" t="s">
        <v>27</v>
      </c>
      <c r="K48" s="4">
        <v>35.9</v>
      </c>
      <c r="L48" s="4">
        <v>14</v>
      </c>
      <c r="M48" s="4" t="s">
        <v>23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24</v>
      </c>
      <c r="U48" s="4" t="s">
        <v>24</v>
      </c>
      <c r="V48" s="4" t="s">
        <v>25</v>
      </c>
    </row>
    <row r="49" spans="1:22" ht="12.75" x14ac:dyDescent="0.2">
      <c r="A49" s="2">
        <v>44019.300195185184</v>
      </c>
      <c r="B49" s="3" t="s">
        <v>51</v>
      </c>
      <c r="C49" s="4" t="s">
        <v>21</v>
      </c>
      <c r="D49" s="4">
        <v>640</v>
      </c>
      <c r="G49" s="4" t="s">
        <v>22</v>
      </c>
      <c r="H49" s="4" t="s">
        <v>23</v>
      </c>
      <c r="I49" s="4">
        <v>36</v>
      </c>
      <c r="J49" s="4">
        <v>18</v>
      </c>
      <c r="M49" s="4" t="s">
        <v>23</v>
      </c>
      <c r="N49" s="4" t="s">
        <v>23</v>
      </c>
      <c r="O49" s="4" t="s">
        <v>23</v>
      </c>
      <c r="P49" s="4" t="s">
        <v>23</v>
      </c>
      <c r="Q49" s="4" t="s">
        <v>23</v>
      </c>
      <c r="R49" s="4" t="s">
        <v>23</v>
      </c>
      <c r="S49" s="4" t="s">
        <v>23</v>
      </c>
      <c r="T49" s="4" t="s">
        <v>24</v>
      </c>
      <c r="U49" s="4" t="s">
        <v>52</v>
      </c>
      <c r="V49" s="4" t="s">
        <v>25</v>
      </c>
    </row>
    <row r="50" spans="1:22" ht="12.75" x14ac:dyDescent="0.2">
      <c r="A50" s="2">
        <v>44019.304141041663</v>
      </c>
      <c r="B50" s="3" t="s">
        <v>64</v>
      </c>
      <c r="C50" s="4" t="s">
        <v>21</v>
      </c>
      <c r="D50" s="4">
        <v>724</v>
      </c>
      <c r="G50" s="4" t="s">
        <v>27</v>
      </c>
      <c r="K50" s="4">
        <v>36</v>
      </c>
      <c r="L50" s="4">
        <v>22</v>
      </c>
      <c r="M50" s="4" t="s">
        <v>23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24</v>
      </c>
      <c r="U50" s="4" t="s">
        <v>24</v>
      </c>
      <c r="V50" s="4" t="s">
        <v>25</v>
      </c>
    </row>
    <row r="51" spans="1:22" ht="12.75" x14ac:dyDescent="0.2">
      <c r="A51" s="2">
        <v>44019.305688796296</v>
      </c>
      <c r="B51" s="3" t="s">
        <v>59</v>
      </c>
      <c r="C51" s="4" t="s">
        <v>21</v>
      </c>
      <c r="D51" s="4">
        <v>153</v>
      </c>
      <c r="G51" s="4" t="s">
        <v>22</v>
      </c>
      <c r="H51" s="4" t="s">
        <v>23</v>
      </c>
      <c r="I51" s="4">
        <v>36.5</v>
      </c>
      <c r="J51" s="4">
        <v>20</v>
      </c>
      <c r="M51" s="4" t="s">
        <v>23</v>
      </c>
      <c r="N51" s="4" t="s">
        <v>23</v>
      </c>
      <c r="O51" s="4" t="s">
        <v>23</v>
      </c>
      <c r="P51" s="4" t="s">
        <v>23</v>
      </c>
      <c r="Q51" s="4" t="s">
        <v>23</v>
      </c>
      <c r="R51" s="4" t="s">
        <v>23</v>
      </c>
      <c r="S51" s="4" t="s">
        <v>23</v>
      </c>
      <c r="T51" s="4" t="s">
        <v>60</v>
      </c>
      <c r="U51" s="4" t="s">
        <v>60</v>
      </c>
      <c r="V51" s="4" t="s">
        <v>25</v>
      </c>
    </row>
    <row r="52" spans="1:22" ht="12.75" x14ac:dyDescent="0.2">
      <c r="A52" s="2">
        <v>44019.308953449072</v>
      </c>
      <c r="B52" s="4">
        <v>9272819133</v>
      </c>
      <c r="C52" s="4" t="s">
        <v>21</v>
      </c>
      <c r="D52" s="4">
        <v>533</v>
      </c>
      <c r="G52" s="4" t="s">
        <v>27</v>
      </c>
      <c r="K52" s="4">
        <v>36.5</v>
      </c>
      <c r="L52" s="4">
        <v>66</v>
      </c>
      <c r="M52" s="4" t="s">
        <v>23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24</v>
      </c>
      <c r="U52" s="4" t="s">
        <v>24</v>
      </c>
      <c r="V52" s="4" t="s">
        <v>25</v>
      </c>
    </row>
    <row r="53" spans="1:22" ht="12.75" x14ac:dyDescent="0.2">
      <c r="A53" s="2">
        <v>44019.311744432867</v>
      </c>
      <c r="B53" s="3" t="s">
        <v>114</v>
      </c>
      <c r="C53" s="4" t="s">
        <v>21</v>
      </c>
      <c r="D53" s="4">
        <v>757</v>
      </c>
      <c r="G53" s="4" t="s">
        <v>22</v>
      </c>
      <c r="H53" s="4" t="s">
        <v>23</v>
      </c>
      <c r="I53" s="4">
        <v>36.4</v>
      </c>
      <c r="J53" s="4">
        <v>20</v>
      </c>
      <c r="M53" s="4" t="s">
        <v>23</v>
      </c>
      <c r="N53" s="4" t="s">
        <v>23</v>
      </c>
      <c r="O53" s="4" t="s">
        <v>23</v>
      </c>
      <c r="P53" s="4" t="s">
        <v>23</v>
      </c>
      <c r="Q53" s="4" t="s">
        <v>23</v>
      </c>
      <c r="R53" s="4" t="s">
        <v>23</v>
      </c>
      <c r="S53" s="4" t="s">
        <v>23</v>
      </c>
      <c r="T53" s="4" t="s">
        <v>24</v>
      </c>
      <c r="U53" s="4" t="s">
        <v>24</v>
      </c>
      <c r="V53" s="4" t="s">
        <v>25</v>
      </c>
    </row>
    <row r="54" spans="1:22" ht="12.75" x14ac:dyDescent="0.2">
      <c r="A54" s="2">
        <v>44019.314645636579</v>
      </c>
      <c r="B54" s="3" t="s">
        <v>151</v>
      </c>
      <c r="C54" s="4" t="s">
        <v>21</v>
      </c>
      <c r="D54" s="4">
        <v>674</v>
      </c>
      <c r="G54" s="4" t="s">
        <v>27</v>
      </c>
      <c r="K54" s="4">
        <v>36.5</v>
      </c>
      <c r="L54" s="4">
        <v>20</v>
      </c>
      <c r="M54" s="4" t="s">
        <v>23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24</v>
      </c>
      <c r="U54" s="4" t="s">
        <v>227</v>
      </c>
      <c r="V54" s="4" t="s">
        <v>25</v>
      </c>
    </row>
    <row r="55" spans="1:22" ht="12.75" x14ac:dyDescent="0.2">
      <c r="A55" s="2">
        <v>44019.315555810186</v>
      </c>
      <c r="B55" s="3" t="s">
        <v>337</v>
      </c>
      <c r="C55" s="4" t="s">
        <v>21</v>
      </c>
      <c r="D55" s="4">
        <v>619</v>
      </c>
      <c r="G55" s="4" t="s">
        <v>22</v>
      </c>
      <c r="H55" s="4" t="s">
        <v>23</v>
      </c>
      <c r="I55" s="4">
        <v>36.700000000000003</v>
      </c>
      <c r="J55" s="4">
        <v>18</v>
      </c>
      <c r="M55" s="4" t="s">
        <v>23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24</v>
      </c>
      <c r="U55" s="4" t="s">
        <v>24</v>
      </c>
      <c r="V55" s="4" t="s">
        <v>25</v>
      </c>
    </row>
    <row r="56" spans="1:22" ht="12.75" x14ac:dyDescent="0.2">
      <c r="A56" s="2">
        <v>44019.317639201385</v>
      </c>
      <c r="B56" s="3" t="s">
        <v>40</v>
      </c>
      <c r="C56" s="4" t="s">
        <v>21</v>
      </c>
      <c r="D56" s="4">
        <v>777</v>
      </c>
      <c r="G56" s="4" t="s">
        <v>22</v>
      </c>
      <c r="H56" s="4" t="s">
        <v>23</v>
      </c>
      <c r="I56" s="4">
        <v>36.4</v>
      </c>
      <c r="J56" s="4">
        <v>18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24</v>
      </c>
      <c r="U56" s="4" t="s">
        <v>24</v>
      </c>
      <c r="V56" s="4" t="s">
        <v>25</v>
      </c>
    </row>
    <row r="57" spans="1:22" ht="12.75" x14ac:dyDescent="0.2">
      <c r="A57" s="2">
        <v>44019.319512951392</v>
      </c>
      <c r="B57" s="3" t="s">
        <v>128</v>
      </c>
      <c r="C57" s="4" t="s">
        <v>21</v>
      </c>
      <c r="D57" s="4">
        <v>112</v>
      </c>
      <c r="G57" s="4" t="s">
        <v>27</v>
      </c>
      <c r="K57" s="4">
        <v>36.6</v>
      </c>
      <c r="L57" s="4">
        <v>16</v>
      </c>
      <c r="M57" s="4" t="s">
        <v>23</v>
      </c>
      <c r="N57" s="4" t="s">
        <v>23</v>
      </c>
      <c r="O57" s="4" t="s">
        <v>23</v>
      </c>
      <c r="P57" s="4" t="s">
        <v>23</v>
      </c>
      <c r="Q57" s="4" t="s">
        <v>23</v>
      </c>
      <c r="R57" s="4" t="s">
        <v>23</v>
      </c>
      <c r="S57" s="4" t="s">
        <v>23</v>
      </c>
      <c r="T57" s="4" t="s">
        <v>365</v>
      </c>
      <c r="U57" s="4" t="s">
        <v>24</v>
      </c>
      <c r="V57" s="4" t="s">
        <v>25</v>
      </c>
    </row>
    <row r="58" spans="1:22" ht="12.75" x14ac:dyDescent="0.2">
      <c r="A58" s="2">
        <v>44019.324549212964</v>
      </c>
      <c r="B58" s="3" t="s">
        <v>112</v>
      </c>
      <c r="C58" s="4" t="s">
        <v>21</v>
      </c>
      <c r="D58" s="4">
        <v>662</v>
      </c>
      <c r="G58" s="4" t="s">
        <v>27</v>
      </c>
      <c r="K58" s="4">
        <v>36</v>
      </c>
      <c r="L58" s="4">
        <v>16</v>
      </c>
      <c r="M58" s="4" t="s">
        <v>23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60</v>
      </c>
      <c r="U58" s="4" t="s">
        <v>60</v>
      </c>
      <c r="V58" s="4" t="s">
        <v>25</v>
      </c>
    </row>
    <row r="59" spans="1:22" ht="12.75" x14ac:dyDescent="0.2">
      <c r="A59" s="2">
        <v>44019.327740601853</v>
      </c>
      <c r="B59" s="3" t="s">
        <v>130</v>
      </c>
      <c r="C59" s="4" t="s">
        <v>21</v>
      </c>
      <c r="D59" s="3" t="s">
        <v>131</v>
      </c>
      <c r="G59" s="4" t="s">
        <v>27</v>
      </c>
      <c r="K59" s="4">
        <v>36.4</v>
      </c>
      <c r="L59" s="4">
        <v>14</v>
      </c>
      <c r="M59" s="4" t="s">
        <v>23</v>
      </c>
      <c r="N59" s="4" t="s">
        <v>23</v>
      </c>
      <c r="O59" s="4" t="s">
        <v>23</v>
      </c>
      <c r="P59" s="4" t="s">
        <v>23</v>
      </c>
      <c r="Q59" s="4" t="s">
        <v>23</v>
      </c>
      <c r="R59" s="4" t="s">
        <v>23</v>
      </c>
      <c r="S59" s="4" t="s">
        <v>23</v>
      </c>
      <c r="T59" s="4" t="s">
        <v>24</v>
      </c>
      <c r="U59" s="4" t="s">
        <v>366</v>
      </c>
      <c r="V59" s="4" t="s">
        <v>25</v>
      </c>
    </row>
    <row r="60" spans="1:22" ht="12.75" x14ac:dyDescent="0.2">
      <c r="A60" s="2">
        <v>44019.328510543986</v>
      </c>
      <c r="B60" s="4">
        <v>0</v>
      </c>
      <c r="C60" s="4" t="s">
        <v>21</v>
      </c>
      <c r="D60" s="4">
        <v>671</v>
      </c>
      <c r="G60" s="4" t="s">
        <v>27</v>
      </c>
      <c r="K60" s="4">
        <v>36.1</v>
      </c>
      <c r="L60" s="4">
        <v>18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24</v>
      </c>
      <c r="U60" s="4" t="s">
        <v>24</v>
      </c>
      <c r="V60" s="4" t="s">
        <v>25</v>
      </c>
    </row>
    <row r="61" spans="1:22" ht="12.75" x14ac:dyDescent="0.2">
      <c r="A61" s="2">
        <v>44019.329231296295</v>
      </c>
      <c r="B61" s="3" t="s">
        <v>228</v>
      </c>
      <c r="C61" s="4" t="s">
        <v>21</v>
      </c>
      <c r="D61" s="4">
        <v>778</v>
      </c>
      <c r="G61" s="4" t="s">
        <v>22</v>
      </c>
      <c r="H61" s="4" t="s">
        <v>23</v>
      </c>
      <c r="I61" s="4">
        <v>36.4</v>
      </c>
      <c r="J61" s="4">
        <v>16</v>
      </c>
      <c r="M61" s="4" t="s">
        <v>23</v>
      </c>
      <c r="N61" s="4" t="s">
        <v>23</v>
      </c>
      <c r="O61" s="4" t="s">
        <v>23</v>
      </c>
      <c r="P61" s="4" t="s">
        <v>23</v>
      </c>
      <c r="Q61" s="4" t="s">
        <v>23</v>
      </c>
      <c r="R61" s="4" t="s">
        <v>23</v>
      </c>
      <c r="S61" s="4" t="s">
        <v>23</v>
      </c>
      <c r="T61" s="4" t="s">
        <v>24</v>
      </c>
      <c r="U61" s="4" t="s">
        <v>24</v>
      </c>
      <c r="V61" s="4" t="s">
        <v>25</v>
      </c>
    </row>
    <row r="62" spans="1:22" ht="12.75" x14ac:dyDescent="0.2">
      <c r="A62" s="2">
        <v>44019.331519363426</v>
      </c>
      <c r="B62" s="3" t="s">
        <v>103</v>
      </c>
      <c r="C62" s="4" t="s">
        <v>33</v>
      </c>
      <c r="E62" s="4" t="s">
        <v>104</v>
      </c>
      <c r="F62" s="4" t="s">
        <v>105</v>
      </c>
      <c r="G62" s="4" t="s">
        <v>27</v>
      </c>
      <c r="K62" s="4">
        <v>35</v>
      </c>
      <c r="L62" s="4">
        <v>24</v>
      </c>
      <c r="M62" s="4" t="s">
        <v>23</v>
      </c>
      <c r="N62" s="4" t="s">
        <v>23</v>
      </c>
      <c r="O62" s="4" t="s">
        <v>23</v>
      </c>
      <c r="P62" s="4" t="s">
        <v>23</v>
      </c>
      <c r="Q62" s="4" t="s">
        <v>23</v>
      </c>
      <c r="R62" s="4" t="s">
        <v>23</v>
      </c>
      <c r="S62" s="4" t="s">
        <v>23</v>
      </c>
      <c r="T62" s="4" t="s">
        <v>24</v>
      </c>
      <c r="U62" s="4" t="s">
        <v>24</v>
      </c>
      <c r="V62" s="4" t="s">
        <v>25</v>
      </c>
    </row>
    <row r="63" spans="1:22" ht="12.75" x14ac:dyDescent="0.2">
      <c r="A63" s="2">
        <v>44019.33173878472</v>
      </c>
      <c r="B63" s="3" t="s">
        <v>133</v>
      </c>
      <c r="C63" s="4" t="s">
        <v>21</v>
      </c>
      <c r="D63" s="4">
        <v>663</v>
      </c>
      <c r="G63" s="4" t="s">
        <v>27</v>
      </c>
      <c r="K63" s="4">
        <v>36.6</v>
      </c>
      <c r="L63" s="4">
        <v>18</v>
      </c>
      <c r="M63" s="4" t="s">
        <v>23</v>
      </c>
      <c r="N63" s="4" t="s">
        <v>23</v>
      </c>
      <c r="O63" s="4" t="s">
        <v>23</v>
      </c>
      <c r="P63" s="4" t="s">
        <v>23</v>
      </c>
      <c r="Q63" s="4" t="s">
        <v>23</v>
      </c>
      <c r="R63" s="4" t="s">
        <v>23</v>
      </c>
      <c r="S63" s="4" t="s">
        <v>23</v>
      </c>
      <c r="T63" s="4" t="s">
        <v>24</v>
      </c>
      <c r="U63" s="4" t="s">
        <v>24</v>
      </c>
      <c r="V63" s="4" t="s">
        <v>25</v>
      </c>
    </row>
    <row r="64" spans="1:22" ht="12.75" x14ac:dyDescent="0.2">
      <c r="A64" s="2">
        <v>44019.333194097228</v>
      </c>
      <c r="B64" s="4">
        <v>0</v>
      </c>
      <c r="C64" s="4" t="s">
        <v>33</v>
      </c>
      <c r="E64" s="4" t="s">
        <v>367</v>
      </c>
      <c r="F64" s="4" t="s">
        <v>368</v>
      </c>
      <c r="G64" s="4" t="s">
        <v>27</v>
      </c>
      <c r="K64" s="4">
        <v>36.4</v>
      </c>
      <c r="L64" s="4">
        <v>18</v>
      </c>
      <c r="M64" s="4" t="s">
        <v>23</v>
      </c>
      <c r="N64" s="4" t="s">
        <v>23</v>
      </c>
      <c r="O64" s="4" t="s">
        <v>23</v>
      </c>
      <c r="P64" s="4" t="s">
        <v>23</v>
      </c>
      <c r="Q64" s="4" t="s">
        <v>23</v>
      </c>
      <c r="R64" s="4" t="s">
        <v>23</v>
      </c>
      <c r="S64" s="4" t="s">
        <v>23</v>
      </c>
      <c r="T64" s="4" t="s">
        <v>24</v>
      </c>
      <c r="U64" s="4" t="s">
        <v>24</v>
      </c>
      <c r="V64" s="4" t="s">
        <v>25</v>
      </c>
    </row>
    <row r="65" spans="1:22" ht="12.75" x14ac:dyDescent="0.2">
      <c r="A65" s="2">
        <v>44019.340780949075</v>
      </c>
      <c r="B65" s="3" t="s">
        <v>106</v>
      </c>
      <c r="C65" s="4" t="s">
        <v>21</v>
      </c>
      <c r="D65" s="4">
        <v>750</v>
      </c>
      <c r="G65" s="4" t="s">
        <v>27</v>
      </c>
      <c r="K65" s="4">
        <v>36.5</v>
      </c>
      <c r="L65" s="4">
        <v>14</v>
      </c>
      <c r="M65" s="4" t="s">
        <v>23</v>
      </c>
      <c r="N65" s="4" t="s">
        <v>23</v>
      </c>
      <c r="O65" s="4" t="s">
        <v>23</v>
      </c>
      <c r="P65" s="4" t="s">
        <v>23</v>
      </c>
      <c r="Q65" s="4" t="s">
        <v>23</v>
      </c>
      <c r="R65" s="4" t="s">
        <v>23</v>
      </c>
      <c r="S65" s="4" t="s">
        <v>23</v>
      </c>
      <c r="T65" s="4" t="s">
        <v>24</v>
      </c>
      <c r="U65" s="4" t="s">
        <v>29</v>
      </c>
      <c r="V65" s="4" t="s">
        <v>25</v>
      </c>
    </row>
    <row r="66" spans="1:22" ht="12.75" x14ac:dyDescent="0.2">
      <c r="A66" s="2">
        <v>44019.341068020833</v>
      </c>
      <c r="B66" s="3" t="s">
        <v>92</v>
      </c>
      <c r="C66" s="4" t="s">
        <v>21</v>
      </c>
      <c r="D66" s="4">
        <v>721</v>
      </c>
      <c r="G66" s="4" t="s">
        <v>27</v>
      </c>
      <c r="K66" s="4">
        <v>36.5</v>
      </c>
      <c r="L66" s="4">
        <v>20</v>
      </c>
      <c r="M66" s="4" t="s">
        <v>23</v>
      </c>
      <c r="N66" s="4" t="s">
        <v>23</v>
      </c>
      <c r="O66" s="4" t="s">
        <v>23</v>
      </c>
      <c r="P66" s="4" t="s">
        <v>23</v>
      </c>
      <c r="Q66" s="4" t="s">
        <v>23</v>
      </c>
      <c r="R66" s="4" t="s">
        <v>23</v>
      </c>
      <c r="S66" s="4" t="s">
        <v>23</v>
      </c>
      <c r="T66" s="4" t="s">
        <v>24</v>
      </c>
      <c r="U66" s="4" t="s">
        <v>24</v>
      </c>
      <c r="V66" s="4" t="s">
        <v>25</v>
      </c>
    </row>
    <row r="67" spans="1:22" ht="12.75" x14ac:dyDescent="0.2">
      <c r="A67" s="2">
        <v>44019.341415266201</v>
      </c>
      <c r="B67" s="4">
        <v>0</v>
      </c>
      <c r="C67" s="4" t="s">
        <v>21</v>
      </c>
      <c r="D67" s="4">
        <v>505</v>
      </c>
      <c r="G67" s="4" t="s">
        <v>27</v>
      </c>
      <c r="K67" s="4">
        <v>36</v>
      </c>
      <c r="L67" s="4">
        <v>18</v>
      </c>
      <c r="M67" s="4" t="s">
        <v>23</v>
      </c>
      <c r="N67" s="4" t="s">
        <v>23</v>
      </c>
      <c r="O67" s="4" t="s">
        <v>23</v>
      </c>
      <c r="P67" s="4" t="s">
        <v>23</v>
      </c>
      <c r="Q67" s="4" t="s">
        <v>23</v>
      </c>
      <c r="R67" s="4" t="s">
        <v>23</v>
      </c>
      <c r="S67" s="4" t="s">
        <v>23</v>
      </c>
      <c r="T67" s="4" t="s">
        <v>264</v>
      </c>
      <c r="U67" s="4" t="s">
        <v>29</v>
      </c>
      <c r="V67" s="4" t="s">
        <v>25</v>
      </c>
    </row>
    <row r="68" spans="1:22" ht="12.75" x14ac:dyDescent="0.2">
      <c r="A68" s="2">
        <v>44019.341888356481</v>
      </c>
      <c r="B68" s="4">
        <v>0</v>
      </c>
      <c r="C68" s="4" t="s">
        <v>21</v>
      </c>
      <c r="D68" s="4">
        <v>748</v>
      </c>
      <c r="G68" s="4" t="s">
        <v>27</v>
      </c>
      <c r="K68" s="4">
        <v>36.5</v>
      </c>
      <c r="L68" s="4">
        <v>18</v>
      </c>
      <c r="M68" s="4" t="s">
        <v>23</v>
      </c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23</v>
      </c>
      <c r="T68" s="4" t="s">
        <v>29</v>
      </c>
      <c r="U68" s="4" t="s">
        <v>29</v>
      </c>
      <c r="V68" s="4" t="s">
        <v>25</v>
      </c>
    </row>
    <row r="69" spans="1:22" ht="12.75" x14ac:dyDescent="0.2">
      <c r="A69" s="2">
        <v>44019.344500659718</v>
      </c>
      <c r="B69" s="4">
        <v>0</v>
      </c>
      <c r="C69" s="4" t="s">
        <v>21</v>
      </c>
      <c r="D69" s="4">
        <v>734</v>
      </c>
      <c r="G69" s="4" t="s">
        <v>22</v>
      </c>
      <c r="H69" s="4" t="s">
        <v>23</v>
      </c>
      <c r="I69" s="4">
        <v>36.4</v>
      </c>
      <c r="J69" s="4">
        <v>14</v>
      </c>
      <c r="M69" s="4" t="s">
        <v>23</v>
      </c>
      <c r="N69" s="4" t="s">
        <v>23</v>
      </c>
      <c r="O69" s="4" t="s">
        <v>23</v>
      </c>
      <c r="P69" s="4" t="s">
        <v>23</v>
      </c>
      <c r="Q69" s="4" t="s">
        <v>23</v>
      </c>
      <c r="R69" s="4" t="s">
        <v>23</v>
      </c>
      <c r="S69" s="4" t="s">
        <v>23</v>
      </c>
      <c r="T69" s="4" t="s">
        <v>29</v>
      </c>
      <c r="U69" s="4" t="s">
        <v>29</v>
      </c>
      <c r="V69" s="4" t="s">
        <v>25</v>
      </c>
    </row>
    <row r="70" spans="1:22" ht="12.75" x14ac:dyDescent="0.2">
      <c r="A70" s="2">
        <v>44019.345253541665</v>
      </c>
      <c r="B70" s="3" t="s">
        <v>118</v>
      </c>
      <c r="C70" s="4" t="s">
        <v>21</v>
      </c>
      <c r="D70" s="4">
        <v>764</v>
      </c>
      <c r="G70" s="4" t="s">
        <v>22</v>
      </c>
      <c r="H70" s="4" t="s">
        <v>23</v>
      </c>
      <c r="I70" s="4">
        <v>36.700000000000003</v>
      </c>
      <c r="J70" s="4">
        <v>16</v>
      </c>
      <c r="M70" s="4" t="s">
        <v>23</v>
      </c>
      <c r="N70" s="4" t="s">
        <v>23</v>
      </c>
      <c r="O70" s="4" t="s">
        <v>23</v>
      </c>
      <c r="P70" s="4" t="s">
        <v>23</v>
      </c>
      <c r="Q70" s="4" t="s">
        <v>23</v>
      </c>
      <c r="R70" s="4" t="s">
        <v>23</v>
      </c>
      <c r="S70" s="4" t="s">
        <v>23</v>
      </c>
      <c r="T70" s="4" t="s">
        <v>72</v>
      </c>
      <c r="U70" s="4" t="s">
        <v>72</v>
      </c>
      <c r="V70" s="4" t="s">
        <v>25</v>
      </c>
    </row>
    <row r="71" spans="1:22" ht="12.75" x14ac:dyDescent="0.2">
      <c r="A71" s="2">
        <v>44019.34658193287</v>
      </c>
      <c r="B71" s="4">
        <v>0</v>
      </c>
      <c r="C71" s="4" t="s">
        <v>21</v>
      </c>
      <c r="D71" s="4">
        <v>650</v>
      </c>
      <c r="G71" s="4" t="s">
        <v>27</v>
      </c>
      <c r="K71" s="4">
        <v>36.1</v>
      </c>
      <c r="L71" s="4">
        <v>14</v>
      </c>
      <c r="M71" s="4" t="s">
        <v>23</v>
      </c>
      <c r="N71" s="4" t="s">
        <v>23</v>
      </c>
      <c r="O71" s="4" t="s">
        <v>23</v>
      </c>
      <c r="P71" s="4" t="s">
        <v>23</v>
      </c>
      <c r="Q71" s="4" t="s">
        <v>23</v>
      </c>
      <c r="R71" s="4" t="s">
        <v>23</v>
      </c>
      <c r="S71" s="4" t="s">
        <v>23</v>
      </c>
      <c r="T71" s="4" t="s">
        <v>29</v>
      </c>
      <c r="U71" s="4" t="s">
        <v>29</v>
      </c>
      <c r="V71" s="4" t="s">
        <v>25</v>
      </c>
    </row>
    <row r="72" spans="1:22" ht="12.75" x14ac:dyDescent="0.2">
      <c r="A72" s="2">
        <v>44019.354206238422</v>
      </c>
      <c r="B72" s="3" t="s">
        <v>140</v>
      </c>
      <c r="C72" s="4" t="s">
        <v>21</v>
      </c>
      <c r="D72" s="4">
        <v>445</v>
      </c>
      <c r="G72" s="4" t="s">
        <v>22</v>
      </c>
      <c r="H72" s="4" t="s">
        <v>23</v>
      </c>
      <c r="I72" s="4">
        <v>36.4</v>
      </c>
      <c r="J72" s="4">
        <v>18</v>
      </c>
      <c r="M72" s="4" t="s">
        <v>23</v>
      </c>
      <c r="N72" s="4" t="s">
        <v>23</v>
      </c>
      <c r="O72" s="4" t="s">
        <v>23</v>
      </c>
      <c r="P72" s="4" t="s">
        <v>23</v>
      </c>
      <c r="Q72" s="4" t="s">
        <v>23</v>
      </c>
      <c r="R72" s="4" t="s">
        <v>23</v>
      </c>
      <c r="S72" s="4" t="s">
        <v>23</v>
      </c>
      <c r="T72" s="4" t="s">
        <v>24</v>
      </c>
      <c r="U72" s="4" t="s">
        <v>24</v>
      </c>
      <c r="V72" s="4" t="s">
        <v>25</v>
      </c>
    </row>
    <row r="73" spans="1:22" ht="12.75" x14ac:dyDescent="0.2">
      <c r="A73" s="2">
        <v>44019.355792025468</v>
      </c>
      <c r="B73" s="3" t="s">
        <v>153</v>
      </c>
      <c r="C73" s="4" t="s">
        <v>33</v>
      </c>
      <c r="E73" s="4" t="s">
        <v>154</v>
      </c>
      <c r="F73" s="4" t="s">
        <v>155</v>
      </c>
      <c r="G73" s="4" t="s">
        <v>22</v>
      </c>
      <c r="H73" s="4" t="s">
        <v>23</v>
      </c>
      <c r="I73" s="4">
        <v>35.5</v>
      </c>
      <c r="J73" s="4">
        <v>19</v>
      </c>
      <c r="M73" s="4" t="s">
        <v>23</v>
      </c>
      <c r="N73" s="4" t="s">
        <v>23</v>
      </c>
      <c r="O73" s="4" t="s">
        <v>23</v>
      </c>
      <c r="P73" s="4" t="s">
        <v>23</v>
      </c>
      <c r="Q73" s="4" t="s">
        <v>23</v>
      </c>
      <c r="R73" s="4" t="s">
        <v>23</v>
      </c>
      <c r="S73" s="4" t="s">
        <v>23</v>
      </c>
      <c r="T73" s="4" t="s">
        <v>24</v>
      </c>
      <c r="U73" s="4" t="s">
        <v>24</v>
      </c>
      <c r="V73" s="4" t="s">
        <v>25</v>
      </c>
    </row>
    <row r="74" spans="1:22" ht="12.75" x14ac:dyDescent="0.2">
      <c r="A74" s="2">
        <v>44019.356263946756</v>
      </c>
      <c r="B74" s="4">
        <v>0</v>
      </c>
      <c r="C74" s="4" t="s">
        <v>21</v>
      </c>
      <c r="D74" s="4">
        <v>407</v>
      </c>
      <c r="G74" s="4" t="s">
        <v>27</v>
      </c>
      <c r="K74" s="4">
        <v>36</v>
      </c>
      <c r="L74" s="4">
        <v>18</v>
      </c>
      <c r="M74" s="4" t="s">
        <v>23</v>
      </c>
      <c r="N74" s="4" t="s">
        <v>23</v>
      </c>
      <c r="O74" s="4" t="s">
        <v>23</v>
      </c>
      <c r="P74" s="4" t="s">
        <v>23</v>
      </c>
      <c r="Q74" s="4" t="s">
        <v>23</v>
      </c>
      <c r="R74" s="4" t="s">
        <v>23</v>
      </c>
      <c r="S74" s="4" t="s">
        <v>23</v>
      </c>
      <c r="T74" s="4" t="s">
        <v>29</v>
      </c>
      <c r="U74" s="4" t="s">
        <v>29</v>
      </c>
      <c r="V74" s="4" t="s">
        <v>25</v>
      </c>
    </row>
    <row r="75" spans="1:22" ht="12.75" x14ac:dyDescent="0.2">
      <c r="A75" s="2">
        <v>44019.356754374996</v>
      </c>
      <c r="B75" s="4">
        <v>0</v>
      </c>
      <c r="C75" s="4" t="s">
        <v>21</v>
      </c>
      <c r="D75" s="4">
        <v>486</v>
      </c>
      <c r="G75" s="4" t="s">
        <v>27</v>
      </c>
      <c r="K75" s="4">
        <v>36.700000000000003</v>
      </c>
      <c r="L75" s="4">
        <v>20</v>
      </c>
      <c r="M75" s="4" t="s">
        <v>23</v>
      </c>
      <c r="N75" s="4" t="s">
        <v>23</v>
      </c>
      <c r="O75" s="4" t="s">
        <v>23</v>
      </c>
      <c r="P75" s="4" t="s">
        <v>23</v>
      </c>
      <c r="Q75" s="4" t="s">
        <v>23</v>
      </c>
      <c r="R75" s="4" t="s">
        <v>23</v>
      </c>
      <c r="S75" s="4" t="s">
        <v>23</v>
      </c>
      <c r="T75" s="4" t="s">
        <v>29</v>
      </c>
      <c r="U75" s="4" t="s">
        <v>29</v>
      </c>
      <c r="V75" s="4" t="s">
        <v>25</v>
      </c>
    </row>
    <row r="76" spans="1:22" ht="12.75" x14ac:dyDescent="0.2">
      <c r="A76" s="2">
        <v>44019.357209374997</v>
      </c>
      <c r="B76" s="3" t="s">
        <v>255</v>
      </c>
      <c r="C76" s="4" t="s">
        <v>21</v>
      </c>
      <c r="D76" s="4">
        <v>779</v>
      </c>
      <c r="G76" s="4" t="s">
        <v>27</v>
      </c>
      <c r="K76" s="4">
        <v>36.4</v>
      </c>
      <c r="L76" s="4">
        <v>18</v>
      </c>
      <c r="M76" s="4" t="s">
        <v>23</v>
      </c>
      <c r="N76" s="4" t="s">
        <v>23</v>
      </c>
      <c r="O76" s="4" t="s">
        <v>23</v>
      </c>
      <c r="P76" s="4" t="s">
        <v>23</v>
      </c>
      <c r="Q76" s="4" t="s">
        <v>23</v>
      </c>
      <c r="R76" s="4" t="s">
        <v>23</v>
      </c>
      <c r="S76" s="4" t="s">
        <v>23</v>
      </c>
      <c r="T76" s="4" t="s">
        <v>24</v>
      </c>
      <c r="U76" s="4" t="s">
        <v>24</v>
      </c>
      <c r="V76" s="4" t="s">
        <v>25</v>
      </c>
    </row>
    <row r="77" spans="1:22" ht="12.75" x14ac:dyDescent="0.2">
      <c r="A77" s="2">
        <v>44019.358225949079</v>
      </c>
      <c r="B77" s="4">
        <v>0</v>
      </c>
      <c r="C77" s="4" t="s">
        <v>21</v>
      </c>
      <c r="D77" s="4">
        <v>612</v>
      </c>
      <c r="G77" s="4" t="s">
        <v>27</v>
      </c>
      <c r="K77" s="4">
        <v>36</v>
      </c>
      <c r="L77" s="4">
        <v>18</v>
      </c>
      <c r="M77" s="4" t="s">
        <v>23</v>
      </c>
      <c r="N77" s="4" t="s">
        <v>23</v>
      </c>
      <c r="O77" s="4" t="s">
        <v>23</v>
      </c>
      <c r="P77" s="4" t="s">
        <v>23</v>
      </c>
      <c r="Q77" s="4" t="s">
        <v>23</v>
      </c>
      <c r="R77" s="4" t="s">
        <v>23</v>
      </c>
      <c r="S77" s="4" t="s">
        <v>23</v>
      </c>
      <c r="T77" s="4" t="s">
        <v>24</v>
      </c>
      <c r="U77" s="4" t="s">
        <v>24</v>
      </c>
      <c r="V77" s="4" t="s">
        <v>25</v>
      </c>
    </row>
    <row r="78" spans="1:22" ht="12.75" x14ac:dyDescent="0.2">
      <c r="A78" s="2">
        <v>44019.358746736107</v>
      </c>
      <c r="B78" s="4">
        <v>0</v>
      </c>
      <c r="C78" s="4" t="s">
        <v>33</v>
      </c>
      <c r="E78" s="4" t="s">
        <v>274</v>
      </c>
      <c r="F78" s="4" t="s">
        <v>275</v>
      </c>
      <c r="G78" s="4" t="s">
        <v>27</v>
      </c>
      <c r="K78" s="4">
        <v>36.799999999999997</v>
      </c>
      <c r="L78" s="4">
        <v>18</v>
      </c>
      <c r="M78" s="4" t="s">
        <v>23</v>
      </c>
      <c r="N78" s="4" t="s">
        <v>23</v>
      </c>
      <c r="O78" s="4" t="s">
        <v>23</v>
      </c>
      <c r="P78" s="4" t="s">
        <v>23</v>
      </c>
      <c r="Q78" s="4" t="s">
        <v>23</v>
      </c>
      <c r="R78" s="4" t="s">
        <v>23</v>
      </c>
      <c r="S78" s="4" t="s">
        <v>23</v>
      </c>
      <c r="T78" s="4" t="s">
        <v>29</v>
      </c>
      <c r="U78" s="4" t="s">
        <v>29</v>
      </c>
      <c r="V78" s="4" t="s">
        <v>25</v>
      </c>
    </row>
    <row r="79" spans="1:22" ht="12.75" x14ac:dyDescent="0.2">
      <c r="A79" s="2">
        <v>44019.368512314817</v>
      </c>
      <c r="B79" s="3" t="s">
        <v>144</v>
      </c>
      <c r="C79" s="4" t="s">
        <v>21</v>
      </c>
      <c r="D79" s="4">
        <v>766</v>
      </c>
      <c r="G79" s="4" t="s">
        <v>27</v>
      </c>
      <c r="K79" s="4">
        <v>36.6</v>
      </c>
      <c r="L79" s="4">
        <v>13</v>
      </c>
      <c r="M79" s="4" t="s">
        <v>23</v>
      </c>
      <c r="N79" s="4" t="s">
        <v>23</v>
      </c>
      <c r="O79" s="4" t="s">
        <v>23</v>
      </c>
      <c r="P79" s="4" t="s">
        <v>23</v>
      </c>
      <c r="Q79" s="4" t="s">
        <v>23</v>
      </c>
      <c r="R79" s="4" t="s">
        <v>23</v>
      </c>
      <c r="S79" s="4" t="s">
        <v>23</v>
      </c>
      <c r="T79" s="4" t="s">
        <v>24</v>
      </c>
      <c r="U79" s="4" t="s">
        <v>24</v>
      </c>
      <c r="V79" s="4" t="s">
        <v>25</v>
      </c>
    </row>
    <row r="80" spans="1:22" ht="12.75" x14ac:dyDescent="0.2">
      <c r="A80" s="2">
        <v>44019.373174884255</v>
      </c>
      <c r="B80" s="3" t="s">
        <v>187</v>
      </c>
      <c r="C80" s="4" t="s">
        <v>33</v>
      </c>
      <c r="E80" s="4" t="s">
        <v>188</v>
      </c>
      <c r="F80" s="4" t="s">
        <v>189</v>
      </c>
      <c r="G80" s="4" t="s">
        <v>27</v>
      </c>
      <c r="K80" s="4">
        <v>37</v>
      </c>
      <c r="L80" s="4">
        <v>9</v>
      </c>
      <c r="M80" s="4" t="s">
        <v>23</v>
      </c>
      <c r="N80" s="4" t="s">
        <v>23</v>
      </c>
      <c r="O80" s="4" t="s">
        <v>23</v>
      </c>
      <c r="P80" s="4" t="s">
        <v>23</v>
      </c>
      <c r="Q80" s="4" t="s">
        <v>23</v>
      </c>
      <c r="R80" s="4" t="s">
        <v>23</v>
      </c>
      <c r="S80" s="4" t="s">
        <v>23</v>
      </c>
      <c r="T80" s="4" t="s">
        <v>24</v>
      </c>
      <c r="U80" s="4" t="s">
        <v>24</v>
      </c>
      <c r="V80" s="4" t="s">
        <v>25</v>
      </c>
    </row>
    <row r="81" spans="1:22" ht="12.75" x14ac:dyDescent="0.2">
      <c r="A81" s="2">
        <v>44019.373546805553</v>
      </c>
      <c r="B81" s="4">
        <v>0</v>
      </c>
      <c r="C81" s="4" t="s">
        <v>21</v>
      </c>
      <c r="D81" s="4">
        <v>722</v>
      </c>
      <c r="G81" s="4" t="s">
        <v>27</v>
      </c>
      <c r="K81" s="4">
        <v>36</v>
      </c>
      <c r="L81" s="4">
        <v>18</v>
      </c>
      <c r="M81" s="4" t="s">
        <v>23</v>
      </c>
      <c r="N81" s="4" t="s">
        <v>23</v>
      </c>
      <c r="O81" s="4" t="s">
        <v>23</v>
      </c>
      <c r="P81" s="4" t="s">
        <v>23</v>
      </c>
      <c r="Q81" s="4" t="s">
        <v>23</v>
      </c>
      <c r="R81" s="4" t="s">
        <v>23</v>
      </c>
      <c r="S81" s="4" t="s">
        <v>23</v>
      </c>
      <c r="T81" s="4" t="s">
        <v>24</v>
      </c>
      <c r="U81" s="4" t="s">
        <v>369</v>
      </c>
      <c r="V81" s="4" t="s">
        <v>25</v>
      </c>
    </row>
    <row r="82" spans="1:22" ht="12.75" x14ac:dyDescent="0.2">
      <c r="A82" s="2">
        <v>44019.37515010417</v>
      </c>
      <c r="B82" s="4">
        <v>0</v>
      </c>
      <c r="C82" s="4" t="s">
        <v>21</v>
      </c>
      <c r="D82" s="4" t="s">
        <v>370</v>
      </c>
      <c r="G82" s="4" t="s">
        <v>22</v>
      </c>
      <c r="H82" s="4" t="s">
        <v>23</v>
      </c>
      <c r="I82" s="4">
        <v>36.1</v>
      </c>
      <c r="J82" s="4">
        <v>18</v>
      </c>
      <c r="M82" s="4" t="s">
        <v>23</v>
      </c>
      <c r="N82" s="4" t="s">
        <v>23</v>
      </c>
      <c r="O82" s="4" t="s">
        <v>23</v>
      </c>
      <c r="P82" s="4" t="s">
        <v>23</v>
      </c>
      <c r="Q82" s="4" t="s">
        <v>23</v>
      </c>
      <c r="R82" s="4" t="s">
        <v>23</v>
      </c>
      <c r="S82" s="4" t="s">
        <v>23</v>
      </c>
      <c r="T82" s="4" t="s">
        <v>29</v>
      </c>
      <c r="U82" s="4" t="s">
        <v>29</v>
      </c>
      <c r="V82" s="4" t="s">
        <v>25</v>
      </c>
    </row>
    <row r="83" spans="1:22" ht="12.75" x14ac:dyDescent="0.2">
      <c r="A83" s="2">
        <v>44019.380815034718</v>
      </c>
      <c r="B83" s="3" t="s">
        <v>119</v>
      </c>
      <c r="C83" s="4" t="s">
        <v>21</v>
      </c>
      <c r="D83" s="4">
        <v>667</v>
      </c>
      <c r="G83" s="4" t="s">
        <v>22</v>
      </c>
      <c r="H83" s="4" t="s">
        <v>23</v>
      </c>
      <c r="I83" s="4">
        <v>36.1</v>
      </c>
      <c r="J83" s="4">
        <v>20</v>
      </c>
      <c r="M83" s="4" t="s">
        <v>23</v>
      </c>
      <c r="N83" s="4" t="s">
        <v>23</v>
      </c>
      <c r="O83" s="4" t="s">
        <v>23</v>
      </c>
      <c r="P83" s="4" t="s">
        <v>23</v>
      </c>
      <c r="Q83" s="4" t="s">
        <v>23</v>
      </c>
      <c r="R83" s="4" t="s">
        <v>23</v>
      </c>
      <c r="S83" s="4" t="s">
        <v>23</v>
      </c>
      <c r="T83" s="4" t="s">
        <v>24</v>
      </c>
      <c r="U83" s="4" t="s">
        <v>24</v>
      </c>
      <c r="V83" s="4" t="s">
        <v>25</v>
      </c>
    </row>
    <row r="84" spans="1:22" ht="12.75" x14ac:dyDescent="0.2">
      <c r="A84" s="2">
        <v>44019.381212928245</v>
      </c>
      <c r="B84" s="4">
        <v>0</v>
      </c>
      <c r="C84" s="4" t="s">
        <v>21</v>
      </c>
      <c r="D84" s="4">
        <v>781</v>
      </c>
      <c r="G84" s="4" t="s">
        <v>27</v>
      </c>
      <c r="K84" s="4">
        <v>36.1</v>
      </c>
      <c r="L84" s="4">
        <v>18</v>
      </c>
      <c r="M84" s="4" t="s">
        <v>23</v>
      </c>
      <c r="N84" s="4" t="s">
        <v>23</v>
      </c>
      <c r="O84" s="4" t="s">
        <v>23</v>
      </c>
      <c r="P84" s="4" t="s">
        <v>23</v>
      </c>
      <c r="Q84" s="4" t="s">
        <v>23</v>
      </c>
      <c r="R84" s="4" t="s">
        <v>23</v>
      </c>
      <c r="S84" s="4" t="s">
        <v>23</v>
      </c>
      <c r="T84" s="4" t="s">
        <v>24</v>
      </c>
      <c r="U84" s="4" t="s">
        <v>24</v>
      </c>
      <c r="V84" s="4" t="s">
        <v>25</v>
      </c>
    </row>
    <row r="85" spans="1:22" ht="12.75" x14ac:dyDescent="0.2">
      <c r="A85" s="2">
        <v>44019.38187931713</v>
      </c>
      <c r="B85" s="4">
        <v>0</v>
      </c>
      <c r="C85" s="4" t="s">
        <v>21</v>
      </c>
      <c r="D85" s="4">
        <v>458</v>
      </c>
      <c r="G85" s="4" t="s">
        <v>22</v>
      </c>
      <c r="H85" s="4" t="s">
        <v>23</v>
      </c>
      <c r="I85" s="4">
        <v>36.5</v>
      </c>
      <c r="J85" s="4">
        <v>18</v>
      </c>
      <c r="M85" s="4" t="s">
        <v>23</v>
      </c>
      <c r="N85" s="4" t="s">
        <v>23</v>
      </c>
      <c r="O85" s="4" t="s">
        <v>23</v>
      </c>
      <c r="P85" s="4" t="s">
        <v>23</v>
      </c>
      <c r="Q85" s="4" t="s">
        <v>23</v>
      </c>
      <c r="R85" s="4" t="s">
        <v>23</v>
      </c>
      <c r="S85" s="4" t="s">
        <v>23</v>
      </c>
      <c r="T85" s="4" t="s">
        <v>24</v>
      </c>
      <c r="U85" s="4" t="s">
        <v>24</v>
      </c>
      <c r="V85" s="4" t="s">
        <v>25</v>
      </c>
    </row>
    <row r="86" spans="1:22" ht="12.75" x14ac:dyDescent="0.2">
      <c r="A86" s="2">
        <v>44019.383574537038</v>
      </c>
      <c r="B86" s="4">
        <v>0</v>
      </c>
      <c r="C86" s="4" t="s">
        <v>21</v>
      </c>
      <c r="D86" s="4">
        <v>731</v>
      </c>
      <c r="G86" s="4" t="s">
        <v>27</v>
      </c>
      <c r="K86" s="4">
        <v>36.5</v>
      </c>
      <c r="L86" s="4">
        <v>14</v>
      </c>
      <c r="M86" s="4" t="s">
        <v>23</v>
      </c>
      <c r="N86" s="4" t="s">
        <v>23</v>
      </c>
      <c r="O86" s="4" t="s">
        <v>23</v>
      </c>
      <c r="P86" s="4" t="s">
        <v>23</v>
      </c>
      <c r="Q86" s="4" t="s">
        <v>23</v>
      </c>
      <c r="R86" s="4" t="s">
        <v>23</v>
      </c>
      <c r="S86" s="4" t="s">
        <v>23</v>
      </c>
      <c r="T86" s="4" t="s">
        <v>371</v>
      </c>
      <c r="U86" s="4" t="s">
        <v>372</v>
      </c>
      <c r="V86" s="4" t="s">
        <v>25</v>
      </c>
    </row>
    <row r="87" spans="1:22" ht="12.75" x14ac:dyDescent="0.2">
      <c r="A87" s="2">
        <v>44019.391037395835</v>
      </c>
      <c r="B87" s="3" t="s">
        <v>373</v>
      </c>
      <c r="C87" s="4" t="s">
        <v>21</v>
      </c>
      <c r="D87" s="4">
        <v>311</v>
      </c>
      <c r="G87" s="4" t="s">
        <v>22</v>
      </c>
      <c r="H87" s="4" t="s">
        <v>23</v>
      </c>
      <c r="I87" s="4">
        <v>36.5</v>
      </c>
      <c r="J87" s="4">
        <v>16</v>
      </c>
      <c r="M87" s="4" t="s">
        <v>23</v>
      </c>
      <c r="N87" s="4" t="s">
        <v>23</v>
      </c>
      <c r="O87" s="4" t="s">
        <v>23</v>
      </c>
      <c r="P87" s="4" t="s">
        <v>23</v>
      </c>
      <c r="Q87" s="4" t="s">
        <v>23</v>
      </c>
      <c r="R87" s="4" t="s">
        <v>23</v>
      </c>
      <c r="S87" s="4" t="s">
        <v>23</v>
      </c>
      <c r="T87" s="4" t="s">
        <v>24</v>
      </c>
      <c r="U87" s="4" t="s">
        <v>374</v>
      </c>
      <c r="V87" s="4" t="s">
        <v>25</v>
      </c>
    </row>
    <row r="88" spans="1:22" ht="12.75" x14ac:dyDescent="0.2">
      <c r="A88" s="2">
        <v>44019.391154224533</v>
      </c>
      <c r="B88" s="3" t="s">
        <v>285</v>
      </c>
      <c r="C88" s="4" t="s">
        <v>21</v>
      </c>
      <c r="D88" s="4">
        <v>768</v>
      </c>
      <c r="G88" s="4" t="s">
        <v>22</v>
      </c>
      <c r="H88" s="4" t="s">
        <v>23</v>
      </c>
      <c r="I88" s="4">
        <v>36.5</v>
      </c>
      <c r="J88" s="4">
        <v>18</v>
      </c>
      <c r="M88" s="4" t="s">
        <v>23</v>
      </c>
      <c r="N88" s="4" t="s">
        <v>23</v>
      </c>
      <c r="O88" s="4" t="s">
        <v>23</v>
      </c>
      <c r="P88" s="4" t="s">
        <v>23</v>
      </c>
      <c r="Q88" s="4" t="s">
        <v>23</v>
      </c>
      <c r="R88" s="4" t="s">
        <v>23</v>
      </c>
      <c r="S88" s="4" t="s">
        <v>23</v>
      </c>
      <c r="T88" s="4" t="s">
        <v>29</v>
      </c>
      <c r="U88" s="4" t="s">
        <v>29</v>
      </c>
      <c r="V88" s="4" t="s">
        <v>25</v>
      </c>
    </row>
    <row r="89" spans="1:22" ht="12.75" x14ac:dyDescent="0.2">
      <c r="A89" s="2">
        <v>44019.391530347224</v>
      </c>
      <c r="B89" s="3" t="s">
        <v>182</v>
      </c>
      <c r="C89" s="4" t="s">
        <v>21</v>
      </c>
      <c r="D89" s="4" t="s">
        <v>183</v>
      </c>
      <c r="G89" s="4" t="s">
        <v>27</v>
      </c>
      <c r="K89" s="4">
        <v>36</v>
      </c>
      <c r="L89" s="4">
        <v>16</v>
      </c>
      <c r="M89" s="4" t="s">
        <v>23</v>
      </c>
      <c r="N89" s="4" t="s">
        <v>23</v>
      </c>
      <c r="O89" s="4" t="s">
        <v>23</v>
      </c>
      <c r="P89" s="4" t="s">
        <v>23</v>
      </c>
      <c r="Q89" s="4" t="s">
        <v>23</v>
      </c>
      <c r="R89" s="4" t="s">
        <v>23</v>
      </c>
      <c r="S89" s="4" t="s">
        <v>23</v>
      </c>
      <c r="T89" s="4" t="s">
        <v>375</v>
      </c>
      <c r="U89" s="4" t="s">
        <v>24</v>
      </c>
      <c r="V89" s="4" t="s">
        <v>25</v>
      </c>
    </row>
    <row r="90" spans="1:22" ht="12.75" x14ac:dyDescent="0.2">
      <c r="A90" s="2">
        <v>44019.392365798616</v>
      </c>
      <c r="B90" s="4">
        <v>0</v>
      </c>
      <c r="C90" s="4" t="s">
        <v>21</v>
      </c>
      <c r="D90" s="4">
        <v>752</v>
      </c>
      <c r="G90" s="4" t="s">
        <v>27</v>
      </c>
      <c r="K90" s="4">
        <v>36.4</v>
      </c>
      <c r="L90" s="4">
        <v>18</v>
      </c>
      <c r="M90" s="4" t="s">
        <v>23</v>
      </c>
      <c r="N90" s="4" t="s">
        <v>23</v>
      </c>
      <c r="O90" s="4" t="s">
        <v>23</v>
      </c>
      <c r="P90" s="4" t="s">
        <v>23</v>
      </c>
      <c r="Q90" s="4" t="s">
        <v>23</v>
      </c>
      <c r="R90" s="4" t="s">
        <v>23</v>
      </c>
      <c r="S90" s="4" t="s">
        <v>23</v>
      </c>
      <c r="T90" s="4" t="s">
        <v>24</v>
      </c>
      <c r="U90" s="4" t="s">
        <v>24</v>
      </c>
      <c r="V90" s="4" t="s">
        <v>25</v>
      </c>
    </row>
    <row r="91" spans="1:22" ht="12.75" x14ac:dyDescent="0.2">
      <c r="A91" s="2">
        <v>44019.392679895835</v>
      </c>
      <c r="B91" s="3" t="s">
        <v>45</v>
      </c>
      <c r="C91" s="4" t="s">
        <v>21</v>
      </c>
      <c r="D91" s="4" t="s">
        <v>46</v>
      </c>
      <c r="G91" s="4" t="s">
        <v>27</v>
      </c>
      <c r="K91" s="4">
        <v>36.200000000000003</v>
      </c>
      <c r="L91" s="4">
        <v>14</v>
      </c>
      <c r="M91" s="4" t="s">
        <v>23</v>
      </c>
      <c r="N91" s="4" t="s">
        <v>23</v>
      </c>
      <c r="O91" s="4" t="s">
        <v>23</v>
      </c>
      <c r="P91" s="4" t="s">
        <v>23</v>
      </c>
      <c r="Q91" s="4" t="s">
        <v>23</v>
      </c>
      <c r="R91" s="4" t="s">
        <v>23</v>
      </c>
      <c r="S91" s="4" t="s">
        <v>23</v>
      </c>
      <c r="T91" s="4" t="s">
        <v>24</v>
      </c>
      <c r="U91" s="4" t="s">
        <v>376</v>
      </c>
      <c r="V91" s="4" t="s">
        <v>25</v>
      </c>
    </row>
    <row r="92" spans="1:22" ht="12.75" x14ac:dyDescent="0.2">
      <c r="A92" s="2">
        <v>44019.393198634258</v>
      </c>
      <c r="B92" s="4">
        <v>0</v>
      </c>
      <c r="C92" s="4" t="s">
        <v>21</v>
      </c>
      <c r="D92" s="4">
        <v>752</v>
      </c>
      <c r="G92" s="4" t="s">
        <v>27</v>
      </c>
      <c r="K92" s="4">
        <v>36.200000000000003</v>
      </c>
      <c r="L92" s="4">
        <v>18</v>
      </c>
      <c r="M92" s="4" t="s">
        <v>23</v>
      </c>
      <c r="N92" s="4" t="s">
        <v>23</v>
      </c>
      <c r="O92" s="4" t="s">
        <v>23</v>
      </c>
      <c r="P92" s="4" t="s">
        <v>23</v>
      </c>
      <c r="Q92" s="4" t="s">
        <v>23</v>
      </c>
      <c r="R92" s="4" t="s">
        <v>23</v>
      </c>
      <c r="S92" s="4" t="s">
        <v>23</v>
      </c>
      <c r="T92" s="4" t="s">
        <v>375</v>
      </c>
      <c r="U92" s="4" t="s">
        <v>24</v>
      </c>
      <c r="V92" s="4" t="s">
        <v>25</v>
      </c>
    </row>
    <row r="93" spans="1:22" ht="12.75" x14ac:dyDescent="0.2">
      <c r="A93" s="2">
        <v>44019.395062766205</v>
      </c>
      <c r="B93" s="3" t="s">
        <v>175</v>
      </c>
      <c r="C93" s="4" t="s">
        <v>21</v>
      </c>
      <c r="D93" s="4">
        <v>268</v>
      </c>
      <c r="G93" s="4" t="s">
        <v>22</v>
      </c>
      <c r="H93" s="4" t="s">
        <v>23</v>
      </c>
      <c r="I93" s="4">
        <v>36.5</v>
      </c>
      <c r="J93" s="4">
        <v>18</v>
      </c>
      <c r="M93" s="4" t="s">
        <v>23</v>
      </c>
      <c r="N93" s="4" t="s">
        <v>23</v>
      </c>
      <c r="O93" s="4" t="s">
        <v>23</v>
      </c>
      <c r="P93" s="4" t="s">
        <v>23</v>
      </c>
      <c r="Q93" s="4" t="s">
        <v>23</v>
      </c>
      <c r="R93" s="4" t="s">
        <v>23</v>
      </c>
      <c r="S93" s="4" t="s">
        <v>23</v>
      </c>
      <c r="T93" s="4" t="s">
        <v>24</v>
      </c>
      <c r="U93" s="4" t="s">
        <v>24</v>
      </c>
      <c r="V93" s="4" t="s">
        <v>25</v>
      </c>
    </row>
    <row r="94" spans="1:22" ht="12.75" x14ac:dyDescent="0.2">
      <c r="A94" s="2">
        <v>44019.400175949078</v>
      </c>
      <c r="B94" s="4">
        <v>0</v>
      </c>
      <c r="C94" s="4" t="s">
        <v>21</v>
      </c>
      <c r="D94" s="4">
        <v>508</v>
      </c>
      <c r="G94" s="4" t="s">
        <v>22</v>
      </c>
      <c r="H94" s="4" t="s">
        <v>23</v>
      </c>
      <c r="I94" s="4">
        <v>36.299999999999997</v>
      </c>
      <c r="J94" s="4">
        <v>18</v>
      </c>
      <c r="M94" s="4" t="s">
        <v>23</v>
      </c>
      <c r="N94" s="4" t="s">
        <v>23</v>
      </c>
      <c r="O94" s="4" t="s">
        <v>23</v>
      </c>
      <c r="P94" s="4" t="s">
        <v>23</v>
      </c>
      <c r="Q94" s="4" t="s">
        <v>23</v>
      </c>
      <c r="R94" s="4" t="s">
        <v>23</v>
      </c>
      <c r="S94" s="4" t="s">
        <v>23</v>
      </c>
      <c r="T94" s="4" t="s">
        <v>24</v>
      </c>
      <c r="U94" s="4" t="s">
        <v>24</v>
      </c>
      <c r="V94" s="4" t="s">
        <v>25</v>
      </c>
    </row>
    <row r="95" spans="1:22" ht="12.75" x14ac:dyDescent="0.2">
      <c r="A95" s="2">
        <v>44019.401958750001</v>
      </c>
      <c r="B95" s="3" t="s">
        <v>161</v>
      </c>
      <c r="C95" s="4" t="s">
        <v>21</v>
      </c>
      <c r="D95" s="4">
        <v>770</v>
      </c>
      <c r="G95" s="4" t="s">
        <v>27</v>
      </c>
      <c r="K95" s="4">
        <v>36.200000000000003</v>
      </c>
      <c r="L95" s="4">
        <v>20</v>
      </c>
      <c r="M95" s="4" t="s">
        <v>23</v>
      </c>
      <c r="N95" s="4" t="s">
        <v>23</v>
      </c>
      <c r="O95" s="4" t="s">
        <v>23</v>
      </c>
      <c r="P95" s="4" t="s">
        <v>23</v>
      </c>
      <c r="Q95" s="4" t="s">
        <v>23</v>
      </c>
      <c r="R95" s="4" t="s">
        <v>23</v>
      </c>
      <c r="S95" s="4" t="s">
        <v>23</v>
      </c>
      <c r="T95" s="4" t="s">
        <v>24</v>
      </c>
      <c r="U95" s="4" t="s">
        <v>24</v>
      </c>
      <c r="V95" s="4" t="s">
        <v>25</v>
      </c>
    </row>
    <row r="96" spans="1:22" ht="12.75" x14ac:dyDescent="0.2">
      <c r="A96" s="2">
        <v>44019.403655324073</v>
      </c>
      <c r="B96" s="3" t="s">
        <v>165</v>
      </c>
      <c r="C96" s="4" t="s">
        <v>33</v>
      </c>
      <c r="E96" s="4" t="s">
        <v>166</v>
      </c>
      <c r="F96" s="4" t="s">
        <v>167</v>
      </c>
      <c r="G96" s="4" t="s">
        <v>27</v>
      </c>
      <c r="K96" s="4">
        <v>36.5</v>
      </c>
      <c r="L96" s="4">
        <v>20</v>
      </c>
      <c r="M96" s="4" t="s">
        <v>23</v>
      </c>
      <c r="N96" s="4" t="s">
        <v>23</v>
      </c>
      <c r="O96" s="4" t="s">
        <v>23</v>
      </c>
      <c r="P96" s="4" t="s">
        <v>23</v>
      </c>
      <c r="Q96" s="4" t="s">
        <v>23</v>
      </c>
      <c r="R96" s="4" t="s">
        <v>23</v>
      </c>
      <c r="S96" s="4" t="s">
        <v>23</v>
      </c>
      <c r="T96" s="4" t="s">
        <v>29</v>
      </c>
      <c r="U96" s="4" t="s">
        <v>29</v>
      </c>
      <c r="V96" s="4" t="s">
        <v>25</v>
      </c>
    </row>
    <row r="97" spans="1:22" ht="12.75" x14ac:dyDescent="0.2">
      <c r="A97" s="2">
        <v>44019.404906666663</v>
      </c>
      <c r="B97" s="4">
        <v>0</v>
      </c>
      <c r="C97" s="4" t="s">
        <v>33</v>
      </c>
      <c r="E97" s="4" t="s">
        <v>377</v>
      </c>
      <c r="F97" s="4" t="s">
        <v>378</v>
      </c>
      <c r="G97" s="4" t="s">
        <v>27</v>
      </c>
      <c r="K97" s="4">
        <v>36.1</v>
      </c>
      <c r="L97" s="4">
        <v>18</v>
      </c>
      <c r="M97" s="4" t="s">
        <v>23</v>
      </c>
      <c r="N97" s="4" t="s">
        <v>23</v>
      </c>
      <c r="O97" s="4" t="s">
        <v>23</v>
      </c>
      <c r="P97" s="4" t="s">
        <v>23</v>
      </c>
      <c r="Q97" s="4" t="s">
        <v>23</v>
      </c>
      <c r="R97" s="4" t="s">
        <v>23</v>
      </c>
      <c r="S97" s="4" t="s">
        <v>23</v>
      </c>
      <c r="T97" s="4" t="s">
        <v>50</v>
      </c>
      <c r="U97" s="4" t="s">
        <v>24</v>
      </c>
      <c r="V97" s="4" t="s">
        <v>25</v>
      </c>
    </row>
    <row r="98" spans="1:22" ht="12.75" x14ac:dyDescent="0.2">
      <c r="A98" s="2">
        <v>44019.406184687497</v>
      </c>
      <c r="B98" s="3" t="s">
        <v>75</v>
      </c>
      <c r="C98" s="4" t="s">
        <v>21</v>
      </c>
      <c r="D98" s="4">
        <v>669</v>
      </c>
      <c r="G98" s="4" t="s">
        <v>22</v>
      </c>
      <c r="H98" s="4" t="s">
        <v>23</v>
      </c>
      <c r="I98" s="4">
        <v>36.5</v>
      </c>
      <c r="J98" s="4">
        <v>18</v>
      </c>
      <c r="M98" s="4" t="s">
        <v>23</v>
      </c>
      <c r="N98" s="4" t="s">
        <v>23</v>
      </c>
      <c r="O98" s="4" t="s">
        <v>23</v>
      </c>
      <c r="P98" s="4" t="s">
        <v>23</v>
      </c>
      <c r="Q98" s="4" t="s">
        <v>23</v>
      </c>
      <c r="R98" s="4" t="s">
        <v>23</v>
      </c>
      <c r="S98" s="4" t="s">
        <v>23</v>
      </c>
      <c r="T98" s="4" t="s">
        <v>24</v>
      </c>
      <c r="U98" s="4" t="s">
        <v>24</v>
      </c>
      <c r="V98" s="4" t="s">
        <v>25</v>
      </c>
    </row>
    <row r="99" spans="1:22" ht="12.75" x14ac:dyDescent="0.2">
      <c r="A99" s="2">
        <v>44019.410971631944</v>
      </c>
      <c r="B99" s="3" t="s">
        <v>172</v>
      </c>
      <c r="C99" s="4" t="s">
        <v>33</v>
      </c>
      <c r="E99" s="4" t="s">
        <v>173</v>
      </c>
      <c r="F99" s="4" t="s">
        <v>174</v>
      </c>
      <c r="G99" s="4" t="s">
        <v>27</v>
      </c>
      <c r="K99" s="4">
        <v>36.200000000000003</v>
      </c>
      <c r="L99" s="4">
        <v>19</v>
      </c>
      <c r="M99" s="4" t="s">
        <v>23</v>
      </c>
      <c r="N99" s="4" t="s">
        <v>23</v>
      </c>
      <c r="O99" s="4" t="s">
        <v>23</v>
      </c>
      <c r="P99" s="4" t="s">
        <v>23</v>
      </c>
      <c r="Q99" s="4" t="s">
        <v>23</v>
      </c>
      <c r="R99" s="4" t="s">
        <v>23</v>
      </c>
      <c r="S99" s="4" t="s">
        <v>23</v>
      </c>
      <c r="T99" s="4" t="s">
        <v>24</v>
      </c>
      <c r="U99" s="4" t="s">
        <v>24</v>
      </c>
      <c r="V99" s="4" t="s">
        <v>25</v>
      </c>
    </row>
    <row r="100" spans="1:22" ht="12.75" x14ac:dyDescent="0.2">
      <c r="A100" s="2">
        <v>44019.449057858801</v>
      </c>
      <c r="B100" s="4">
        <v>9452487393</v>
      </c>
      <c r="C100" s="4" t="s">
        <v>21</v>
      </c>
      <c r="D100" s="4">
        <v>761</v>
      </c>
      <c r="G100" s="4" t="s">
        <v>27</v>
      </c>
      <c r="K100" s="4">
        <v>36</v>
      </c>
      <c r="L100" s="4">
        <v>24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4" t="s">
        <v>23</v>
      </c>
      <c r="S100" s="4" t="s">
        <v>23</v>
      </c>
      <c r="T100" s="4" t="s">
        <v>24</v>
      </c>
      <c r="U100" s="4" t="s">
        <v>24</v>
      </c>
      <c r="V100" s="4" t="s">
        <v>25</v>
      </c>
    </row>
    <row r="101" spans="1:22" ht="12.75" x14ac:dyDescent="0.2">
      <c r="A101" s="2">
        <v>44019.452382847223</v>
      </c>
      <c r="B101" s="4">
        <v>0</v>
      </c>
      <c r="C101" s="4" t="s">
        <v>21</v>
      </c>
      <c r="D101" s="4" t="s">
        <v>280</v>
      </c>
      <c r="G101" s="4" t="s">
        <v>27</v>
      </c>
      <c r="K101" s="4">
        <v>36.299999999999997</v>
      </c>
      <c r="L101" s="4">
        <v>18</v>
      </c>
      <c r="M101" s="4" t="s">
        <v>23</v>
      </c>
      <c r="N101" s="4" t="s">
        <v>23</v>
      </c>
      <c r="O101" s="4" t="s">
        <v>23</v>
      </c>
      <c r="P101" s="4" t="s">
        <v>23</v>
      </c>
      <c r="Q101" s="4" t="s">
        <v>23</v>
      </c>
      <c r="R101" s="4" t="s">
        <v>23</v>
      </c>
      <c r="S101" s="4" t="s">
        <v>23</v>
      </c>
      <c r="T101" s="4" t="s">
        <v>24</v>
      </c>
      <c r="U101" s="4" t="s">
        <v>24</v>
      </c>
      <c r="V101" s="4" t="s">
        <v>25</v>
      </c>
    </row>
    <row r="102" spans="1:22" ht="12.75" x14ac:dyDescent="0.2">
      <c r="A102" s="2">
        <v>44019.457164270832</v>
      </c>
      <c r="B102" s="3" t="s">
        <v>190</v>
      </c>
      <c r="C102" s="4" t="s">
        <v>21</v>
      </c>
      <c r="D102" s="4">
        <v>250</v>
      </c>
      <c r="G102" s="4" t="s">
        <v>22</v>
      </c>
      <c r="H102" s="4" t="s">
        <v>23</v>
      </c>
      <c r="I102" s="4">
        <v>36.6</v>
      </c>
      <c r="J102" s="4">
        <v>30</v>
      </c>
      <c r="M102" s="4" t="s">
        <v>23</v>
      </c>
      <c r="N102" s="4" t="s">
        <v>23</v>
      </c>
      <c r="O102" s="4" t="s">
        <v>23</v>
      </c>
      <c r="P102" s="4" t="s">
        <v>23</v>
      </c>
      <c r="Q102" s="4" t="s">
        <v>23</v>
      </c>
      <c r="R102" s="4" t="s">
        <v>23</v>
      </c>
      <c r="S102" s="4" t="s">
        <v>23</v>
      </c>
      <c r="T102" s="4" t="s">
        <v>60</v>
      </c>
      <c r="U102" s="4" t="s">
        <v>60</v>
      </c>
      <c r="V102" s="4" t="s">
        <v>25</v>
      </c>
    </row>
    <row r="103" spans="1:22" ht="12.75" x14ac:dyDescent="0.2">
      <c r="A103" s="2">
        <v>44019.473005532403</v>
      </c>
      <c r="B103" s="3" t="s">
        <v>229</v>
      </c>
      <c r="C103" s="4" t="s">
        <v>21</v>
      </c>
      <c r="D103" s="4">
        <v>676</v>
      </c>
      <c r="G103" s="4" t="s">
        <v>22</v>
      </c>
      <c r="H103" s="4" t="s">
        <v>23</v>
      </c>
      <c r="I103" s="4">
        <v>35.6</v>
      </c>
      <c r="J103" s="4">
        <v>20</v>
      </c>
      <c r="M103" s="4" t="s">
        <v>23</v>
      </c>
      <c r="N103" s="4" t="s">
        <v>23</v>
      </c>
      <c r="O103" s="4" t="s">
        <v>23</v>
      </c>
      <c r="P103" s="4" t="s">
        <v>23</v>
      </c>
      <c r="Q103" s="4" t="s">
        <v>23</v>
      </c>
      <c r="R103" s="4" t="s">
        <v>23</v>
      </c>
      <c r="S103" s="4" t="s">
        <v>23</v>
      </c>
      <c r="T103" s="4" t="s">
        <v>94</v>
      </c>
      <c r="U103" s="4" t="s">
        <v>94</v>
      </c>
      <c r="V103" s="4" t="s">
        <v>25</v>
      </c>
    </row>
    <row r="104" spans="1:22" ht="12.75" x14ac:dyDescent="0.2">
      <c r="A104" s="2">
        <v>44019.484838032411</v>
      </c>
      <c r="B104" s="3" t="s">
        <v>36</v>
      </c>
      <c r="C104" s="4" t="s">
        <v>21</v>
      </c>
      <c r="D104" s="4">
        <v>140</v>
      </c>
      <c r="G104" s="4" t="s">
        <v>27</v>
      </c>
      <c r="K104" s="4">
        <v>31</v>
      </c>
      <c r="L104" s="4">
        <v>36.299999999999997</v>
      </c>
      <c r="M104" s="4" t="s">
        <v>23</v>
      </c>
      <c r="N104" s="4" t="s">
        <v>23</v>
      </c>
      <c r="O104" s="4" t="s">
        <v>23</v>
      </c>
      <c r="P104" s="4" t="s">
        <v>23</v>
      </c>
      <c r="Q104" s="4" t="s">
        <v>23</v>
      </c>
      <c r="R104" s="4" t="s">
        <v>23</v>
      </c>
      <c r="S104" s="4" t="s">
        <v>23</v>
      </c>
      <c r="T104" s="4" t="s">
        <v>29</v>
      </c>
      <c r="U104" s="4" t="s">
        <v>29</v>
      </c>
      <c r="V104" s="4" t="s">
        <v>25</v>
      </c>
    </row>
    <row r="105" spans="1:22" ht="12.75" x14ac:dyDescent="0.2">
      <c r="A105" s="2">
        <v>44019.486602152778</v>
      </c>
      <c r="B105" s="3" t="s">
        <v>352</v>
      </c>
      <c r="C105" s="4" t="s">
        <v>21</v>
      </c>
      <c r="D105" s="4">
        <v>678</v>
      </c>
      <c r="G105" s="4" t="s">
        <v>22</v>
      </c>
      <c r="H105" s="4" t="s">
        <v>23</v>
      </c>
      <c r="I105" s="4">
        <v>35.9</v>
      </c>
      <c r="J105" s="4">
        <v>20</v>
      </c>
      <c r="M105" s="4" t="s">
        <v>23</v>
      </c>
      <c r="N105" s="4" t="s">
        <v>23</v>
      </c>
      <c r="O105" s="4" t="s">
        <v>23</v>
      </c>
      <c r="P105" s="4" t="s">
        <v>23</v>
      </c>
      <c r="Q105" s="4" t="s">
        <v>23</v>
      </c>
      <c r="R105" s="4" t="s">
        <v>23</v>
      </c>
      <c r="S105" s="4" t="s">
        <v>23</v>
      </c>
      <c r="T105" s="4" t="s">
        <v>24</v>
      </c>
      <c r="U105" s="4" t="s">
        <v>24</v>
      </c>
      <c r="V105" s="4" t="s">
        <v>25</v>
      </c>
    </row>
    <row r="106" spans="1:22" ht="12.75" x14ac:dyDescent="0.2">
      <c r="A106" s="2">
        <v>44019.509618078708</v>
      </c>
      <c r="B106" s="3" t="s">
        <v>95</v>
      </c>
      <c r="C106" s="4" t="s">
        <v>21</v>
      </c>
      <c r="D106" s="4">
        <v>647</v>
      </c>
      <c r="G106" s="4" t="s">
        <v>27</v>
      </c>
      <c r="K106" s="4">
        <v>36.700000000000003</v>
      </c>
      <c r="L106" s="4">
        <v>17</v>
      </c>
      <c r="M106" s="4" t="s">
        <v>23</v>
      </c>
      <c r="N106" s="4" t="s">
        <v>25</v>
      </c>
      <c r="O106" s="4" t="s">
        <v>23</v>
      </c>
      <c r="P106" s="4" t="s">
        <v>23</v>
      </c>
      <c r="Q106" s="4" t="s">
        <v>23</v>
      </c>
      <c r="R106" s="4" t="s">
        <v>23</v>
      </c>
      <c r="S106" s="4" t="s">
        <v>23</v>
      </c>
      <c r="T106" s="4" t="s">
        <v>303</v>
      </c>
      <c r="U106" s="4" t="s">
        <v>24</v>
      </c>
      <c r="V106" s="4" t="s">
        <v>25</v>
      </c>
    </row>
    <row r="107" spans="1:22" ht="12.75" x14ac:dyDescent="0.2">
      <c r="A107" s="2">
        <v>44019.520142986112</v>
      </c>
      <c r="B107" s="3" t="s">
        <v>83</v>
      </c>
      <c r="C107" s="4" t="s">
        <v>33</v>
      </c>
      <c r="E107" s="4" t="s">
        <v>84</v>
      </c>
      <c r="F107" s="4" t="s">
        <v>85</v>
      </c>
      <c r="G107" s="4" t="s">
        <v>22</v>
      </c>
      <c r="H107" s="4" t="s">
        <v>23</v>
      </c>
      <c r="I107" s="4">
        <v>36.6</v>
      </c>
      <c r="J107" s="4">
        <v>20</v>
      </c>
      <c r="M107" s="4" t="s">
        <v>23</v>
      </c>
      <c r="N107" s="4" t="s">
        <v>23</v>
      </c>
      <c r="O107" s="4" t="s">
        <v>23</v>
      </c>
      <c r="P107" s="4" t="s">
        <v>23</v>
      </c>
      <c r="Q107" s="4" t="s">
        <v>23</v>
      </c>
      <c r="R107" s="4" t="s">
        <v>23</v>
      </c>
      <c r="S107" s="4" t="s">
        <v>23</v>
      </c>
      <c r="T107" s="4" t="s">
        <v>24</v>
      </c>
      <c r="U107" s="4" t="s">
        <v>379</v>
      </c>
      <c r="V107" s="4" t="s">
        <v>25</v>
      </c>
    </row>
    <row r="108" spans="1:22" ht="12.75" x14ac:dyDescent="0.2">
      <c r="A108" s="2">
        <v>44019.556620185183</v>
      </c>
      <c r="B108" s="3" t="s">
        <v>162</v>
      </c>
      <c r="C108" s="4" t="s">
        <v>33</v>
      </c>
      <c r="E108" s="4" t="s">
        <v>163</v>
      </c>
      <c r="F108" s="4" t="s">
        <v>164</v>
      </c>
      <c r="G108" s="4" t="s">
        <v>27</v>
      </c>
      <c r="K108" s="4">
        <v>36.9</v>
      </c>
      <c r="L108" s="4">
        <v>18</v>
      </c>
      <c r="M108" s="4" t="s">
        <v>23</v>
      </c>
      <c r="N108" s="4" t="s">
        <v>23</v>
      </c>
      <c r="O108" s="4" t="s">
        <v>23</v>
      </c>
      <c r="P108" s="4" t="s">
        <v>23</v>
      </c>
      <c r="Q108" s="4" t="s">
        <v>23</v>
      </c>
      <c r="R108" s="4" t="s">
        <v>23</v>
      </c>
      <c r="S108" s="4" t="s">
        <v>23</v>
      </c>
      <c r="T108" s="4" t="s">
        <v>24</v>
      </c>
      <c r="U108" s="4" t="s">
        <v>24</v>
      </c>
      <c r="V108" s="4" t="s">
        <v>25</v>
      </c>
    </row>
    <row r="109" spans="1:22" ht="12.75" x14ac:dyDescent="0.2">
      <c r="A109" s="2">
        <v>44019.564781932873</v>
      </c>
      <c r="B109" s="3" t="s">
        <v>169</v>
      </c>
      <c r="C109" s="4" t="s">
        <v>21</v>
      </c>
      <c r="D109" s="4" t="s">
        <v>170</v>
      </c>
      <c r="G109" s="4" t="s">
        <v>27</v>
      </c>
      <c r="K109" s="4">
        <v>35</v>
      </c>
      <c r="L109" s="4">
        <v>16</v>
      </c>
      <c r="M109" s="4" t="s">
        <v>23</v>
      </c>
      <c r="N109" s="4" t="s">
        <v>23</v>
      </c>
      <c r="O109" s="4" t="s">
        <v>23</v>
      </c>
      <c r="P109" s="4" t="s">
        <v>23</v>
      </c>
      <c r="Q109" s="4" t="s">
        <v>23</v>
      </c>
      <c r="R109" s="4" t="s">
        <v>23</v>
      </c>
      <c r="S109" s="4" t="s">
        <v>23</v>
      </c>
      <c r="T109" s="4" t="s">
        <v>24</v>
      </c>
      <c r="U109" s="4" t="s">
        <v>24</v>
      </c>
      <c r="V109" s="4" t="s">
        <v>25</v>
      </c>
    </row>
    <row r="110" spans="1:22" ht="12.75" x14ac:dyDescent="0.2">
      <c r="A110" s="2">
        <v>44019.567989513889</v>
      </c>
      <c r="B110" s="4" t="s">
        <v>160</v>
      </c>
      <c r="C110" s="4" t="s">
        <v>21</v>
      </c>
      <c r="D110" s="4">
        <v>668</v>
      </c>
      <c r="G110" s="4" t="s">
        <v>22</v>
      </c>
      <c r="H110" s="4" t="s">
        <v>23</v>
      </c>
      <c r="I110" s="4">
        <v>36.1</v>
      </c>
      <c r="J110" s="4">
        <v>15</v>
      </c>
      <c r="M110" s="4" t="s">
        <v>23</v>
      </c>
      <c r="N110" s="4" t="s">
        <v>23</v>
      </c>
      <c r="O110" s="4" t="s">
        <v>23</v>
      </c>
      <c r="P110" s="4" t="s">
        <v>23</v>
      </c>
      <c r="Q110" s="4" t="s">
        <v>23</v>
      </c>
      <c r="R110" s="4" t="s">
        <v>23</v>
      </c>
      <c r="S110" s="4" t="s">
        <v>23</v>
      </c>
      <c r="T110" s="4" t="s">
        <v>24</v>
      </c>
      <c r="U110" s="4" t="s">
        <v>24</v>
      </c>
      <c r="V110" s="4" t="s">
        <v>25</v>
      </c>
    </row>
    <row r="111" spans="1:22" ht="12.75" x14ac:dyDescent="0.2">
      <c r="A111" s="2">
        <v>44019.602838530089</v>
      </c>
      <c r="B111" s="3" t="s">
        <v>212</v>
      </c>
      <c r="C111" s="4" t="s">
        <v>21</v>
      </c>
      <c r="D111" s="4">
        <v>736</v>
      </c>
      <c r="G111" s="4" t="s">
        <v>22</v>
      </c>
      <c r="H111" s="4" t="s">
        <v>23</v>
      </c>
      <c r="I111" s="4">
        <v>36.5</v>
      </c>
      <c r="J111" s="4">
        <v>12</v>
      </c>
      <c r="M111" s="4" t="s">
        <v>23</v>
      </c>
      <c r="N111" s="4" t="s">
        <v>23</v>
      </c>
      <c r="O111" s="4" t="s">
        <v>23</v>
      </c>
      <c r="P111" s="4" t="s">
        <v>23</v>
      </c>
      <c r="Q111" s="4" t="s">
        <v>23</v>
      </c>
      <c r="R111" s="4" t="s">
        <v>23</v>
      </c>
      <c r="S111" s="4" t="s">
        <v>23</v>
      </c>
      <c r="T111" s="4" t="s">
        <v>24</v>
      </c>
      <c r="U111" s="4" t="s">
        <v>24</v>
      </c>
      <c r="V111" s="4" t="s">
        <v>25</v>
      </c>
    </row>
    <row r="112" spans="1:22" ht="12.75" x14ac:dyDescent="0.2">
      <c r="A112" s="2">
        <v>44019.606355185184</v>
      </c>
      <c r="B112" s="4">
        <v>9334534384</v>
      </c>
      <c r="C112" s="4" t="s">
        <v>33</v>
      </c>
      <c r="E112" s="4" t="s">
        <v>380</v>
      </c>
      <c r="F112" s="4" t="s">
        <v>209</v>
      </c>
      <c r="G112" s="4" t="s">
        <v>22</v>
      </c>
      <c r="H112" s="4" t="s">
        <v>23</v>
      </c>
      <c r="I112" s="4">
        <v>36.299999999999997</v>
      </c>
      <c r="J112" s="4">
        <v>24</v>
      </c>
      <c r="M112" s="4" t="s">
        <v>23</v>
      </c>
      <c r="N112" s="4" t="s">
        <v>23</v>
      </c>
      <c r="O112" s="4" t="s">
        <v>23</v>
      </c>
      <c r="P112" s="4" t="s">
        <v>23</v>
      </c>
      <c r="Q112" s="4" t="s">
        <v>23</v>
      </c>
      <c r="R112" s="4" t="s">
        <v>23</v>
      </c>
      <c r="S112" s="4" t="s">
        <v>23</v>
      </c>
      <c r="T112" s="4" t="s">
        <v>24</v>
      </c>
      <c r="U112" s="4" t="s">
        <v>24</v>
      </c>
      <c r="V112" s="4" t="s">
        <v>25</v>
      </c>
    </row>
    <row r="113" spans="1:22" ht="12.75" x14ac:dyDescent="0.2">
      <c r="A113" s="2">
        <v>44019.689452673614</v>
      </c>
      <c r="B113" s="3" t="s">
        <v>185</v>
      </c>
      <c r="C113" s="4" t="s">
        <v>21</v>
      </c>
      <c r="D113" s="4">
        <v>711</v>
      </c>
      <c r="G113" s="4" t="s">
        <v>22</v>
      </c>
      <c r="H113" s="4" t="s">
        <v>23</v>
      </c>
      <c r="I113" s="4">
        <v>36.5</v>
      </c>
      <c r="J113" s="4">
        <v>74</v>
      </c>
      <c r="M113" s="4" t="s">
        <v>23</v>
      </c>
      <c r="N113" s="4" t="s">
        <v>23</v>
      </c>
      <c r="O113" s="4" t="s">
        <v>23</v>
      </c>
      <c r="P113" s="4" t="s">
        <v>23</v>
      </c>
      <c r="Q113" s="4" t="s">
        <v>23</v>
      </c>
      <c r="R113" s="4" t="s">
        <v>23</v>
      </c>
      <c r="S113" s="4" t="s">
        <v>23</v>
      </c>
      <c r="T113" s="4" t="s">
        <v>24</v>
      </c>
      <c r="U113" s="4" t="s">
        <v>24</v>
      </c>
      <c r="V113" s="4" t="s">
        <v>25</v>
      </c>
    </row>
    <row r="114" spans="1:22" ht="12.75" x14ac:dyDescent="0.2">
      <c r="A114" s="2">
        <v>44019.696037870366</v>
      </c>
      <c r="B114" s="4">
        <v>0</v>
      </c>
      <c r="C114" s="4" t="s">
        <v>21</v>
      </c>
      <c r="D114" s="4" t="s">
        <v>280</v>
      </c>
      <c r="G114" s="4" t="s">
        <v>27</v>
      </c>
      <c r="K114" s="4">
        <v>36.299999999999997</v>
      </c>
      <c r="L114" s="4">
        <v>18</v>
      </c>
      <c r="M114" s="4" t="s">
        <v>23</v>
      </c>
      <c r="N114" s="4" t="s">
        <v>23</v>
      </c>
      <c r="O114" s="4" t="s">
        <v>23</v>
      </c>
      <c r="P114" s="4" t="s">
        <v>23</v>
      </c>
      <c r="Q114" s="4" t="s">
        <v>23</v>
      </c>
      <c r="R114" s="4" t="s">
        <v>23</v>
      </c>
      <c r="S114" s="4" t="s">
        <v>23</v>
      </c>
      <c r="T114" s="4" t="s">
        <v>24</v>
      </c>
      <c r="U114" s="4" t="s">
        <v>24</v>
      </c>
      <c r="V114" s="4" t="s">
        <v>25</v>
      </c>
    </row>
    <row r="115" spans="1:22" ht="12.75" x14ac:dyDescent="0.2">
      <c r="A115" s="2">
        <v>44019.789074409724</v>
      </c>
      <c r="B115" s="4" t="s">
        <v>200</v>
      </c>
      <c r="C115" s="4" t="s">
        <v>21</v>
      </c>
      <c r="D115" s="4" t="s">
        <v>201</v>
      </c>
      <c r="G115" s="4" t="s">
        <v>27</v>
      </c>
      <c r="K115" s="4">
        <v>36.5</v>
      </c>
      <c r="L115" s="4">
        <v>16</v>
      </c>
      <c r="M115" s="4" t="s">
        <v>23</v>
      </c>
      <c r="N115" s="4" t="s">
        <v>23</v>
      </c>
      <c r="O115" s="4" t="s">
        <v>23</v>
      </c>
      <c r="P115" s="4" t="s">
        <v>23</v>
      </c>
      <c r="Q115" s="4" t="s">
        <v>23</v>
      </c>
      <c r="R115" s="4" t="s">
        <v>23</v>
      </c>
      <c r="S115" s="4" t="s">
        <v>23</v>
      </c>
      <c r="T115" s="4" t="s">
        <v>24</v>
      </c>
      <c r="U115" s="4" t="s">
        <v>381</v>
      </c>
      <c r="V115" s="4" t="s">
        <v>25</v>
      </c>
    </row>
    <row r="116" spans="1:22" ht="12.75" x14ac:dyDescent="0.2">
      <c r="A116" s="2">
        <v>44019.837513194449</v>
      </c>
      <c r="B116" s="3" t="s">
        <v>203</v>
      </c>
      <c r="C116" s="4" t="s">
        <v>33</v>
      </c>
      <c r="E116" s="4" t="s">
        <v>204</v>
      </c>
      <c r="F116" s="4" t="s">
        <v>205</v>
      </c>
      <c r="G116" s="4" t="s">
        <v>27</v>
      </c>
      <c r="K116" s="4">
        <v>36</v>
      </c>
      <c r="L116" s="4">
        <v>70</v>
      </c>
      <c r="M116" s="4" t="s">
        <v>23</v>
      </c>
      <c r="N116" s="4" t="s">
        <v>23</v>
      </c>
      <c r="O116" s="4" t="s">
        <v>23</v>
      </c>
      <c r="P116" s="4" t="s">
        <v>23</v>
      </c>
      <c r="Q116" s="4" t="s">
        <v>23</v>
      </c>
      <c r="R116" s="4" t="s">
        <v>23</v>
      </c>
      <c r="S116" s="4" t="s">
        <v>23</v>
      </c>
      <c r="T116" s="4" t="s">
        <v>206</v>
      </c>
      <c r="U116" s="4" t="s">
        <v>24</v>
      </c>
      <c r="V116" s="4" t="s">
        <v>25</v>
      </c>
    </row>
    <row r="117" spans="1:22" ht="12.75" x14ac:dyDescent="0.2">
      <c r="A117" s="2">
        <v>44019.884193344908</v>
      </c>
      <c r="B117" s="3" t="s">
        <v>28</v>
      </c>
      <c r="C117" s="4" t="s">
        <v>21</v>
      </c>
      <c r="D117" s="4">
        <v>247</v>
      </c>
      <c r="G117" s="4" t="s">
        <v>22</v>
      </c>
      <c r="H117" s="4" t="s">
        <v>23</v>
      </c>
      <c r="I117" s="4">
        <v>36.5</v>
      </c>
      <c r="M117" s="4" t="s">
        <v>23</v>
      </c>
      <c r="N117" s="4" t="s">
        <v>23</v>
      </c>
      <c r="O117" s="4" t="s">
        <v>23</v>
      </c>
      <c r="P117" s="4" t="s">
        <v>23</v>
      </c>
      <c r="Q117" s="4" t="s">
        <v>23</v>
      </c>
      <c r="R117" s="4" t="s">
        <v>23</v>
      </c>
      <c r="S117" s="4" t="s">
        <v>23</v>
      </c>
      <c r="T117" s="4" t="s">
        <v>29</v>
      </c>
      <c r="U117" s="4" t="s">
        <v>29</v>
      </c>
      <c r="V117" s="4" t="s">
        <v>25</v>
      </c>
    </row>
    <row r="118" spans="1:22" ht="12.75" x14ac:dyDescent="0.2">
      <c r="A118" s="2">
        <v>44020.027415532408</v>
      </c>
      <c r="B118" s="3" t="s">
        <v>213</v>
      </c>
      <c r="C118" s="4" t="s">
        <v>33</v>
      </c>
      <c r="E118" s="4" t="s">
        <v>214</v>
      </c>
      <c r="F118" s="4" t="s">
        <v>215</v>
      </c>
      <c r="G118" s="4" t="s">
        <v>27</v>
      </c>
      <c r="K118" s="4">
        <v>36.6</v>
      </c>
      <c r="L118" s="4">
        <v>20</v>
      </c>
      <c r="M118" s="4" t="s">
        <v>23</v>
      </c>
      <c r="N118" s="4" t="s">
        <v>23</v>
      </c>
      <c r="O118" s="4" t="s">
        <v>23</v>
      </c>
      <c r="P118" s="4" t="s">
        <v>23</v>
      </c>
      <c r="Q118" s="4" t="s">
        <v>23</v>
      </c>
      <c r="R118" s="4" t="s">
        <v>23</v>
      </c>
      <c r="S118" s="4" t="s">
        <v>23</v>
      </c>
      <c r="T118" s="4" t="s">
        <v>24</v>
      </c>
      <c r="U118" s="4" t="s">
        <v>24</v>
      </c>
      <c r="V118" s="4" t="s">
        <v>25</v>
      </c>
    </row>
    <row r="119" spans="1:22" ht="12.75" x14ac:dyDescent="0.2">
      <c r="A119" s="2">
        <v>44021.48812238426</v>
      </c>
      <c r="B119" s="3" t="s">
        <v>327</v>
      </c>
      <c r="C119" s="4" t="s">
        <v>21</v>
      </c>
      <c r="D119" s="4">
        <v>145</v>
      </c>
      <c r="G119" s="4" t="s">
        <v>22</v>
      </c>
      <c r="H119" s="4" t="s">
        <v>23</v>
      </c>
      <c r="I119" s="4">
        <v>35.6</v>
      </c>
      <c r="J119" s="4">
        <v>36</v>
      </c>
      <c r="M119" s="4" t="s">
        <v>23</v>
      </c>
      <c r="N119" s="4" t="s">
        <v>23</v>
      </c>
      <c r="O119" s="4" t="s">
        <v>23</v>
      </c>
      <c r="P119" s="4" t="s">
        <v>23</v>
      </c>
      <c r="Q119" s="4" t="s">
        <v>23</v>
      </c>
      <c r="R119" s="4" t="s">
        <v>23</v>
      </c>
      <c r="S119" s="4" t="s">
        <v>23</v>
      </c>
      <c r="T119" s="4" t="s">
        <v>29</v>
      </c>
      <c r="U119" s="4" t="s">
        <v>29</v>
      </c>
      <c r="V119" s="4" t="s">
        <v>25</v>
      </c>
    </row>
    <row r="120" spans="1:22" ht="12.75" x14ac:dyDescent="0.2">
      <c r="A120" s="2">
        <v>44021.823388506949</v>
      </c>
      <c r="B120" s="3" t="s">
        <v>194</v>
      </c>
      <c r="C120" s="4" t="s">
        <v>21</v>
      </c>
      <c r="D120" s="4">
        <v>685</v>
      </c>
      <c r="G120" s="4" t="s">
        <v>22</v>
      </c>
      <c r="H120" s="4" t="s">
        <v>23</v>
      </c>
      <c r="I120" s="4">
        <v>34.6</v>
      </c>
      <c r="J120" s="4">
        <v>24</v>
      </c>
      <c r="M120" s="4" t="s">
        <v>23</v>
      </c>
      <c r="N120" s="4" t="s">
        <v>23</v>
      </c>
      <c r="O120" s="4" t="s">
        <v>23</v>
      </c>
      <c r="P120" s="4" t="s">
        <v>23</v>
      </c>
      <c r="Q120" s="4" t="s">
        <v>23</v>
      </c>
      <c r="R120" s="4" t="s">
        <v>23</v>
      </c>
      <c r="S120" s="4" t="s">
        <v>23</v>
      </c>
      <c r="T120" s="4" t="s">
        <v>29</v>
      </c>
      <c r="U120" s="4" t="s">
        <v>29</v>
      </c>
      <c r="V120" s="4" t="s">
        <v>25</v>
      </c>
    </row>
    <row r="121" spans="1:22" ht="12.75" x14ac:dyDescent="0.2">
      <c r="A121" s="2">
        <v>44022.73676104167</v>
      </c>
      <c r="B121" s="3" t="s">
        <v>216</v>
      </c>
      <c r="C121" s="4" t="s">
        <v>21</v>
      </c>
      <c r="D121" s="4">
        <v>269</v>
      </c>
      <c r="G121" s="4" t="s">
        <v>27</v>
      </c>
      <c r="K121" s="4">
        <v>36.6</v>
      </c>
      <c r="L121" s="4">
        <v>16</v>
      </c>
      <c r="M121" s="4" t="s">
        <v>23</v>
      </c>
      <c r="N121" s="4" t="s">
        <v>23</v>
      </c>
      <c r="O121" s="4" t="s">
        <v>23</v>
      </c>
      <c r="P121" s="4" t="s">
        <v>23</v>
      </c>
      <c r="Q121" s="4" t="s">
        <v>23</v>
      </c>
      <c r="R121" s="4" t="s">
        <v>23</v>
      </c>
      <c r="S121" s="4" t="s">
        <v>23</v>
      </c>
      <c r="T121" s="4" t="s">
        <v>217</v>
      </c>
      <c r="U121" s="4" t="s">
        <v>29</v>
      </c>
      <c r="V121" s="4" t="s">
        <v>25</v>
      </c>
    </row>
  </sheetData>
  <conditionalFormatting sqref="M2:S221">
    <cfRule type="containsText" dxfId="15" priority="1" operator="containsText" text="yes">
      <formula>NOT(ISERROR(SEARCH("yes",M2)))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PKII Health Check Recepients</vt:lpstr>
      <vt:lpstr>PKII Employee Details</vt:lpstr>
      <vt:lpstr>July 1</vt:lpstr>
      <vt:lpstr>July 2</vt:lpstr>
      <vt:lpstr>July 3</vt:lpstr>
      <vt:lpstr>July 4</vt:lpstr>
      <vt:lpstr>July 5</vt:lpstr>
      <vt:lpstr>July 6</vt:lpstr>
      <vt:lpstr>July 7</vt:lpstr>
      <vt:lpstr>July 8</vt:lpstr>
      <vt:lpstr>July 9</vt:lpstr>
      <vt:lpstr>July 10</vt:lpstr>
      <vt:lpstr>July 11</vt:lpstr>
      <vt:lpstr>July 12</vt:lpstr>
      <vt:lpstr>July 13</vt:lpstr>
      <vt:lpstr>July 14</vt:lpstr>
      <vt:lpstr>July 15</vt:lpstr>
      <vt:lpstr>July 16</vt:lpstr>
      <vt:lpstr>July 17</vt:lpstr>
      <vt:lpstr>July 18</vt:lpstr>
      <vt:lpstr>July 19</vt:lpstr>
      <vt:lpstr>July 20</vt:lpstr>
      <vt:lpstr>July 21</vt:lpstr>
      <vt:lpstr>July 22</vt:lpstr>
      <vt:lpstr>July 23</vt:lpstr>
      <vt:lpstr>July 24</vt:lpstr>
      <vt:lpstr>July 25</vt:lpstr>
      <vt:lpstr>July 26</vt:lpstr>
      <vt:lpstr>July 27</vt:lpstr>
      <vt:lpstr>July 28</vt:lpstr>
      <vt:lpstr>July 29</vt:lpstr>
      <vt:lpstr>July 30</vt:lpstr>
      <vt:lpstr>July 31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Owenn Salvador</cp:lastModifiedBy>
  <dcterms:modified xsi:type="dcterms:W3CDTF">2020-09-17T07:52:34Z</dcterms:modified>
  <cp:category/>
</cp:coreProperties>
</file>